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ement\cement_codes\"/>
    </mc:Choice>
  </mc:AlternateContent>
  <xr:revisionPtr revIDLastSave="0" documentId="13_ncr:1_{95A6450D-2615-4C7D-9FC5-F7E3836948FB}" xr6:coauthVersionLast="36" xr6:coauthVersionMax="36" xr10:uidLastSave="{00000000-0000-0000-0000-000000000000}"/>
  <bookViews>
    <workbookView xWindow="0" yWindow="0" windowWidth="10665" windowHeight="8955" firstSheet="5" activeTab="9" xr2:uid="{50D88E8F-5B75-4B1A-BD2E-B1DAF34C040E}"/>
  </bookViews>
  <sheets>
    <sheet name="Notes" sheetId="2" r:id="rId1"/>
    <sheet name="Scenarios" sheetId="4" r:id="rId2"/>
    <sheet name="Reference" sheetId="1" r:id="rId3"/>
    <sheet name="Electrification" sheetId="5" r:id="rId4"/>
    <sheet name="Natural Gas Support" sheetId="7" r:id="rId5"/>
    <sheet name="Resource Efficiency" sheetId="8" r:id="rId6"/>
    <sheet name="LowCarbonPrice" sheetId="9" r:id="rId7"/>
    <sheet name="HighCarbonPrice" sheetId="10" r:id="rId8"/>
    <sheet name="CCS and LowCarbonPrice" sheetId="11" r:id="rId9"/>
    <sheet name="CCS and HighCarbonPrice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31" i="1"/>
  <c r="L32" i="1"/>
  <c r="L29" i="1"/>
  <c r="N32" i="1"/>
  <c r="O32" i="1"/>
  <c r="P32" i="1"/>
  <c r="Q32" i="1"/>
  <c r="R32" i="1"/>
  <c r="S32" i="1"/>
  <c r="N31" i="1"/>
  <c r="O31" i="1"/>
  <c r="P31" i="1"/>
  <c r="Q31" i="1"/>
  <c r="R31" i="1"/>
  <c r="S31" i="1"/>
  <c r="M32" i="1"/>
  <c r="M31" i="1"/>
  <c r="N30" i="1"/>
  <c r="O30" i="1"/>
  <c r="P30" i="1"/>
  <c r="Q30" i="1"/>
  <c r="R30" i="1"/>
  <c r="S30" i="1"/>
  <c r="M30" i="1"/>
  <c r="S29" i="1"/>
  <c r="N29" i="1"/>
  <c r="O29" i="1"/>
  <c r="P29" i="1"/>
  <c r="Q29" i="1"/>
  <c r="R29" i="1"/>
  <c r="M29" i="1"/>
  <c r="M28" i="1" l="1"/>
  <c r="N28" i="1"/>
  <c r="O28" i="1"/>
  <c r="P28" i="1"/>
  <c r="Q28" i="1"/>
  <c r="R28" i="1"/>
  <c r="S28" i="1"/>
</calcChain>
</file>

<file path=xl/sharedStrings.xml><?xml version="1.0" encoding="utf-8"?>
<sst xmlns="http://schemas.openxmlformats.org/spreadsheetml/2006/main" count="1073" uniqueCount="86">
  <si>
    <t>Projection Data Tables</t>
    <phoneticPr fontId="2" type="noConversion"/>
  </si>
  <si>
    <t>Scenario:</t>
  </si>
  <si>
    <t>Reference</t>
  </si>
  <si>
    <t>Indicators</t>
  </si>
  <si>
    <t>MIT Project on Hard-to-Abate Sectors in India</t>
  </si>
  <si>
    <t>Iron and Steel</t>
  </si>
  <si>
    <t>Cement</t>
  </si>
  <si>
    <t>Non-Ferrous Metals</t>
  </si>
  <si>
    <t>Chemicals</t>
  </si>
  <si>
    <t>units</t>
  </si>
  <si>
    <t>Mt</t>
  </si>
  <si>
    <t>index (2020=1)</t>
  </si>
  <si>
    <t>Production</t>
  </si>
  <si>
    <t>Energy Use</t>
  </si>
  <si>
    <t>Coal</t>
  </si>
  <si>
    <t>Natural Gas</t>
  </si>
  <si>
    <t>Electricity</t>
  </si>
  <si>
    <t>Process Emissions</t>
  </si>
  <si>
    <t>Total Emissions</t>
  </si>
  <si>
    <t>CO2 Emissions</t>
  </si>
  <si>
    <t>Source: MIT EPPA model. All rights reserved</t>
  </si>
  <si>
    <t>https://globalchange.mit.edu</t>
  </si>
  <si>
    <t>Tables for Scenario Projections</t>
  </si>
  <si>
    <t>Contact:</t>
  </si>
  <si>
    <t>Sergey Paltsev</t>
  </si>
  <si>
    <t>paltsev@mit.edu</t>
  </si>
  <si>
    <t>March 2021</t>
  </si>
  <si>
    <t>Economic Analysis of the Hard-to-Abate Sectors in India</t>
  </si>
  <si>
    <t>mtoe</t>
  </si>
  <si>
    <t>Mt CO2</t>
  </si>
  <si>
    <t>India GDP</t>
  </si>
  <si>
    <t>Name</t>
  </si>
  <si>
    <t>Paris pledge</t>
  </si>
  <si>
    <t>Carbon Price in 2025</t>
  </si>
  <si>
    <t>Carbon Price in 2050</t>
  </si>
  <si>
    <t>CCS available</t>
  </si>
  <si>
    <t>Additional comments</t>
  </si>
  <si>
    <t>Yes</t>
  </si>
  <si>
    <t>No</t>
  </si>
  <si>
    <t>Base GDP growth</t>
  </si>
  <si>
    <t>Electrification</t>
  </si>
  <si>
    <t>EAF in iron and steel, electric boilers, solar and wind support</t>
  </si>
  <si>
    <t>Natural Gas Support</t>
  </si>
  <si>
    <t>price incentives for natural gas, gas-based DRI, gas infrastructure</t>
  </si>
  <si>
    <t>Resource Efficiency</t>
  </si>
  <si>
    <t>increase durability, materials substitution, increased energy efficiency</t>
  </si>
  <si>
    <t>Low Carbon Price</t>
  </si>
  <si>
    <t>CCS is not allowed; Reference setting for other technologies</t>
  </si>
  <si>
    <t>High Carbon Price</t>
  </si>
  <si>
    <t>CCS and Low Carbon Price</t>
  </si>
  <si>
    <t>CCS enters when economic; Reference setting for other technologies</t>
  </si>
  <si>
    <t>CCS and High Carbon Price</t>
  </si>
  <si>
    <t>Oil</t>
    <phoneticPr fontId="2" type="noConversion"/>
  </si>
  <si>
    <t>Bioenergy</t>
  </si>
  <si>
    <t>Nuclear</t>
  </si>
  <si>
    <t>Hydro</t>
  </si>
  <si>
    <t>Energy Prices</t>
  </si>
  <si>
    <t>Oil</t>
  </si>
  <si>
    <t>GDP growth</t>
  </si>
  <si>
    <t>Population</t>
  </si>
  <si>
    <t>millions</t>
  </si>
  <si>
    <t>%/year</t>
  </si>
  <si>
    <t>billion 2015 US$</t>
  </si>
  <si>
    <t>Carbon Price</t>
  </si>
  <si>
    <t>$/tCO2</t>
  </si>
  <si>
    <t>Fuel Combusiton Emissions</t>
  </si>
  <si>
    <t>Total Hard-to-Abate Sectors</t>
  </si>
  <si>
    <t>Share of Production with CCS</t>
  </si>
  <si>
    <t>%</t>
  </si>
  <si>
    <t>Energy Prices (user prices that include carbon charge)</t>
  </si>
  <si>
    <t>Energy prices are reported as indices.</t>
  </si>
  <si>
    <t>Prices are relative.</t>
  </si>
  <si>
    <t>All prices in the model are endogenous.</t>
  </si>
  <si>
    <t>Supply and demand respond to prices.</t>
  </si>
  <si>
    <t>Energy prices can be converted to price levels by multiplying index by 2020 corresponding price.</t>
  </si>
  <si>
    <t>The model solves at 5-year intervals.</t>
  </si>
  <si>
    <t>The reported values are 5-year averages around the reported year; they do not represent annual variability.</t>
  </si>
  <si>
    <t>India Primary Energy Use</t>
  </si>
  <si>
    <t>Other Process Emissions</t>
  </si>
  <si>
    <t>Total India's Fossil Emissions</t>
  </si>
  <si>
    <t>Solar &amp; Wind</t>
  </si>
  <si>
    <t>Oil+Biofuels</t>
  </si>
  <si>
    <t>Cement total energy GJ/metric ton cement</t>
  </si>
  <si>
    <t>note</t>
  </si>
  <si>
    <t>energy</t>
  </si>
  <si>
    <t>electricity utilization is much lower than India reference paper:Prakasan, Sanoop, Sivakumar Palaniappan, and Ravindra Gettu. "Study of Energy Use and CO 2 Emissions in the Manufacturing of Clinker and Cement." Journal of The Institution of Engineers (India): Series A 101.1 (2020): 221-232.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</si>
</sst>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&quot;$&quot;#,##0\ ;\(&quot;$&quot;#,##0\)"/>
    <numFmt numFmtId="167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rgb="FF0070C0"/>
      <name val="Calibri"/>
      <family val="2"/>
    </font>
    <font>
      <u/>
      <sz val="10"/>
      <color indexed="12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62"/>
      <name val="Calibri"/>
      <family val="2"/>
      <charset val="204"/>
    </font>
    <font>
      <sz val="11"/>
      <color indexed="8"/>
      <name val="Calibri"/>
      <family val="2"/>
    </font>
    <font>
      <sz val="10"/>
      <name val="Courier New"/>
      <family val="3"/>
    </font>
    <font>
      <b/>
      <sz val="12"/>
      <name val="Calibri"/>
      <family val="2"/>
      <scheme val="minor"/>
    </font>
    <font>
      <b/>
      <sz val="14"/>
      <color rgb="FF0070C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6" borderId="0" applyNumberFormat="0" applyBorder="0" applyAlignment="0" applyProtection="0"/>
    <xf numFmtId="0" fontId="15" fillId="18" borderId="0" applyNumberFormat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26" fillId="21" borderId="17" applyNumberFormat="0" applyAlignment="0" applyProtection="0"/>
    <xf numFmtId="0" fontId="21" fillId="0" borderId="0"/>
    <xf numFmtId="0" fontId="1" fillId="0" borderId="0"/>
    <xf numFmtId="43" fontId="2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3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0" fontId="28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8" fillId="0" borderId="0"/>
    <xf numFmtId="0" fontId="28" fillId="0" borderId="0"/>
    <xf numFmtId="0" fontId="28" fillId="0" borderId="0"/>
    <xf numFmtId="165" fontId="21" fillId="0" borderId="0"/>
    <xf numFmtId="0" fontId="21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9" xfId="0" applyFont="1" applyFill="1" applyBorder="1"/>
    <xf numFmtId="0" fontId="0" fillId="0" borderId="10" xfId="0" applyFill="1" applyBorder="1"/>
    <xf numFmtId="0" fontId="0" fillId="0" borderId="0" xfId="0" applyFill="1"/>
    <xf numFmtId="0" fontId="0" fillId="0" borderId="11" xfId="0" applyFill="1" applyBorder="1"/>
    <xf numFmtId="15" fontId="0" fillId="0" borderId="12" xfId="0" applyNumberFormat="1" applyFill="1" applyBorder="1"/>
    <xf numFmtId="0" fontId="0" fillId="0" borderId="0" xfId="0" applyFill="1" applyBorder="1"/>
    <xf numFmtId="0" fontId="0" fillId="0" borderId="13" xfId="0" applyFill="1" applyBorder="1"/>
    <xf numFmtId="0" fontId="18" fillId="0" borderId="0" xfId="0" applyFont="1" applyFill="1" applyBorder="1"/>
    <xf numFmtId="0" fontId="14" fillId="0" borderId="0" xfId="0" applyFont="1" applyFill="1" applyBorder="1"/>
    <xf numFmtId="0" fontId="18" fillId="0" borderId="14" xfId="0" applyFont="1" applyFill="1" applyBorder="1"/>
    <xf numFmtId="0" fontId="0" fillId="0" borderId="15" xfId="0" applyFill="1" applyBorder="1"/>
    <xf numFmtId="0" fontId="18" fillId="0" borderId="15" xfId="0" applyFont="1" applyFill="1" applyBorder="1"/>
    <xf numFmtId="0" fontId="0" fillId="0" borderId="16" xfId="0" applyFill="1" applyBorder="1"/>
    <xf numFmtId="0" fontId="18" fillId="0" borderId="0" xfId="0" applyFont="1" applyFill="1"/>
    <xf numFmtId="0" fontId="17" fillId="0" borderId="0" xfId="0" applyFont="1" applyFill="1" applyBorder="1"/>
    <xf numFmtId="0" fontId="0" fillId="0" borderId="0" xfId="0" applyBorder="1"/>
    <xf numFmtId="0" fontId="16" fillId="0" borderId="0" xfId="0" applyFont="1" applyFill="1" applyBorder="1"/>
    <xf numFmtId="0" fontId="18" fillId="0" borderId="0" xfId="0" applyNumberFormat="1" applyFont="1" applyFill="1"/>
    <xf numFmtId="0" fontId="19" fillId="0" borderId="0" xfId="0" applyFont="1"/>
    <xf numFmtId="0" fontId="20" fillId="0" borderId="0" xfId="0" applyFont="1"/>
    <xf numFmtId="0" fontId="0" fillId="23" borderId="0" xfId="0" applyFill="1"/>
    <xf numFmtId="0" fontId="0" fillId="0" borderId="0" xfId="0" applyAlignment="1">
      <alignment horizontal="center" vertical="center"/>
    </xf>
    <xf numFmtId="0" fontId="0" fillId="22" borderId="18" xfId="0" applyFill="1" applyBorder="1" applyAlignment="1">
      <alignment horizontal="center" wrapText="1"/>
    </xf>
    <xf numFmtId="0" fontId="0" fillId="22" borderId="18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164" fontId="19" fillId="0" borderId="0" xfId="0" applyNumberFormat="1" applyFont="1" applyFill="1"/>
    <xf numFmtId="49" fontId="0" fillId="0" borderId="0" xfId="0" applyNumberFormat="1"/>
    <xf numFmtId="164" fontId="0" fillId="0" borderId="0" xfId="0" applyNumberFormat="1" applyFill="1"/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23" fillId="0" borderId="0" xfId="23" applyAlignment="1" applyProtection="1"/>
    <xf numFmtId="0" fontId="0" fillId="0" borderId="0" xfId="0" applyFont="1"/>
    <xf numFmtId="0" fontId="23" fillId="20" borderId="0" xfId="23" applyFill="1" applyAlignment="1" applyProtection="1"/>
    <xf numFmtId="0" fontId="29" fillId="20" borderId="0" xfId="44" applyFont="1" applyFill="1"/>
    <xf numFmtId="0" fontId="30" fillId="20" borderId="0" xfId="21" applyFont="1" applyFill="1"/>
    <xf numFmtId="0" fontId="22" fillId="20" borderId="0" xfId="21" applyFont="1" applyFill="1" applyAlignment="1">
      <alignment vertical="top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 applyFill="1"/>
    <xf numFmtId="167" fontId="0" fillId="0" borderId="0" xfId="79" applyNumberFormat="1" applyFont="1"/>
  </cellXfs>
  <cellStyles count="80">
    <cellStyle name="60% - Accent1 2" xfId="26" xr:uid="{00000000-0005-0000-0000-00002F000000}"/>
    <cellStyle name="60% - Accent2 2" xfId="27" xr:uid="{00000000-0005-0000-0000-000030000000}"/>
    <cellStyle name="60% - Accent3 2" xfId="28" xr:uid="{00000000-0005-0000-0000-000031000000}"/>
    <cellStyle name="60% - Accent4 2" xfId="29" xr:uid="{00000000-0005-0000-0000-000032000000}"/>
    <cellStyle name="60% - Accent5 2" xfId="30" xr:uid="{00000000-0005-0000-0000-000033000000}"/>
    <cellStyle name="60% - Accent6 2" xfId="31" xr:uid="{00000000-0005-0000-0000-000034000000}"/>
    <cellStyle name="Accent1" xfId="15" builtinId="29" customBuiltin="1"/>
    <cellStyle name="Accent2" xfId="16" builtinId="33" customBuiltin="1"/>
    <cellStyle name="Accent3" xfId="17" builtinId="37" customBuiltin="1"/>
    <cellStyle name="Accent4" xfId="18" builtinId="41" customBuiltin="1"/>
    <cellStyle name="Accent5" xfId="19" builtinId="45" customBuiltin="1"/>
    <cellStyle name="Accent6" xfId="2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35" xr:uid="{00000000-0005-0000-0000-00000F000000}"/>
    <cellStyle name="Comma 3" xfId="36" xr:uid="{00000000-0005-0000-0000-000010000000}"/>
    <cellStyle name="Comma 4" xfId="37" xr:uid="{00000000-0005-0000-0000-000011000000}"/>
    <cellStyle name="Comma 5" xfId="38" xr:uid="{00000000-0005-0000-0000-000012000000}"/>
    <cellStyle name="Comma0" xfId="39" xr:uid="{00000000-0005-0000-0000-000013000000}"/>
    <cellStyle name="Currency0" xfId="40" xr:uid="{00000000-0005-0000-0000-000014000000}"/>
    <cellStyle name="Date" xfId="41" xr:uid="{00000000-0005-0000-0000-000015000000}"/>
    <cellStyle name="Explanatory Text" xfId="13" builtinId="53" customBuiltin="1"/>
    <cellStyle name="Fixed" xfId="42" xr:uid="{00000000-0005-0000-0000-000017000000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23" builtinId="8"/>
    <cellStyle name="Input" xfId="7" builtinId="20" customBuiltin="1"/>
    <cellStyle name="Linked Cell" xfId="10" builtinId="24" customBuiltin="1"/>
    <cellStyle name="Neutral 2" xfId="25" xr:uid="{00000000-0005-0000-0000-00003E000000}"/>
    <cellStyle name="Normal" xfId="0" builtinId="0"/>
    <cellStyle name="Normal 10" xfId="43" xr:uid="{00000000-0005-0000-0000-000022000000}"/>
    <cellStyle name="Normal 11" xfId="44" xr:uid="{00000000-0005-0000-0000-000023000000}"/>
    <cellStyle name="Normal 12" xfId="45" xr:uid="{00000000-0005-0000-0000-000024000000}"/>
    <cellStyle name="Normal 13" xfId="46" xr:uid="{00000000-0005-0000-0000-000025000000}"/>
    <cellStyle name="Normal 13 2" xfId="77" xr:uid="{00000000-0005-0000-0000-000026000000}"/>
    <cellStyle name="Normal 14" xfId="21" xr:uid="{00000000-0005-0000-0000-00003F000000}"/>
    <cellStyle name="Normal 2" xfId="33" xr:uid="{00000000-0005-0000-0000-000027000000}"/>
    <cellStyle name="Normal 2 2" xfId="47" xr:uid="{00000000-0005-0000-0000-000028000000}"/>
    <cellStyle name="Normal 2 3" xfId="48" xr:uid="{00000000-0005-0000-0000-000029000000}"/>
    <cellStyle name="Normal 2 4" xfId="49" xr:uid="{00000000-0005-0000-0000-00002A000000}"/>
    <cellStyle name="Normal 2 5" xfId="50" xr:uid="{00000000-0005-0000-0000-00002B000000}"/>
    <cellStyle name="Normal 2 6" xfId="51" xr:uid="{00000000-0005-0000-0000-00002C000000}"/>
    <cellStyle name="Normal 2 6 2" xfId="52" xr:uid="{00000000-0005-0000-0000-00002D000000}"/>
    <cellStyle name="Normal 2_Co2 table for 450" xfId="53" xr:uid="{00000000-0005-0000-0000-00002E000000}"/>
    <cellStyle name="Normal 3" xfId="34" xr:uid="{00000000-0005-0000-0000-00002F000000}"/>
    <cellStyle name="Normal 3 2" xfId="54" xr:uid="{00000000-0005-0000-0000-000030000000}"/>
    <cellStyle name="Normal 3 3" xfId="55" xr:uid="{00000000-0005-0000-0000-000031000000}"/>
    <cellStyle name="Normal 3 4" xfId="56" xr:uid="{00000000-0005-0000-0000-000032000000}"/>
    <cellStyle name="Normal 3 5" xfId="57" xr:uid="{00000000-0005-0000-0000-000033000000}"/>
    <cellStyle name="Normal 3 6" xfId="76" xr:uid="{00000000-0005-0000-0000-000034000000}"/>
    <cellStyle name="Normal 3_Support file - Capital stock_final" xfId="58" xr:uid="{00000000-0005-0000-0000-000035000000}"/>
    <cellStyle name="Normal 4" xfId="59" xr:uid="{00000000-0005-0000-0000-000036000000}"/>
    <cellStyle name="Normal 5" xfId="60" xr:uid="{00000000-0005-0000-0000-000037000000}"/>
    <cellStyle name="Normal 6" xfId="61" xr:uid="{00000000-0005-0000-0000-000038000000}"/>
    <cellStyle name="Normal 7" xfId="62" xr:uid="{00000000-0005-0000-0000-000039000000}"/>
    <cellStyle name="Normal 8" xfId="63" xr:uid="{00000000-0005-0000-0000-00003A000000}"/>
    <cellStyle name="Normal 9" xfId="64" xr:uid="{00000000-0005-0000-0000-00003B000000}"/>
    <cellStyle name="Output" xfId="8" builtinId="21" customBuiltin="1"/>
    <cellStyle name="Percent" xfId="79" builtinId="5"/>
    <cellStyle name="Percent 10" xfId="22" xr:uid="{00000000-0005-0000-0000-00005A000000}"/>
    <cellStyle name="Percent 2" xfId="65" xr:uid="{00000000-0005-0000-0000-00003E000000}"/>
    <cellStyle name="Percent 2 2" xfId="66" xr:uid="{00000000-0005-0000-0000-00003F000000}"/>
    <cellStyle name="Percent 2 3" xfId="67" xr:uid="{00000000-0005-0000-0000-000040000000}"/>
    <cellStyle name="Percent 3" xfId="68" xr:uid="{00000000-0005-0000-0000-000041000000}"/>
    <cellStyle name="Percent 4" xfId="69" xr:uid="{00000000-0005-0000-0000-000042000000}"/>
    <cellStyle name="Percent 5" xfId="70" xr:uid="{00000000-0005-0000-0000-000043000000}"/>
    <cellStyle name="Percent 6" xfId="71" xr:uid="{00000000-0005-0000-0000-000044000000}"/>
    <cellStyle name="Percent 7" xfId="72" xr:uid="{00000000-0005-0000-0000-000045000000}"/>
    <cellStyle name="Percent 8" xfId="73" xr:uid="{00000000-0005-0000-0000-000046000000}"/>
    <cellStyle name="Percent 9" xfId="74" xr:uid="{00000000-0005-0000-0000-000047000000}"/>
    <cellStyle name="Percent 9 2" xfId="78" xr:uid="{00000000-0005-0000-0000-000048000000}"/>
    <cellStyle name="Standard_WEO 2008 - RE Technology Cost (status 27-03-2008)-ext" xfId="75" xr:uid="{00000000-0005-0000-0000-000049000000}"/>
    <cellStyle name="Title 2" xfId="24" xr:uid="{00000000-0005-0000-0000-000067000000}"/>
    <cellStyle name="Total" xfId="14" builtinId="25" customBuiltin="1"/>
    <cellStyle name="Warning Text" xfId="12" builtinId="11" customBuiltin="1"/>
    <cellStyle name="Ввод " xfId="32" xr:uid="{00000000-0005-0000-0000-00004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Reference!$L$28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Reference!$M$28:$S$28</c:f>
              <c:numCache>
                <c:formatCode>General</c:formatCode>
                <c:ptCount val="7"/>
                <c:pt idx="0">
                  <c:v>5.2420854350490833</c:v>
                </c:pt>
                <c:pt idx="1">
                  <c:v>4.7073076721285911</c:v>
                </c:pt>
                <c:pt idx="2">
                  <c:v>4.0110168810022149</c:v>
                </c:pt>
                <c:pt idx="3">
                  <c:v>3.5112382357956156</c:v>
                </c:pt>
                <c:pt idx="4">
                  <c:v>3.1463728228430772</c:v>
                </c:pt>
                <c:pt idx="5">
                  <c:v>2.8661941179835777</c:v>
                </c:pt>
                <c:pt idx="6">
                  <c:v>2.5749347018506028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B-43A1-B97A-DDE6F10C6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67103"/>
        <c:axId val="1005395071"/>
      </c:scatterChart>
      <c:valAx>
        <c:axId val="9097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95071"/>
        <c:crosses val="autoZero"/>
        <c:crossBetween val="midCat"/>
      </c:valAx>
      <c:valAx>
        <c:axId val="10053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376237</xdr:colOff>
      <xdr:row>7</xdr:row>
      <xdr:rowOff>4762</xdr:rowOff>
    </xdr:from>
    <xdr:to>
      <xdr:col>18</xdr:col>
      <xdr:colOff>71437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AFDBC-ECFE-4237-BA11-24F64094F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ltsev@mit.edu" TargetMode="External"/><Relationship Id="rId1" Type="http://schemas.openxmlformats.org/officeDocument/2006/relationships/hyperlink" Target="https://globalchange.mit.edu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F730-AAFE-411F-B0FF-71DD67AF4894}">
  <dimension ref="A2:J14"/>
  <sheetViews>
    <sheetView workbookViewId="0">
      <selection activeCell="A4" sqref="A4"/>
    </sheetView>
  </sheetViews>
  <sheetFormatPr defaultRowHeight="15" x14ac:dyDescent="0.25"/>
  <sheetData>
    <row r="2" spans="1:10" ht="21" x14ac:dyDescent="0.25">
      <c r="A2" s="36" t="s">
        <v>27</v>
      </c>
    </row>
    <row r="3" spans="1:10" ht="18.75" x14ac:dyDescent="0.3">
      <c r="A3" s="35" t="s">
        <v>22</v>
      </c>
    </row>
    <row r="4" spans="1:10" ht="15.75" x14ac:dyDescent="0.25">
      <c r="A4" s="34" t="s">
        <v>20</v>
      </c>
    </row>
    <row r="5" spans="1:10" x14ac:dyDescent="0.25">
      <c r="A5" s="33" t="s">
        <v>21</v>
      </c>
      <c r="J5" t="s">
        <v>75</v>
      </c>
    </row>
    <row r="6" spans="1:10" x14ac:dyDescent="0.25">
      <c r="J6" t="s">
        <v>76</v>
      </c>
    </row>
    <row r="8" spans="1:10" x14ac:dyDescent="0.25">
      <c r="A8" t="s">
        <v>23</v>
      </c>
      <c r="J8" t="s">
        <v>71</v>
      </c>
    </row>
    <row r="9" spans="1:10" x14ac:dyDescent="0.25">
      <c r="A9" t="s">
        <v>24</v>
      </c>
      <c r="J9" t="s">
        <v>72</v>
      </c>
    </row>
    <row r="10" spans="1:10" x14ac:dyDescent="0.25">
      <c r="A10" s="31" t="s">
        <v>25</v>
      </c>
      <c r="J10" t="s">
        <v>73</v>
      </c>
    </row>
    <row r="11" spans="1:10" x14ac:dyDescent="0.25">
      <c r="J11" t="s">
        <v>70</v>
      </c>
    </row>
    <row r="12" spans="1:10" x14ac:dyDescent="0.25">
      <c r="J12" t="s">
        <v>74</v>
      </c>
    </row>
    <row r="14" spans="1:10" x14ac:dyDescent="0.25">
      <c r="A14" s="27" t="s">
        <v>26</v>
      </c>
    </row>
  </sheetData>
  <hyperlinks>
    <hyperlink ref="A5" r:id="rId1" xr:uid="{00000000-0004-0000-0000-000002000000}"/>
    <hyperlink ref="A10" r:id="rId2" xr:uid="{5EFE2107-7437-41B7-A8D5-8F4666A720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661D-0C50-4212-9116-CAEAA0510FA1}">
  <dimension ref="A1:I90"/>
  <sheetViews>
    <sheetView tabSelected="1" topLeftCell="A49" workbookViewId="0">
      <selection activeCell="C56" sqref="C56:I56"/>
    </sheetView>
  </sheetViews>
  <sheetFormatPr defaultRowHeight="15" x14ac:dyDescent="0.25"/>
  <cols>
    <col min="1" max="1" width="27.5703125" customWidth="1"/>
    <col min="2" max="2" width="13.85546875" customWidth="1"/>
  </cols>
  <sheetData>
    <row r="1" spans="1:9" ht="15.75" x14ac:dyDescent="0.25">
      <c r="A1" s="1" t="s">
        <v>4</v>
      </c>
      <c r="B1" s="2"/>
      <c r="C1" s="2"/>
      <c r="D1" s="2"/>
      <c r="E1" s="2"/>
      <c r="F1" s="16"/>
      <c r="G1" s="3"/>
      <c r="H1" s="2"/>
      <c r="I1" s="4"/>
    </row>
    <row r="2" spans="1:9" ht="15.75" x14ac:dyDescent="0.25">
      <c r="A2" s="5"/>
      <c r="B2" s="6"/>
      <c r="C2" s="6"/>
      <c r="D2" s="6"/>
      <c r="E2" s="6"/>
      <c r="F2" s="15" t="s">
        <v>0</v>
      </c>
      <c r="G2" s="6"/>
      <c r="H2" s="6"/>
      <c r="I2" s="7"/>
    </row>
    <row r="3" spans="1:9" ht="15.75" x14ac:dyDescent="0.25">
      <c r="A3" s="17"/>
      <c r="B3" s="6"/>
      <c r="C3" s="8"/>
      <c r="D3" s="3"/>
      <c r="E3" s="9" t="s">
        <v>1</v>
      </c>
      <c r="F3" s="9" t="s">
        <v>51</v>
      </c>
      <c r="G3" s="6"/>
      <c r="H3" s="6"/>
      <c r="I3" s="7"/>
    </row>
    <row r="4" spans="1:9" ht="15.75" thickBot="1" x14ac:dyDescent="0.3">
      <c r="A4" s="10"/>
      <c r="B4" s="11"/>
      <c r="C4" s="12"/>
      <c r="D4" s="11"/>
      <c r="E4" s="11"/>
      <c r="F4" s="11"/>
      <c r="G4" s="11"/>
      <c r="H4" s="11"/>
      <c r="I4" s="13"/>
    </row>
    <row r="6" spans="1:9" x14ac:dyDescent="0.25">
      <c r="B6" t="s">
        <v>9</v>
      </c>
      <c r="C6" s="18">
        <v>2020</v>
      </c>
      <c r="D6" s="18">
        <v>2025</v>
      </c>
      <c r="E6" s="18">
        <v>2030</v>
      </c>
      <c r="F6" s="18">
        <v>2035</v>
      </c>
      <c r="G6" s="18">
        <v>2040</v>
      </c>
      <c r="H6" s="18">
        <v>2045</v>
      </c>
      <c r="I6" s="18">
        <v>2050</v>
      </c>
    </row>
    <row r="7" spans="1:9" x14ac:dyDescent="0.25">
      <c r="A7" s="14" t="s">
        <v>3</v>
      </c>
    </row>
    <row r="8" spans="1:9" x14ac:dyDescent="0.25">
      <c r="A8" s="14"/>
    </row>
    <row r="9" spans="1:9" x14ac:dyDescent="0.25">
      <c r="A9" s="19" t="s">
        <v>12</v>
      </c>
    </row>
    <row r="10" spans="1:9" x14ac:dyDescent="0.25">
      <c r="A10" t="s">
        <v>5</v>
      </c>
      <c r="B10" t="s">
        <v>10</v>
      </c>
      <c r="C10" s="38">
        <v>100.98147859257026</v>
      </c>
      <c r="D10" s="38">
        <v>115.03780619223269</v>
      </c>
      <c r="E10" s="38">
        <v>146.45032822070769</v>
      </c>
      <c r="F10" s="38">
        <v>188.54201136056309</v>
      </c>
      <c r="G10" s="38">
        <v>230.11449711017636</v>
      </c>
      <c r="H10" s="38">
        <v>284.34126476854271</v>
      </c>
      <c r="I10" s="38">
        <v>365.38079857189689</v>
      </c>
    </row>
    <row r="11" spans="1:9" x14ac:dyDescent="0.25">
      <c r="A11" t="s">
        <v>6</v>
      </c>
      <c r="B11" t="s">
        <v>10</v>
      </c>
      <c r="C11" s="38">
        <v>330.76417840012198</v>
      </c>
      <c r="D11" s="38">
        <v>351.4129857163619</v>
      </c>
      <c r="E11" s="38">
        <v>439.10077044363231</v>
      </c>
      <c r="F11" s="38">
        <v>561.80832025128927</v>
      </c>
      <c r="G11" s="38">
        <v>748.95840575129876</v>
      </c>
      <c r="H11" s="38">
        <v>922.90591872143193</v>
      </c>
      <c r="I11" s="38">
        <v>1049.8190092188659</v>
      </c>
    </row>
    <row r="12" spans="1:9" x14ac:dyDescent="0.25">
      <c r="A12" t="s">
        <v>7</v>
      </c>
      <c r="B12" t="s">
        <v>11</v>
      </c>
      <c r="C12" s="37">
        <v>1</v>
      </c>
      <c r="D12" s="37">
        <v>1.1060853619201361</v>
      </c>
      <c r="E12" s="37">
        <v>1.3609899732068051</v>
      </c>
      <c r="F12" s="37">
        <v>1.8322982865575645</v>
      </c>
      <c r="G12" s="37">
        <v>2.2437875054265426</v>
      </c>
      <c r="H12" s="37">
        <v>2.8394565241376339</v>
      </c>
      <c r="I12" s="37">
        <v>3.4277660994841179</v>
      </c>
    </row>
    <row r="13" spans="1:9" x14ac:dyDescent="0.25">
      <c r="A13" t="s">
        <v>8</v>
      </c>
      <c r="B13" t="s">
        <v>11</v>
      </c>
      <c r="C13" s="37">
        <v>1</v>
      </c>
      <c r="D13" s="37">
        <v>1.1290508848524834</v>
      </c>
      <c r="E13" s="37">
        <v>1.4279932358492722</v>
      </c>
      <c r="F13" s="37">
        <v>1.8251651611091806</v>
      </c>
      <c r="G13" s="37">
        <v>2.207752484327536</v>
      </c>
      <c r="H13" s="37">
        <v>2.6360797106910567</v>
      </c>
      <c r="I13" s="37">
        <v>3.0816763831600831</v>
      </c>
    </row>
    <row r="15" spans="1:9" x14ac:dyDescent="0.25">
      <c r="A15" s="19" t="s">
        <v>67</v>
      </c>
    </row>
    <row r="16" spans="1:9" x14ac:dyDescent="0.25">
      <c r="A16" t="s">
        <v>5</v>
      </c>
      <c r="B16" t="s">
        <v>68</v>
      </c>
      <c r="C16" s="38">
        <v>0</v>
      </c>
      <c r="D16" s="38">
        <v>0.34870528663279754</v>
      </c>
      <c r="E16" s="38">
        <v>0.63668972249406497</v>
      </c>
      <c r="F16" s="38">
        <v>0.82373161004412032</v>
      </c>
      <c r="G16" s="38">
        <v>19.844684785830353</v>
      </c>
      <c r="H16" s="38">
        <v>62.564256938233775</v>
      </c>
      <c r="I16" s="38">
        <v>67.739272250621028</v>
      </c>
    </row>
    <row r="17" spans="1:9" x14ac:dyDescent="0.25">
      <c r="A17" t="s">
        <v>6</v>
      </c>
      <c r="B17" t="s">
        <v>68</v>
      </c>
      <c r="C17" s="38">
        <v>0</v>
      </c>
      <c r="D17" s="38">
        <v>3.5325178039690938E-3</v>
      </c>
      <c r="E17" s="38">
        <v>6.8469754760951806</v>
      </c>
      <c r="F17" s="38">
        <v>74.139575306275916</v>
      </c>
      <c r="G17" s="38">
        <v>80.783690130758316</v>
      </c>
      <c r="H17" s="38">
        <v>89.185630263003688</v>
      </c>
      <c r="I17" s="38">
        <v>90.492984266933703</v>
      </c>
    </row>
    <row r="18" spans="1:9" x14ac:dyDescent="0.25">
      <c r="A18" t="s">
        <v>7</v>
      </c>
      <c r="B18" t="s">
        <v>68</v>
      </c>
      <c r="C18" s="38">
        <v>0</v>
      </c>
      <c r="D18" s="38">
        <v>0.12004111800720414</v>
      </c>
      <c r="E18" s="38">
        <v>0.14280509052066723</v>
      </c>
      <c r="F18" s="38">
        <v>0.13725882869190406</v>
      </c>
      <c r="G18" s="38">
        <v>0.14372084265873991</v>
      </c>
      <c r="H18" s="38">
        <v>0.14578051289732774</v>
      </c>
      <c r="I18" s="38">
        <v>0.16591930244662281</v>
      </c>
    </row>
    <row r="19" spans="1:9" x14ac:dyDescent="0.25">
      <c r="A19" t="s">
        <v>8</v>
      </c>
      <c r="B19" t="s">
        <v>68</v>
      </c>
      <c r="C19" s="38">
        <v>0</v>
      </c>
      <c r="D19" s="38">
        <v>7.5036512434645639E-2</v>
      </c>
      <c r="E19" s="38">
        <v>9.1591910174519356E-2</v>
      </c>
      <c r="F19" s="38">
        <v>9.9175590874158809E-2</v>
      </c>
      <c r="G19" s="38">
        <v>0.11991755825204858</v>
      </c>
      <c r="H19" s="38">
        <v>0.17759052046623361</v>
      </c>
      <c r="I19" s="38">
        <v>35.19479289841297</v>
      </c>
    </row>
    <row r="21" spans="1:9" x14ac:dyDescent="0.25">
      <c r="A21" s="19" t="s">
        <v>13</v>
      </c>
    </row>
    <row r="22" spans="1:9" x14ac:dyDescent="0.25">
      <c r="A22" s="20" t="s">
        <v>5</v>
      </c>
    </row>
    <row r="23" spans="1:9" x14ac:dyDescent="0.25">
      <c r="A23" t="s">
        <v>14</v>
      </c>
      <c r="B23" t="s">
        <v>28</v>
      </c>
      <c r="C23" s="38">
        <v>42.178786707094119</v>
      </c>
      <c r="D23" s="38">
        <v>27.729648066821973</v>
      </c>
      <c r="E23" s="38">
        <v>26.742720289761671</v>
      </c>
      <c r="F23" s="38">
        <v>26.928031890565123</v>
      </c>
      <c r="G23" s="38">
        <v>27.379429550777193</v>
      </c>
      <c r="H23" s="38">
        <v>35.523106878498943</v>
      </c>
      <c r="I23" s="38">
        <v>34.116866596405579</v>
      </c>
    </row>
    <row r="24" spans="1:9" x14ac:dyDescent="0.25">
      <c r="A24" t="s">
        <v>16</v>
      </c>
      <c r="B24" t="s">
        <v>28</v>
      </c>
      <c r="C24" s="38">
        <v>8.0538028027122284</v>
      </c>
      <c r="D24" s="38">
        <v>8.5303505670972957</v>
      </c>
      <c r="E24" s="38">
        <v>10.757246403198245</v>
      </c>
      <c r="F24" s="38">
        <v>14.910025884101534</v>
      </c>
      <c r="G24" s="38">
        <v>18.378827578987874</v>
      </c>
      <c r="H24" s="38">
        <v>23.845222525023878</v>
      </c>
      <c r="I24" s="38">
        <v>33.342347656223154</v>
      </c>
    </row>
    <row r="25" spans="1:9" x14ac:dyDescent="0.25">
      <c r="A25" t="s">
        <v>15</v>
      </c>
      <c r="B25" t="s">
        <v>28</v>
      </c>
      <c r="C25" s="38">
        <v>1.9270878787261296</v>
      </c>
      <c r="D25" s="38">
        <v>1.6542948965556503</v>
      </c>
      <c r="E25" s="38">
        <v>1.6691358940800523</v>
      </c>
      <c r="F25" s="38">
        <v>1.7264602034360996</v>
      </c>
      <c r="G25" s="38">
        <v>1.9595927977618639</v>
      </c>
      <c r="H25" s="38">
        <v>2.7306763426308236</v>
      </c>
      <c r="I25" s="38">
        <v>2.7492608299788022</v>
      </c>
    </row>
    <row r="26" spans="1:9" x14ac:dyDescent="0.25">
      <c r="A26" t="s">
        <v>81</v>
      </c>
      <c r="B26" t="s">
        <v>28</v>
      </c>
      <c r="C26" s="38">
        <v>7.3759590173599818</v>
      </c>
      <c r="D26" s="38">
        <v>7.7447569682279811</v>
      </c>
      <c r="E26" s="38">
        <v>8.1319948166393807</v>
      </c>
      <c r="F26" s="38">
        <v>8.5385945574713507</v>
      </c>
      <c r="G26" s="38">
        <v>8.0000076500000006</v>
      </c>
      <c r="H26" s="38">
        <v>7.5964157161604806</v>
      </c>
      <c r="I26" s="38">
        <v>7.9279331541047577</v>
      </c>
    </row>
    <row r="28" spans="1:9" x14ac:dyDescent="0.25">
      <c r="A28" s="20" t="s">
        <v>6</v>
      </c>
    </row>
    <row r="29" spans="1:9" x14ac:dyDescent="0.25">
      <c r="A29" t="s">
        <v>14</v>
      </c>
      <c r="B29" t="s">
        <v>28</v>
      </c>
      <c r="C29" s="38">
        <v>23.938730782258528</v>
      </c>
      <c r="D29" s="38">
        <v>20.064991629887309</v>
      </c>
      <c r="E29" s="38">
        <v>21.071923347591436</v>
      </c>
      <c r="F29" s="38">
        <v>28.852758721267588</v>
      </c>
      <c r="G29" s="38">
        <v>31.013330708027063</v>
      </c>
      <c r="H29" s="38">
        <v>34.433467796804479</v>
      </c>
      <c r="I29" s="38">
        <v>35.932832759313392</v>
      </c>
    </row>
    <row r="30" spans="1:9" x14ac:dyDescent="0.25">
      <c r="A30" t="s">
        <v>16</v>
      </c>
      <c r="B30" t="s">
        <v>28</v>
      </c>
      <c r="C30" s="38">
        <v>3.5385215733914923</v>
      </c>
      <c r="D30" s="38">
        <v>3.3440053951856452</v>
      </c>
      <c r="E30" s="38">
        <v>3.9165477175391006</v>
      </c>
      <c r="F30" s="38">
        <v>6.2308978394195549</v>
      </c>
      <c r="G30" s="38">
        <v>7.379594873998375</v>
      </c>
      <c r="H30" s="38">
        <v>9.0021479291547468</v>
      </c>
      <c r="I30" s="38">
        <v>10.234745965000585</v>
      </c>
    </row>
    <row r="31" spans="1:9" x14ac:dyDescent="0.25">
      <c r="A31" t="s">
        <v>15</v>
      </c>
      <c r="B31" t="s">
        <v>28</v>
      </c>
      <c r="C31" s="38">
        <v>1.956363494471429</v>
      </c>
      <c r="D31" s="38">
        <v>1.6009601114737466</v>
      </c>
      <c r="E31" s="38">
        <v>1.64951489223723</v>
      </c>
      <c r="F31" s="38">
        <v>2.1211897482243489</v>
      </c>
      <c r="G31" s="38">
        <v>1.9846996212762185</v>
      </c>
      <c r="H31" s="38">
        <v>1.9011872478588443</v>
      </c>
      <c r="I31" s="38">
        <v>1.7609404785157359</v>
      </c>
    </row>
    <row r="32" spans="1:9" x14ac:dyDescent="0.25">
      <c r="A32" t="s">
        <v>81</v>
      </c>
      <c r="B32" t="s">
        <v>28</v>
      </c>
      <c r="C32" s="38">
        <v>11.977754630586844</v>
      </c>
      <c r="D32" s="38">
        <v>12.176485362059434</v>
      </c>
      <c r="E32" s="38">
        <v>12.972490774676588</v>
      </c>
      <c r="F32" s="38">
        <v>17.215322963009417</v>
      </c>
      <c r="G32" s="38">
        <v>18.594921968750874</v>
      </c>
      <c r="H32" s="38">
        <v>19.856036428951811</v>
      </c>
      <c r="I32" s="38">
        <v>20.224540495099252</v>
      </c>
    </row>
    <row r="34" spans="1:9" x14ac:dyDescent="0.25">
      <c r="A34" s="20" t="s">
        <v>7</v>
      </c>
    </row>
    <row r="35" spans="1:9" x14ac:dyDescent="0.25">
      <c r="A35" t="s">
        <v>14</v>
      </c>
      <c r="B35" t="s">
        <v>28</v>
      </c>
      <c r="C35" s="38">
        <v>1.4450635242845393</v>
      </c>
      <c r="D35" s="38">
        <v>0.85021021208706127</v>
      </c>
      <c r="E35" s="38">
        <v>0.71519966851760886</v>
      </c>
      <c r="F35" s="38">
        <v>0.61288021503793788</v>
      </c>
      <c r="G35" s="38">
        <v>0.37596439266047349</v>
      </c>
      <c r="H35" s="38">
        <v>0.28599137742782749</v>
      </c>
      <c r="I35" s="38">
        <v>0.22051843758584611</v>
      </c>
    </row>
    <row r="36" spans="1:9" x14ac:dyDescent="0.25">
      <c r="A36" t="s">
        <v>16</v>
      </c>
      <c r="B36" t="s">
        <v>28</v>
      </c>
      <c r="C36" s="38">
        <v>6.598351967034632</v>
      </c>
      <c r="D36" s="38">
        <v>6.6640721643219143</v>
      </c>
      <c r="E36" s="38">
        <v>7.6283339720914016</v>
      </c>
      <c r="F36" s="38">
        <v>10.162042192253589</v>
      </c>
      <c r="G36" s="38">
        <v>11.986836758572291</v>
      </c>
      <c r="H36" s="38">
        <v>15.186325568180685</v>
      </c>
      <c r="I36" s="38">
        <v>18.202818046555215</v>
      </c>
    </row>
    <row r="37" spans="1:9" x14ac:dyDescent="0.25">
      <c r="A37" t="s">
        <v>15</v>
      </c>
      <c r="B37" t="s">
        <v>28</v>
      </c>
      <c r="C37" s="38">
        <v>0.32508032851556079</v>
      </c>
      <c r="D37" s="38">
        <v>0.32747285497882234</v>
      </c>
      <c r="E37" s="38">
        <v>0.34717664726272202</v>
      </c>
      <c r="F37" s="38">
        <v>0.38893074188990956</v>
      </c>
      <c r="G37" s="38">
        <v>0.3924216845151739</v>
      </c>
      <c r="H37" s="38">
        <v>0.40371467869754518</v>
      </c>
      <c r="I37" s="38">
        <v>0.40205689498037772</v>
      </c>
    </row>
    <row r="38" spans="1:9" x14ac:dyDescent="0.25">
      <c r="A38" t="s">
        <v>81</v>
      </c>
      <c r="B38" t="s">
        <v>28</v>
      </c>
      <c r="C38" s="38">
        <v>0.42919129381357835</v>
      </c>
      <c r="D38" s="38">
        <v>0.45750329349587204</v>
      </c>
      <c r="E38" s="38">
        <v>0.52907468937510849</v>
      </c>
      <c r="F38" s="38">
        <v>0.63351695262868823</v>
      </c>
      <c r="G38" s="38">
        <v>0.7076233219407525</v>
      </c>
      <c r="H38" s="38">
        <v>0.79975047144417089</v>
      </c>
      <c r="I38" s="38">
        <v>0.87390261198980435</v>
      </c>
    </row>
    <row r="40" spans="1:9" x14ac:dyDescent="0.25">
      <c r="A40" s="20" t="s">
        <v>8</v>
      </c>
    </row>
    <row r="41" spans="1:9" x14ac:dyDescent="0.25">
      <c r="A41" t="s">
        <v>14</v>
      </c>
      <c r="B41" t="s">
        <v>28</v>
      </c>
      <c r="C41" s="38">
        <v>13.7115344911627</v>
      </c>
      <c r="D41" s="38">
        <v>8.0494967105483504</v>
      </c>
      <c r="E41" s="38">
        <v>6.6910008010870206</v>
      </c>
      <c r="F41" s="38">
        <v>5.6622855282884954</v>
      </c>
      <c r="G41" s="38">
        <v>3.3490488610977915</v>
      </c>
      <c r="H41" s="38">
        <v>2.4599987442183426</v>
      </c>
      <c r="I41" s="38">
        <v>3.3465575315277847</v>
      </c>
    </row>
    <row r="42" spans="1:9" x14ac:dyDescent="0.25">
      <c r="A42" t="s">
        <v>16</v>
      </c>
      <c r="B42" t="s">
        <v>28</v>
      </c>
      <c r="C42" s="38">
        <v>19.624809450440932</v>
      </c>
      <c r="D42" s="38">
        <v>20.199435329275548</v>
      </c>
      <c r="E42" s="38">
        <v>23.786465745220081</v>
      </c>
      <c r="F42" s="38">
        <v>31.3749932836749</v>
      </c>
      <c r="G42" s="38">
        <v>37.686232097304668</v>
      </c>
      <c r="H42" s="38">
        <v>47.26531098190744</v>
      </c>
      <c r="I42" s="38">
        <v>52.671189881896623</v>
      </c>
    </row>
    <row r="43" spans="1:9" x14ac:dyDescent="0.25">
      <c r="A43" t="s">
        <v>15</v>
      </c>
      <c r="B43" t="s">
        <v>28</v>
      </c>
      <c r="C43" s="38">
        <v>19.346517626827172</v>
      </c>
      <c r="D43" s="38">
        <v>34.051340068058693</v>
      </c>
      <c r="E43" s="38">
        <v>36.204936316078943</v>
      </c>
      <c r="F43" s="38">
        <v>39.294357488719747</v>
      </c>
      <c r="G43" s="38">
        <v>38.949598480075224</v>
      </c>
      <c r="H43" s="38">
        <v>39.20754549220019</v>
      </c>
      <c r="I43" s="38">
        <v>87.228548247376523</v>
      </c>
    </row>
    <row r="44" spans="1:9" x14ac:dyDescent="0.25">
      <c r="A44" t="s">
        <v>81</v>
      </c>
      <c r="B44" t="s">
        <v>28</v>
      </c>
      <c r="C44" s="38">
        <v>32.978175504542847</v>
      </c>
      <c r="D44" s="38">
        <v>34.715204429333347</v>
      </c>
      <c r="E44" s="38">
        <v>40.898256987043624</v>
      </c>
      <c r="F44" s="38">
        <v>48.053136708127383</v>
      </c>
      <c r="G44" s="38">
        <v>54.059039080927882</v>
      </c>
      <c r="H44" s="38">
        <v>60.204986509318303</v>
      </c>
      <c r="I44" s="38">
        <v>64.116241291233663</v>
      </c>
    </row>
    <row r="46" spans="1:9" x14ac:dyDescent="0.25">
      <c r="A46" s="20" t="s">
        <v>66</v>
      </c>
    </row>
    <row r="47" spans="1:9" x14ac:dyDescent="0.25">
      <c r="A47" t="s">
        <v>14</v>
      </c>
      <c r="B47" t="s">
        <v>28</v>
      </c>
      <c r="C47" s="38">
        <v>81.27411550479988</v>
      </c>
      <c r="D47" s="38">
        <v>56.694346619344699</v>
      </c>
      <c r="E47" s="38">
        <v>55.220844106957735</v>
      </c>
      <c r="F47" s="38">
        <v>62.05595635515914</v>
      </c>
      <c r="G47" s="38">
        <v>62.117773512562522</v>
      </c>
      <c r="H47" s="38">
        <v>72.702564796949588</v>
      </c>
      <c r="I47" s="38">
        <v>73.616775324832602</v>
      </c>
    </row>
    <row r="48" spans="1:9" x14ac:dyDescent="0.25">
      <c r="A48" t="s">
        <v>16</v>
      </c>
      <c r="B48" t="s">
        <v>28</v>
      </c>
      <c r="C48" s="38">
        <v>37.815485793579285</v>
      </c>
      <c r="D48" s="38">
        <v>38.737863455880401</v>
      </c>
      <c r="E48" s="38">
        <v>46.088593838048823</v>
      </c>
      <c r="F48" s="38">
        <v>62.677959199449575</v>
      </c>
      <c r="G48" s="38">
        <v>75.431491308863201</v>
      </c>
      <c r="H48" s="38">
        <v>95.299007004266741</v>
      </c>
      <c r="I48" s="38">
        <v>114.45110154967557</v>
      </c>
    </row>
    <row r="49" spans="1:9" x14ac:dyDescent="0.25">
      <c r="A49" t="s">
        <v>15</v>
      </c>
      <c r="B49" t="s">
        <v>28</v>
      </c>
      <c r="C49" s="38">
        <v>23.555049328540292</v>
      </c>
      <c r="D49" s="38">
        <v>37.634067931066909</v>
      </c>
      <c r="E49" s="38">
        <v>39.870763749658948</v>
      </c>
      <c r="F49" s="38">
        <v>43.530938182270106</v>
      </c>
      <c r="G49" s="38">
        <v>43.286312583628479</v>
      </c>
      <c r="H49" s="38">
        <v>44.243123761387402</v>
      </c>
      <c r="I49" s="38">
        <v>92.140806450851443</v>
      </c>
    </row>
    <row r="50" spans="1:9" x14ac:dyDescent="0.25">
      <c r="A50" t="s">
        <v>81</v>
      </c>
      <c r="B50" t="s">
        <v>28</v>
      </c>
      <c r="C50" s="38">
        <v>52.761080446303254</v>
      </c>
      <c r="D50" s="38">
        <v>55.093950053116636</v>
      </c>
      <c r="E50" s="38">
        <v>62.531817267734702</v>
      </c>
      <c r="F50" s="38">
        <v>74.440571181236834</v>
      </c>
      <c r="G50" s="38">
        <v>81.361592021619515</v>
      </c>
      <c r="H50" s="38">
        <v>88.457189125874763</v>
      </c>
      <c r="I50" s="38">
        <v>93.142617552427481</v>
      </c>
    </row>
    <row r="52" spans="1:9" x14ac:dyDescent="0.25">
      <c r="A52" s="19" t="s">
        <v>19</v>
      </c>
      <c r="C52" s="18">
        <v>2020</v>
      </c>
      <c r="D52" s="18">
        <v>2025</v>
      </c>
      <c r="E52" s="18">
        <v>2030</v>
      </c>
      <c r="F52" s="18">
        <v>2035</v>
      </c>
      <c r="G52" s="18">
        <v>2040</v>
      </c>
      <c r="H52" s="18">
        <v>2045</v>
      </c>
      <c r="I52" s="18">
        <v>2050</v>
      </c>
    </row>
    <row r="54" spans="1:9" x14ac:dyDescent="0.25">
      <c r="A54" s="32" t="s">
        <v>65</v>
      </c>
    </row>
    <row r="55" spans="1:9" x14ac:dyDescent="0.25">
      <c r="A55" s="20" t="s">
        <v>5</v>
      </c>
      <c r="B55" t="s">
        <v>29</v>
      </c>
      <c r="C55" s="38">
        <v>187.17361697855679</v>
      </c>
      <c r="D55" s="38">
        <v>130.55608041476179</v>
      </c>
      <c r="E55" s="38">
        <v>127.36036259100645</v>
      </c>
      <c r="F55" s="38">
        <v>128.97419501027593</v>
      </c>
      <c r="G55" s="38">
        <v>107.36330745871571</v>
      </c>
      <c r="H55" s="38">
        <v>71.150046380637392</v>
      </c>
      <c r="I55" s="38">
        <v>61.749017648481605</v>
      </c>
    </row>
    <row r="56" spans="1:9" x14ac:dyDescent="0.25">
      <c r="A56" s="20" t="s">
        <v>6</v>
      </c>
      <c r="B56" t="s">
        <v>29</v>
      </c>
      <c r="C56" s="38">
        <v>127.24747461254364</v>
      </c>
      <c r="D56" s="38">
        <v>111.99190854046975</v>
      </c>
      <c r="E56" s="38">
        <v>109.95269665135301</v>
      </c>
      <c r="F56" s="38">
        <v>53.247075448101974</v>
      </c>
      <c r="G56" s="38">
        <v>46.886931278934384</v>
      </c>
      <c r="H56" s="38">
        <v>37.149864021771201</v>
      </c>
      <c r="I56" s="38">
        <v>36.159501916270152</v>
      </c>
    </row>
    <row r="57" spans="1:9" x14ac:dyDescent="0.25">
      <c r="A57" s="20" t="s">
        <v>7</v>
      </c>
      <c r="B57" t="s">
        <v>29</v>
      </c>
      <c r="C57" s="38">
        <v>7.2580166218964388</v>
      </c>
      <c r="D57" s="38">
        <v>4.9922414023878554</v>
      </c>
      <c r="E57" s="38">
        <v>4.672813577801807</v>
      </c>
      <c r="F57" s="38">
        <v>4.5998046203947061</v>
      </c>
      <c r="G57" s="38">
        <v>3.8632150621877046</v>
      </c>
      <c r="H57" s="38">
        <v>3.7602956542170314</v>
      </c>
      <c r="I57" s="38">
        <v>3.6874528193042662</v>
      </c>
    </row>
    <row r="58" spans="1:9" x14ac:dyDescent="0.25">
      <c r="A58" s="20" t="s">
        <v>8</v>
      </c>
      <c r="B58" t="s">
        <v>29</v>
      </c>
      <c r="C58" s="38">
        <v>98.562809474371846</v>
      </c>
      <c r="D58" s="38">
        <v>101.83116057460752</v>
      </c>
      <c r="E58" s="38">
        <v>116.85438985747248</v>
      </c>
      <c r="F58" s="38">
        <v>134.81236725036334</v>
      </c>
      <c r="G58" s="38">
        <v>148.04737055237803</v>
      </c>
      <c r="H58" s="38">
        <v>162.82568202633158</v>
      </c>
      <c r="I58" s="38">
        <v>119.76028415553525</v>
      </c>
    </row>
    <row r="59" spans="1:9" x14ac:dyDescent="0.25">
      <c r="A59" s="32"/>
      <c r="D59" s="38"/>
      <c r="E59" s="38"/>
      <c r="F59" s="38"/>
      <c r="G59" s="38"/>
      <c r="H59" s="38"/>
      <c r="I59" s="38"/>
    </row>
    <row r="60" spans="1:9" x14ac:dyDescent="0.25">
      <c r="A60" s="32" t="s">
        <v>17</v>
      </c>
      <c r="D60" s="38"/>
      <c r="E60" s="38"/>
      <c r="F60" s="38"/>
      <c r="G60" s="38"/>
      <c r="H60" s="38"/>
      <c r="I60" s="38"/>
    </row>
    <row r="61" spans="1:9" x14ac:dyDescent="0.25">
      <c r="A61" s="20" t="s">
        <v>6</v>
      </c>
      <c r="B61" t="s">
        <v>29</v>
      </c>
      <c r="C61" s="38">
        <v>145.53623849605367</v>
      </c>
      <c r="D61" s="38">
        <v>154.61625167563344</v>
      </c>
      <c r="E61" s="38">
        <v>170.97690102117292</v>
      </c>
      <c r="F61" s="38">
        <v>71.559961276453166</v>
      </c>
      <c r="G61" s="38">
        <v>70.322472383307925</v>
      </c>
      <c r="H61" s="38">
        <v>58.049603905619158</v>
      </c>
      <c r="I61" s="38">
        <v>57.273467757101542</v>
      </c>
    </row>
    <row r="62" spans="1:9" x14ac:dyDescent="0.25">
      <c r="A62" s="20" t="s">
        <v>78</v>
      </c>
      <c r="B62" t="s">
        <v>29</v>
      </c>
      <c r="C62" s="38">
        <v>40.14</v>
      </c>
      <c r="D62" s="38">
        <v>45.434460004186406</v>
      </c>
      <c r="E62" s="38">
        <v>54.693988311270772</v>
      </c>
      <c r="F62" s="38">
        <v>64.932940825821859</v>
      </c>
      <c r="G62" s="38">
        <v>65.477201209572101</v>
      </c>
      <c r="H62" s="38">
        <v>58.201377745062054</v>
      </c>
      <c r="I62" s="38">
        <v>47.928375798544749</v>
      </c>
    </row>
    <row r="63" spans="1:9" x14ac:dyDescent="0.25">
      <c r="A63" s="32"/>
      <c r="D63" s="38"/>
      <c r="E63" s="38"/>
      <c r="F63" s="38"/>
      <c r="G63" s="38"/>
      <c r="H63" s="38"/>
      <c r="I63" s="38"/>
    </row>
    <row r="64" spans="1:9" x14ac:dyDescent="0.25">
      <c r="A64" s="20" t="s">
        <v>66</v>
      </c>
      <c r="D64" s="38"/>
      <c r="E64" s="38"/>
      <c r="F64" s="38"/>
      <c r="G64" s="38"/>
      <c r="H64" s="38"/>
      <c r="I64" s="38"/>
    </row>
    <row r="65" spans="1:9" x14ac:dyDescent="0.25">
      <c r="A65" s="32" t="s">
        <v>65</v>
      </c>
      <c r="B65" t="s">
        <v>29</v>
      </c>
      <c r="C65" s="38">
        <v>420.24191768736875</v>
      </c>
      <c r="D65" s="38">
        <v>349.37139093222692</v>
      </c>
      <c r="E65" s="38">
        <v>358.84026267763375</v>
      </c>
      <c r="F65" s="38">
        <v>321.63344232913596</v>
      </c>
      <c r="G65" s="38">
        <v>306.1608243522158</v>
      </c>
      <c r="H65" s="38">
        <v>274.88588808295719</v>
      </c>
      <c r="I65" s="38">
        <v>221.35625653959127</v>
      </c>
    </row>
    <row r="66" spans="1:9" x14ac:dyDescent="0.25">
      <c r="A66" s="32" t="s">
        <v>17</v>
      </c>
      <c r="B66" t="s">
        <v>29</v>
      </c>
      <c r="C66" s="38">
        <v>185.67623849605366</v>
      </c>
      <c r="D66" s="38">
        <v>200.05071167981984</v>
      </c>
      <c r="E66" s="38">
        <v>225.67088933244369</v>
      </c>
      <c r="F66" s="38">
        <v>136.49290210227502</v>
      </c>
      <c r="G66" s="38">
        <v>135.79967359288003</v>
      </c>
      <c r="H66" s="38">
        <v>116.25098165068121</v>
      </c>
      <c r="I66" s="38">
        <v>105.20184355564629</v>
      </c>
    </row>
    <row r="67" spans="1:9" x14ac:dyDescent="0.25">
      <c r="A67" s="32" t="s">
        <v>18</v>
      </c>
      <c r="B67" t="s">
        <v>29</v>
      </c>
      <c r="C67" s="38">
        <v>605.91815618342241</v>
      </c>
      <c r="D67" s="38">
        <v>549.42210261204673</v>
      </c>
      <c r="E67" s="38">
        <v>584.51115201007747</v>
      </c>
      <c r="F67" s="38">
        <v>458.12634443141098</v>
      </c>
      <c r="G67" s="38">
        <v>441.96049794509582</v>
      </c>
      <c r="H67" s="38">
        <v>391.13686973363838</v>
      </c>
      <c r="I67" s="38">
        <v>326.55810009523759</v>
      </c>
    </row>
    <row r="68" spans="1:9" x14ac:dyDescent="0.25">
      <c r="A68" s="32"/>
    </row>
    <row r="69" spans="1:9" x14ac:dyDescent="0.25">
      <c r="A69" s="20" t="s">
        <v>79</v>
      </c>
      <c r="B69" t="s">
        <v>29</v>
      </c>
      <c r="C69" s="38">
        <v>2327.3703947266754</v>
      </c>
      <c r="D69" s="38">
        <v>1668.3784269465909</v>
      </c>
      <c r="E69" s="38">
        <v>1401.039995745276</v>
      </c>
      <c r="F69" s="38">
        <v>1293.6916038814788</v>
      </c>
      <c r="G69" s="38">
        <v>1005.4638356878064</v>
      </c>
      <c r="H69" s="38">
        <v>909.57835386146917</v>
      </c>
      <c r="I69" s="38">
        <v>762.90347441651625</v>
      </c>
    </row>
    <row r="70" spans="1:9" x14ac:dyDescent="0.25">
      <c r="A70" s="32"/>
    </row>
    <row r="71" spans="1:9" x14ac:dyDescent="0.25">
      <c r="A71" t="s">
        <v>30</v>
      </c>
      <c r="B71" t="s">
        <v>62</v>
      </c>
      <c r="C71" s="38">
        <v>2818.1787077297499</v>
      </c>
      <c r="D71" s="38">
        <v>3381.0306412727737</v>
      </c>
      <c r="E71" s="38">
        <v>4514.2393845312017</v>
      </c>
      <c r="F71" s="38">
        <v>5891.2008753008931</v>
      </c>
      <c r="G71" s="38">
        <v>7343.0564164265534</v>
      </c>
      <c r="H71" s="38">
        <v>8842.5060765086218</v>
      </c>
      <c r="I71" s="38">
        <v>10468.609022926865</v>
      </c>
    </row>
    <row r="72" spans="1:9" x14ac:dyDescent="0.25">
      <c r="A72" t="s">
        <v>58</v>
      </c>
      <c r="B72" t="s">
        <v>61</v>
      </c>
      <c r="C72" s="40">
        <v>3.7089209118497599E-2</v>
      </c>
      <c r="D72" s="40">
        <v>5.9514966277395297E-2</v>
      </c>
      <c r="E72" s="40">
        <v>5.4687622233152898E-2</v>
      </c>
      <c r="F72" s="40">
        <v>4.50440735417263E-2</v>
      </c>
      <c r="G72" s="40">
        <v>3.7862213423284899E-2</v>
      </c>
      <c r="H72" s="40">
        <v>3.4338577248347997E-2</v>
      </c>
      <c r="I72" s="40">
        <v>3.4124568490380001E-2</v>
      </c>
    </row>
    <row r="73" spans="1:9" x14ac:dyDescent="0.25">
      <c r="A73" t="s">
        <v>59</v>
      </c>
      <c r="B73" t="s">
        <v>60</v>
      </c>
      <c r="C73" s="39">
        <v>1380</v>
      </c>
      <c r="D73" s="39">
        <v>1445.01</v>
      </c>
      <c r="E73" s="39">
        <v>1503.64</v>
      </c>
      <c r="F73" s="39">
        <v>1553.72</v>
      </c>
      <c r="G73" s="39">
        <v>1592.69</v>
      </c>
      <c r="H73" s="39">
        <v>1620.62</v>
      </c>
      <c r="I73" s="39">
        <v>1639.18</v>
      </c>
    </row>
    <row r="75" spans="1:9" x14ac:dyDescent="0.25">
      <c r="A75" s="19" t="s">
        <v>77</v>
      </c>
    </row>
    <row r="76" spans="1:9" x14ac:dyDescent="0.25">
      <c r="A76" s="28" t="s">
        <v>14</v>
      </c>
      <c r="B76" t="s">
        <v>28</v>
      </c>
      <c r="C76" s="38">
        <v>414.1217743591119</v>
      </c>
      <c r="D76" s="38">
        <v>269.15788043204833</v>
      </c>
      <c r="E76" s="38">
        <v>171.3850578669927</v>
      </c>
      <c r="F76" s="38">
        <v>197.97241041070745</v>
      </c>
      <c r="G76" s="38">
        <v>257.58786908483086</v>
      </c>
      <c r="H76" s="38">
        <v>418.72506468504344</v>
      </c>
      <c r="I76" s="38">
        <v>511.07850606147883</v>
      </c>
    </row>
    <row r="77" spans="1:9" x14ac:dyDescent="0.25">
      <c r="A77" s="28" t="s">
        <v>52</v>
      </c>
      <c r="B77" t="s">
        <v>28</v>
      </c>
      <c r="C77" s="38">
        <v>241.77433545518772</v>
      </c>
      <c r="D77" s="38">
        <v>226.08762325954427</v>
      </c>
      <c r="E77" s="38">
        <v>252.12511848942631</v>
      </c>
      <c r="F77" s="38">
        <v>286.98974753968184</v>
      </c>
      <c r="G77" s="38">
        <v>280.47142701573279</v>
      </c>
      <c r="H77" s="38">
        <v>246.94576288221788</v>
      </c>
      <c r="I77" s="38">
        <v>208.19361088562624</v>
      </c>
    </row>
    <row r="78" spans="1:9" x14ac:dyDescent="0.25">
      <c r="A78" s="28" t="s">
        <v>53</v>
      </c>
      <c r="B78" t="s">
        <v>28</v>
      </c>
      <c r="C78" s="38">
        <v>58.971092174193643</v>
      </c>
      <c r="D78" s="38">
        <v>67.278792982405889</v>
      </c>
      <c r="E78" s="38">
        <v>97.437085212615358</v>
      </c>
      <c r="F78" s="38">
        <v>113.58082412560212</v>
      </c>
      <c r="G78" s="38">
        <v>127.28244003292298</v>
      </c>
      <c r="H78" s="38">
        <v>134.97237512320362</v>
      </c>
      <c r="I78" s="38">
        <v>182.63241252822442</v>
      </c>
    </row>
    <row r="79" spans="1:9" x14ac:dyDescent="0.25">
      <c r="A79" s="28" t="s">
        <v>15</v>
      </c>
      <c r="B79" t="s">
        <v>28</v>
      </c>
      <c r="C79" s="38">
        <v>206.94521809463384</v>
      </c>
      <c r="D79" s="38">
        <v>208.09170888426863</v>
      </c>
      <c r="E79" s="38">
        <v>210.3728299843238</v>
      </c>
      <c r="F79" s="38">
        <v>214.38556508999665</v>
      </c>
      <c r="G79" s="38">
        <v>218.17891290198179</v>
      </c>
      <c r="H79" s="38">
        <v>223.65585671699628</v>
      </c>
      <c r="I79" s="38">
        <v>234.42238082497039</v>
      </c>
    </row>
    <row r="80" spans="1:9" x14ac:dyDescent="0.25">
      <c r="A80" s="28" t="s">
        <v>54</v>
      </c>
      <c r="B80" t="s">
        <v>28</v>
      </c>
      <c r="C80" s="38">
        <v>10.927798168201562</v>
      </c>
      <c r="D80" s="38">
        <v>14.090911025891897</v>
      </c>
      <c r="E80" s="38">
        <v>22.121334497205165</v>
      </c>
      <c r="F80" s="38">
        <v>30.384511696431399</v>
      </c>
      <c r="G80" s="38">
        <v>38.455872288959348</v>
      </c>
      <c r="H80" s="38">
        <v>46.517554722666709</v>
      </c>
      <c r="I80" s="38">
        <v>53.086322923264063</v>
      </c>
    </row>
    <row r="81" spans="1:9" x14ac:dyDescent="0.25">
      <c r="A81" s="28" t="s">
        <v>55</v>
      </c>
      <c r="B81" t="s">
        <v>28</v>
      </c>
      <c r="C81" s="38">
        <v>25.825508587216966</v>
      </c>
      <c r="D81" s="38">
        <v>25.992573932427625</v>
      </c>
      <c r="E81" s="38">
        <v>26.160816145676652</v>
      </c>
      <c r="F81" s="38">
        <v>26.332322272726664</v>
      </c>
      <c r="G81" s="38">
        <v>26.502149087901262</v>
      </c>
      <c r="H81" s="38">
        <v>26.674704102473012</v>
      </c>
      <c r="I81" s="38">
        <v>26.847434093712142</v>
      </c>
    </row>
    <row r="82" spans="1:9" x14ac:dyDescent="0.25">
      <c r="A82" s="28" t="s">
        <v>80</v>
      </c>
      <c r="B82" t="s">
        <v>28</v>
      </c>
      <c r="C82" s="38">
        <v>38.070534804550249</v>
      </c>
      <c r="D82" s="38">
        <v>88.970057465360412</v>
      </c>
      <c r="E82" s="38">
        <v>247.95845074412676</v>
      </c>
      <c r="F82" s="38">
        <v>387.20098934385686</v>
      </c>
      <c r="G82" s="38">
        <v>468.2269653188855</v>
      </c>
      <c r="H82" s="38">
        <v>478.50352423262393</v>
      </c>
      <c r="I82" s="38">
        <v>522.70413136067873</v>
      </c>
    </row>
    <row r="84" spans="1:9" x14ac:dyDescent="0.25">
      <c r="A84" s="26" t="s">
        <v>69</v>
      </c>
    </row>
    <row r="85" spans="1:9" x14ac:dyDescent="0.25">
      <c r="A85" s="28" t="s">
        <v>14</v>
      </c>
      <c r="B85" t="s">
        <v>11</v>
      </c>
      <c r="C85" s="37">
        <v>1</v>
      </c>
      <c r="D85" s="37">
        <v>2.550294020545242</v>
      </c>
      <c r="E85" s="37">
        <v>3.4436982693775278</v>
      </c>
      <c r="F85" s="37">
        <v>4.5578441966260348</v>
      </c>
      <c r="G85" s="37">
        <v>5.9757820347811474</v>
      </c>
      <c r="H85" s="37">
        <v>7.2825348654660971</v>
      </c>
      <c r="I85" s="37">
        <v>8.4821607874753635</v>
      </c>
    </row>
    <row r="86" spans="1:9" x14ac:dyDescent="0.25">
      <c r="A86" s="28" t="s">
        <v>15</v>
      </c>
      <c r="B86" t="s">
        <v>11</v>
      </c>
      <c r="C86" s="37">
        <v>1</v>
      </c>
      <c r="D86" s="37">
        <v>1.4880888215101331</v>
      </c>
      <c r="E86" s="37">
        <v>1.8753711497729779</v>
      </c>
      <c r="F86" s="37">
        <v>2.2295427306803979</v>
      </c>
      <c r="G86" s="37">
        <v>2.6925701204555077</v>
      </c>
      <c r="H86" s="37">
        <v>3.0574043134572157</v>
      </c>
      <c r="I86" s="37">
        <v>3.4818009016211615</v>
      </c>
    </row>
    <row r="87" spans="1:9" x14ac:dyDescent="0.25">
      <c r="A87" s="28" t="s">
        <v>57</v>
      </c>
      <c r="B87" t="s">
        <v>11</v>
      </c>
      <c r="C87" s="37">
        <v>1</v>
      </c>
      <c r="D87" s="37">
        <v>1.3650607589632555</v>
      </c>
      <c r="E87" s="37">
        <v>1.5926819656968725</v>
      </c>
      <c r="F87" s="37">
        <v>1.8139151012726984</v>
      </c>
      <c r="G87" s="37">
        <v>2.0867909844822501</v>
      </c>
      <c r="H87" s="37">
        <v>2.3102743683780247</v>
      </c>
      <c r="I87" s="37">
        <v>2.5371559538435524</v>
      </c>
    </row>
    <row r="88" spans="1:9" x14ac:dyDescent="0.25">
      <c r="A88" s="28" t="s">
        <v>16</v>
      </c>
      <c r="B88" t="s">
        <v>11</v>
      </c>
      <c r="C88" s="37">
        <v>1</v>
      </c>
      <c r="D88" s="37">
        <v>1.2304327247278664</v>
      </c>
      <c r="E88" s="37">
        <v>1.3388505651736951</v>
      </c>
      <c r="F88" s="37">
        <v>1.1879092434199003</v>
      </c>
      <c r="G88" s="37">
        <v>1.1808365688609921</v>
      </c>
      <c r="H88" s="37">
        <v>1.0715443300251142</v>
      </c>
      <c r="I88" s="37">
        <v>1.0412435481963873</v>
      </c>
    </row>
    <row r="90" spans="1:9" x14ac:dyDescent="0.25">
      <c r="A90" s="28" t="s">
        <v>63</v>
      </c>
      <c r="B90" t="s">
        <v>64</v>
      </c>
      <c r="C90">
        <v>0</v>
      </c>
      <c r="D90">
        <v>43</v>
      </c>
      <c r="E90">
        <v>68</v>
      </c>
      <c r="F90">
        <v>93</v>
      </c>
      <c r="G90">
        <v>125</v>
      </c>
      <c r="H90">
        <v>150</v>
      </c>
      <c r="I90">
        <v>175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F4C1-9B18-4CD9-9F69-B389E416F837}">
  <dimension ref="B2:G13"/>
  <sheetViews>
    <sheetView workbookViewId="0"/>
  </sheetViews>
  <sheetFormatPr defaultRowHeight="15" x14ac:dyDescent="0.25"/>
  <cols>
    <col min="2" max="2" width="26.28515625" customWidth="1"/>
    <col min="3" max="4" width="7.140625" customWidth="1"/>
    <col min="7" max="7" width="58.42578125" customWidth="1"/>
  </cols>
  <sheetData>
    <row r="2" spans="2:7" ht="24.95" customHeight="1" x14ac:dyDescent="0.25"/>
    <row r="3" spans="2:7" ht="45.6" customHeight="1" thickBot="1" x14ac:dyDescent="0.3">
      <c r="B3" s="24" t="s">
        <v>31</v>
      </c>
      <c r="C3" s="23" t="s">
        <v>32</v>
      </c>
      <c r="D3" s="23" t="s">
        <v>33</v>
      </c>
      <c r="E3" s="23" t="s">
        <v>34</v>
      </c>
      <c r="F3" s="23" t="s">
        <v>35</v>
      </c>
      <c r="G3" s="23" t="s">
        <v>36</v>
      </c>
    </row>
    <row r="4" spans="2:7" ht="15.75" thickTop="1" x14ac:dyDescent="0.25">
      <c r="B4" t="s">
        <v>2</v>
      </c>
      <c r="C4" s="22" t="s">
        <v>37</v>
      </c>
      <c r="D4" s="22" t="s">
        <v>38</v>
      </c>
      <c r="E4" s="22" t="s">
        <v>38</v>
      </c>
      <c r="F4" s="22" t="s">
        <v>38</v>
      </c>
      <c r="G4" t="s">
        <v>39</v>
      </c>
    </row>
    <row r="5" spans="2:7" x14ac:dyDescent="0.25">
      <c r="B5" t="s">
        <v>40</v>
      </c>
      <c r="C5" s="22" t="s">
        <v>37</v>
      </c>
      <c r="D5" s="22" t="s">
        <v>38</v>
      </c>
      <c r="E5" s="22" t="s">
        <v>38</v>
      </c>
      <c r="F5" s="22" t="s">
        <v>38</v>
      </c>
      <c r="G5" t="s">
        <v>41</v>
      </c>
    </row>
    <row r="6" spans="2:7" x14ac:dyDescent="0.25">
      <c r="B6" t="s">
        <v>42</v>
      </c>
      <c r="C6" s="22" t="s">
        <v>37</v>
      </c>
      <c r="D6" s="22" t="s">
        <v>38</v>
      </c>
      <c r="E6" s="22" t="s">
        <v>38</v>
      </c>
      <c r="F6" s="22" t="s">
        <v>38</v>
      </c>
      <c r="G6" t="s">
        <v>43</v>
      </c>
    </row>
    <row r="7" spans="2:7" x14ac:dyDescent="0.25">
      <c r="B7" t="s">
        <v>44</v>
      </c>
      <c r="C7" s="22" t="s">
        <v>37</v>
      </c>
      <c r="D7" s="22" t="s">
        <v>38</v>
      </c>
      <c r="E7" s="22" t="s">
        <v>38</v>
      </c>
      <c r="F7" s="22" t="s">
        <v>38</v>
      </c>
      <c r="G7" t="s">
        <v>45</v>
      </c>
    </row>
    <row r="8" spans="2:7" ht="5.45" customHeight="1" x14ac:dyDescent="0.25">
      <c r="B8" s="21"/>
      <c r="C8" s="25"/>
      <c r="D8" s="25"/>
      <c r="E8" s="25"/>
      <c r="F8" s="25"/>
      <c r="G8" s="21"/>
    </row>
    <row r="9" spans="2:7" x14ac:dyDescent="0.25">
      <c r="B9" t="s">
        <v>46</v>
      </c>
      <c r="C9" s="22" t="s">
        <v>37</v>
      </c>
      <c r="D9" s="22">
        <v>5</v>
      </c>
      <c r="E9" s="22">
        <v>80</v>
      </c>
      <c r="F9" s="22" t="s">
        <v>38</v>
      </c>
      <c r="G9" t="s">
        <v>47</v>
      </c>
    </row>
    <row r="10" spans="2:7" x14ac:dyDescent="0.25">
      <c r="B10" t="s">
        <v>48</v>
      </c>
      <c r="C10" s="22" t="s">
        <v>37</v>
      </c>
      <c r="D10" s="22">
        <v>43</v>
      </c>
      <c r="E10" s="22">
        <v>175</v>
      </c>
      <c r="F10" s="22" t="s">
        <v>38</v>
      </c>
      <c r="G10" t="s">
        <v>47</v>
      </c>
    </row>
    <row r="11" spans="2:7" x14ac:dyDescent="0.25">
      <c r="B11" t="s">
        <v>49</v>
      </c>
      <c r="C11" s="22" t="s">
        <v>37</v>
      </c>
      <c r="D11" s="22">
        <v>5</v>
      </c>
      <c r="E11" s="22">
        <v>80</v>
      </c>
      <c r="F11" s="22" t="s">
        <v>37</v>
      </c>
      <c r="G11" t="s">
        <v>50</v>
      </c>
    </row>
    <row r="12" spans="2:7" ht="15.75" thickBot="1" x14ac:dyDescent="0.3">
      <c r="B12" s="30" t="s">
        <v>51</v>
      </c>
      <c r="C12" s="29" t="s">
        <v>37</v>
      </c>
      <c r="D12" s="29">
        <v>43</v>
      </c>
      <c r="E12" s="29">
        <v>175</v>
      </c>
      <c r="F12" s="29" t="s">
        <v>37</v>
      </c>
      <c r="G12" s="30" t="s">
        <v>50</v>
      </c>
    </row>
    <row r="13" spans="2:7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CC4A-C6BB-46AC-8208-FCC52D0E00BF}">
  <dimension ref="A1:T90"/>
  <sheetViews>
    <sheetView topLeftCell="A25" workbookViewId="0">
      <selection activeCell="C61" sqref="C61:I61"/>
    </sheetView>
  </sheetViews>
  <sheetFormatPr defaultRowHeight="15" x14ac:dyDescent="0.25"/>
  <cols>
    <col min="1" max="1" width="27.5703125" customWidth="1"/>
    <col min="2" max="2" width="13.85546875" customWidth="1"/>
  </cols>
  <sheetData>
    <row r="1" spans="1:9" ht="15.75" x14ac:dyDescent="0.25">
      <c r="A1" s="1" t="s">
        <v>4</v>
      </c>
      <c r="B1" s="2"/>
      <c r="C1" s="2"/>
      <c r="D1" s="2"/>
      <c r="E1" s="2"/>
      <c r="F1" s="16"/>
      <c r="G1" s="3"/>
      <c r="H1" s="2"/>
      <c r="I1" s="4"/>
    </row>
    <row r="2" spans="1:9" ht="15.75" x14ac:dyDescent="0.25">
      <c r="A2" s="5"/>
      <c r="B2" s="6"/>
      <c r="C2" s="6"/>
      <c r="D2" s="6"/>
      <c r="E2" s="6"/>
      <c r="F2" s="15" t="s">
        <v>0</v>
      </c>
      <c r="G2" s="6"/>
      <c r="H2" s="6"/>
      <c r="I2" s="7"/>
    </row>
    <row r="3" spans="1:9" ht="15.75" x14ac:dyDescent="0.25">
      <c r="A3" s="17"/>
      <c r="B3" s="6"/>
      <c r="C3" s="8"/>
      <c r="D3" s="3"/>
      <c r="E3" s="9" t="s">
        <v>1</v>
      </c>
      <c r="F3" s="9" t="s">
        <v>2</v>
      </c>
      <c r="G3" s="6"/>
      <c r="H3" s="6"/>
      <c r="I3" s="7"/>
    </row>
    <row r="4" spans="1:9" ht="15.75" thickBot="1" x14ac:dyDescent="0.3">
      <c r="A4" s="10"/>
      <c r="B4" s="11"/>
      <c r="C4" s="12"/>
      <c r="D4" s="11"/>
      <c r="E4" s="11"/>
      <c r="F4" s="11"/>
      <c r="G4" s="11"/>
      <c r="H4" s="11"/>
      <c r="I4" s="13"/>
    </row>
    <row r="6" spans="1:9" x14ac:dyDescent="0.25">
      <c r="B6" t="s">
        <v>9</v>
      </c>
      <c r="C6" s="18">
        <v>2020</v>
      </c>
      <c r="D6" s="18">
        <v>2025</v>
      </c>
      <c r="E6" s="18">
        <v>2030</v>
      </c>
      <c r="F6" s="18">
        <v>2035</v>
      </c>
      <c r="G6" s="18">
        <v>2040</v>
      </c>
      <c r="H6" s="18">
        <v>2045</v>
      </c>
      <c r="I6" s="18">
        <v>2050</v>
      </c>
    </row>
    <row r="7" spans="1:9" x14ac:dyDescent="0.25">
      <c r="A7" s="14" t="s">
        <v>3</v>
      </c>
    </row>
    <row r="8" spans="1:9" x14ac:dyDescent="0.25">
      <c r="A8" s="14"/>
    </row>
    <row r="9" spans="1:9" x14ac:dyDescent="0.25">
      <c r="A9" s="19" t="s">
        <v>12</v>
      </c>
    </row>
    <row r="10" spans="1:9" x14ac:dyDescent="0.25">
      <c r="A10" t="s">
        <v>5</v>
      </c>
      <c r="B10" t="s">
        <v>10</v>
      </c>
      <c r="C10" s="38">
        <v>100.98147859257026</v>
      </c>
      <c r="D10" s="38">
        <v>121.88592888772436</v>
      </c>
      <c r="E10" s="38">
        <v>161.48620374634049</v>
      </c>
      <c r="F10" s="38">
        <v>209.70398569388885</v>
      </c>
      <c r="G10" s="38">
        <v>264.88535470848581</v>
      </c>
      <c r="H10" s="38">
        <v>322.81722487723755</v>
      </c>
      <c r="I10" s="38">
        <v>387.54258552314752</v>
      </c>
    </row>
    <row r="11" spans="1:9" x14ac:dyDescent="0.25">
      <c r="A11" t="s">
        <v>6</v>
      </c>
      <c r="B11" t="s">
        <v>10</v>
      </c>
      <c r="C11" s="38">
        <v>330.76417840012198</v>
      </c>
      <c r="D11" s="38">
        <v>415.9119727515652</v>
      </c>
      <c r="E11" s="38">
        <v>560.99236711597803</v>
      </c>
      <c r="F11" s="38">
        <v>733.82045525412957</v>
      </c>
      <c r="G11" s="38">
        <v>914.30597325583744</v>
      </c>
      <c r="H11" s="38">
        <v>1084.7775042174419</v>
      </c>
      <c r="I11" s="38">
        <v>1259.5440938334241</v>
      </c>
    </row>
    <row r="12" spans="1:9" x14ac:dyDescent="0.25">
      <c r="A12" t="s">
        <v>7</v>
      </c>
      <c r="B12" t="s">
        <v>11</v>
      </c>
      <c r="C12" s="37">
        <v>1</v>
      </c>
      <c r="D12" s="37">
        <v>1.1849816833969826</v>
      </c>
      <c r="E12" s="37">
        <v>1.5601571472414595</v>
      </c>
      <c r="F12" s="37">
        <v>2.0240796112095616</v>
      </c>
      <c r="G12" s="37">
        <v>2.581105890919329</v>
      </c>
      <c r="H12" s="37">
        <v>3.1937816777869985</v>
      </c>
      <c r="I12" s="37">
        <v>3.8971721577248588</v>
      </c>
    </row>
    <row r="13" spans="1:9" x14ac:dyDescent="0.25">
      <c r="A13" t="s">
        <v>8</v>
      </c>
      <c r="B13" t="s">
        <v>11</v>
      </c>
      <c r="C13" s="37">
        <v>1</v>
      </c>
      <c r="D13" s="37">
        <v>1.2083107519680154</v>
      </c>
      <c r="E13" s="37">
        <v>1.605716042385207</v>
      </c>
      <c r="F13" s="37">
        <v>2.081741819359205</v>
      </c>
      <c r="G13" s="37">
        <v>2.6081990787276577</v>
      </c>
      <c r="H13" s="37">
        <v>3.1421526528831949</v>
      </c>
      <c r="I13" s="37">
        <v>3.7244938272644177</v>
      </c>
    </row>
    <row r="15" spans="1:9" x14ac:dyDescent="0.25">
      <c r="A15" s="19" t="s">
        <v>67</v>
      </c>
    </row>
    <row r="16" spans="1:9" x14ac:dyDescent="0.25">
      <c r="A16" t="s">
        <v>5</v>
      </c>
      <c r="B16" t="s">
        <v>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20" x14ac:dyDescent="0.25">
      <c r="A17" t="s">
        <v>6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20" x14ac:dyDescent="0.25">
      <c r="A18" t="s">
        <v>7</v>
      </c>
      <c r="B18" t="s">
        <v>68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20" x14ac:dyDescent="0.25">
      <c r="A19" t="s">
        <v>8</v>
      </c>
      <c r="B19" t="s">
        <v>68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1" spans="1:20" x14ac:dyDescent="0.25">
      <c r="A21" s="19" t="s">
        <v>13</v>
      </c>
    </row>
    <row r="22" spans="1:20" x14ac:dyDescent="0.25">
      <c r="A22" s="20" t="s">
        <v>5</v>
      </c>
    </row>
    <row r="23" spans="1:20" x14ac:dyDescent="0.25">
      <c r="A23" t="s">
        <v>14</v>
      </c>
      <c r="B23" t="s">
        <v>28</v>
      </c>
      <c r="C23" s="38">
        <v>42.178786707094119</v>
      </c>
      <c r="D23" s="38">
        <v>49.389820863716267</v>
      </c>
      <c r="E23" s="38">
        <v>57.797444837575995</v>
      </c>
      <c r="F23" s="38">
        <v>67.434283372174633</v>
      </c>
      <c r="G23" s="38">
        <v>77.257764626395257</v>
      </c>
      <c r="H23" s="38">
        <v>85.184348316968482</v>
      </c>
      <c r="I23" s="38">
        <v>89.348297307894256</v>
      </c>
    </row>
    <row r="24" spans="1:20" x14ac:dyDescent="0.25">
      <c r="A24" t="s">
        <v>16</v>
      </c>
      <c r="B24" t="s">
        <v>28</v>
      </c>
      <c r="C24" s="38">
        <v>8.0538028027122284</v>
      </c>
      <c r="D24" s="38">
        <v>9.401024942384046</v>
      </c>
      <c r="E24" s="38">
        <v>12.138411554094663</v>
      </c>
      <c r="F24" s="38">
        <v>15.56140050077528</v>
      </c>
      <c r="G24" s="38">
        <v>19.405697918354139</v>
      </c>
      <c r="H24" s="38">
        <v>23.567240962238468</v>
      </c>
      <c r="I24" s="38">
        <v>28.22046555365155</v>
      </c>
    </row>
    <row r="25" spans="1:20" x14ac:dyDescent="0.25">
      <c r="A25" t="s">
        <v>15</v>
      </c>
      <c r="B25" t="s">
        <v>28</v>
      </c>
      <c r="C25" s="38">
        <v>1.9270878787261296</v>
      </c>
      <c r="D25" s="38">
        <v>2.3808463512708173</v>
      </c>
      <c r="E25" s="38">
        <v>3.098658915690288</v>
      </c>
      <c r="F25" s="38">
        <v>3.9356646392998944</v>
      </c>
      <c r="G25" s="38">
        <v>4.887650920705144</v>
      </c>
      <c r="H25" s="38">
        <v>5.9609386377519815</v>
      </c>
      <c r="I25" s="38">
        <v>6.9502668283732918</v>
      </c>
    </row>
    <row r="26" spans="1:20" x14ac:dyDescent="0.25">
      <c r="A26" t="s">
        <v>81</v>
      </c>
      <c r="B26" t="s">
        <v>28</v>
      </c>
      <c r="C26" s="38">
        <v>7.3759590173599818</v>
      </c>
      <c r="D26" s="38">
        <v>7.7447569682279811</v>
      </c>
      <c r="E26" s="38">
        <v>8.1319948166393807</v>
      </c>
      <c r="F26" s="38">
        <v>8.5385945574713507</v>
      </c>
      <c r="G26" s="38">
        <v>8.9655242853449177</v>
      </c>
      <c r="H26" s="38">
        <v>9.4138004996121634</v>
      </c>
      <c r="I26" s="38">
        <v>9.8844905245927723</v>
      </c>
    </row>
    <row r="27" spans="1:20" x14ac:dyDescent="0.25">
      <c r="L27" t="s">
        <v>82</v>
      </c>
      <c r="T27" t="s">
        <v>83</v>
      </c>
    </row>
    <row r="28" spans="1:20" x14ac:dyDescent="0.25">
      <c r="A28" s="20" t="s">
        <v>6</v>
      </c>
      <c r="L28" t="s">
        <v>84</v>
      </c>
      <c r="M28">
        <f>SUM(C29:C32)*41.87/C11</f>
        <v>5.2420854350490833</v>
      </c>
      <c r="N28">
        <f>SUM(D29:D32)*41.87/D11</f>
        <v>4.7073076721285911</v>
      </c>
      <c r="O28">
        <f>SUM(E29:E32)*41.87/E11</f>
        <v>4.0110168810022149</v>
      </c>
      <c r="P28">
        <f>SUM(F29:F32)*41.87/F11</f>
        <v>3.5112382357956156</v>
      </c>
      <c r="Q28">
        <f>SUM(G29:G32)*41.87/G11</f>
        <v>3.1463728228430772</v>
      </c>
      <c r="R28">
        <f>SUM(H29:H32)*41.87/H11</f>
        <v>2.8661941179835777</v>
      </c>
      <c r="S28">
        <f>SUM(I29:I32)*41.87/I11</f>
        <v>2.5749347018506028</v>
      </c>
    </row>
    <row r="29" spans="1:20" x14ac:dyDescent="0.25">
      <c r="A29" t="s">
        <v>14</v>
      </c>
      <c r="B29" t="s">
        <v>28</v>
      </c>
      <c r="C29" s="38">
        <v>23.938730782258528</v>
      </c>
      <c r="D29" s="38">
        <v>27.935490786461258</v>
      </c>
      <c r="E29" s="38">
        <v>32.37095116868921</v>
      </c>
      <c r="F29" s="38">
        <v>37.247675174074232</v>
      </c>
      <c r="G29" s="38">
        <v>41.475958385908328</v>
      </c>
      <c r="H29" s="38">
        <v>44.203173361841742</v>
      </c>
      <c r="I29" s="38">
        <v>44.708260359283223</v>
      </c>
      <c r="L29">
        <f>M29/$M$28</f>
        <v>0.57807144521842169</v>
      </c>
      <c r="M29">
        <f>C29*41.87/C11</f>
        <v>3.0302999033972622</v>
      </c>
      <c r="N29">
        <f t="shared" ref="N29:S29" si="0">D29*41.87/D11</f>
        <v>2.8122753752217657</v>
      </c>
      <c r="O29">
        <f t="shared" si="0"/>
        <v>2.4160252525375472</v>
      </c>
      <c r="P29">
        <f t="shared" si="0"/>
        <v>2.1252612248297118</v>
      </c>
      <c r="Q29">
        <f t="shared" si="0"/>
        <v>1.8993623889757238</v>
      </c>
      <c r="R29">
        <f t="shared" si="0"/>
        <v>1.7061442198651331</v>
      </c>
      <c r="S29">
        <f>I29*41.87/I11</f>
        <v>1.4862003405898654</v>
      </c>
    </row>
    <row r="30" spans="1:20" x14ac:dyDescent="0.25">
      <c r="A30" t="s">
        <v>16</v>
      </c>
      <c r="B30" t="s">
        <v>28</v>
      </c>
      <c r="C30" s="38">
        <v>3.5385215733914923</v>
      </c>
      <c r="D30" s="38">
        <v>4.0880821625384067</v>
      </c>
      <c r="E30" s="38">
        <v>5.2078445850331994</v>
      </c>
      <c r="F30" s="38">
        <v>6.5336187588118131</v>
      </c>
      <c r="G30" s="38">
        <v>7.8575036188540892</v>
      </c>
      <c r="H30" s="38">
        <v>9.1556704147761536</v>
      </c>
      <c r="I30" s="38">
        <v>10.46037689053124</v>
      </c>
      <c r="L30">
        <f t="shared" ref="L30:L32" si="1">M30/$M$28</f>
        <v>8.5448067337929132E-2</v>
      </c>
      <c r="M30">
        <f>C30*41.87/C11</f>
        <v>0.44792606924525158</v>
      </c>
      <c r="N30">
        <f t="shared" ref="N30:S30" si="2">D30*41.87/D11</f>
        <v>0.41154862413091936</v>
      </c>
      <c r="O30">
        <f t="shared" si="2"/>
        <v>0.3886905875321125</v>
      </c>
      <c r="P30">
        <f t="shared" si="2"/>
        <v>0.37279230290291243</v>
      </c>
      <c r="Q30">
        <f t="shared" si="2"/>
        <v>0.35982886051796908</v>
      </c>
      <c r="R30">
        <f t="shared" si="2"/>
        <v>0.35338852324673214</v>
      </c>
      <c r="S30">
        <f t="shared" si="2"/>
        <v>0.3477258021778043</v>
      </c>
      <c r="T30" t="s">
        <v>85</v>
      </c>
    </row>
    <row r="31" spans="1:20" x14ac:dyDescent="0.25">
      <c r="A31" t="s">
        <v>15</v>
      </c>
      <c r="B31" t="s">
        <v>28</v>
      </c>
      <c r="C31" s="38">
        <v>1.956363494471429</v>
      </c>
      <c r="D31" s="38">
        <v>2.4372221439674928</v>
      </c>
      <c r="E31" s="38">
        <v>3.2302741287243002</v>
      </c>
      <c r="F31" s="38">
        <v>4.1314860629240231</v>
      </c>
      <c r="G31" s="38">
        <v>5.0702386670681188</v>
      </c>
      <c r="H31" s="38">
        <v>6.0340057143966277</v>
      </c>
      <c r="I31" s="38">
        <v>6.8673832357700864</v>
      </c>
      <c r="L31">
        <f t="shared" si="1"/>
        <v>4.7242181839473568E-2</v>
      </c>
      <c r="M31">
        <f>C31*41.87/C11</f>
        <v>0.2476475533406447</v>
      </c>
      <c r="N31">
        <f t="shared" ref="N31:S31" si="3">D31*41.87/D11</f>
        <v>0.24535598360587202</v>
      </c>
      <c r="O31">
        <f t="shared" si="3"/>
        <v>0.24109343673427358</v>
      </c>
      <c r="P31">
        <f t="shared" si="3"/>
        <v>0.23573248771693375</v>
      </c>
      <c r="Q31">
        <f t="shared" si="3"/>
        <v>0.23218801932812017</v>
      </c>
      <c r="R31">
        <f t="shared" si="3"/>
        <v>0.23289920585516191</v>
      </c>
      <c r="S31">
        <f t="shared" si="3"/>
        <v>0.2282868360777853</v>
      </c>
    </row>
    <row r="32" spans="1:20" x14ac:dyDescent="0.25">
      <c r="A32" t="s">
        <v>81</v>
      </c>
      <c r="B32" t="s">
        <v>28</v>
      </c>
      <c r="C32" s="38">
        <v>11.977754630586844</v>
      </c>
      <c r="D32" s="38">
        <v>12.29883280919621</v>
      </c>
      <c r="E32" s="38">
        <v>12.932268895092815</v>
      </c>
      <c r="F32" s="38">
        <v>13.625754532426029</v>
      </c>
      <c r="G32" s="38">
        <v>14.302950056979029</v>
      </c>
      <c r="H32" s="38">
        <v>14.86516106329495</v>
      </c>
      <c r="I32" s="38">
        <v>15.423826558185581</v>
      </c>
      <c r="L32">
        <f t="shared" si="1"/>
        <v>0.28923830560417568</v>
      </c>
      <c r="M32">
        <f>C32*41.87/C11</f>
        <v>1.516211909065925</v>
      </c>
      <c r="N32">
        <f t="shared" ref="N32:S32" si="4">D32*41.87/D11</f>
        <v>1.2381276891700332</v>
      </c>
      <c r="O32">
        <f t="shared" si="4"/>
        <v>0.96520760419828189</v>
      </c>
      <c r="P32">
        <f t="shared" si="4"/>
        <v>0.77745222034605754</v>
      </c>
      <c r="Q32">
        <f t="shared" si="4"/>
        <v>0.65499355402126413</v>
      </c>
      <c r="R32">
        <f t="shared" si="4"/>
        <v>0.57376216901655031</v>
      </c>
      <c r="S32">
        <f t="shared" si="4"/>
        <v>0.5127217230051474</v>
      </c>
    </row>
    <row r="34" spans="1:9" x14ac:dyDescent="0.25">
      <c r="A34" s="20" t="s">
        <v>7</v>
      </c>
    </row>
    <row r="35" spans="1:9" x14ac:dyDescent="0.25">
      <c r="A35" t="s">
        <v>14</v>
      </c>
      <c r="B35" t="s">
        <v>28</v>
      </c>
      <c r="C35" s="38">
        <v>1.4450635242845393</v>
      </c>
      <c r="D35" s="38">
        <v>1.6558734730487483</v>
      </c>
      <c r="E35" s="38">
        <v>1.8759145369627497</v>
      </c>
      <c r="F35" s="38">
        <v>2.1329390175383129</v>
      </c>
      <c r="G35" s="38">
        <v>2.4116198148225134</v>
      </c>
      <c r="H35" s="38">
        <v>2.6316912203248544</v>
      </c>
      <c r="I35" s="38">
        <v>2.7249706546404173</v>
      </c>
    </row>
    <row r="36" spans="1:9" x14ac:dyDescent="0.25">
      <c r="A36" t="s">
        <v>16</v>
      </c>
      <c r="B36" t="s">
        <v>28</v>
      </c>
      <c r="C36" s="38">
        <v>6.598351967034632</v>
      </c>
      <c r="D36" s="38">
        <v>7.4760329585246721</v>
      </c>
      <c r="E36" s="38">
        <v>9.4213385692649503</v>
      </c>
      <c r="F36" s="38">
        <v>11.799092940719236</v>
      </c>
      <c r="G36" s="38">
        <v>14.551628263959419</v>
      </c>
      <c r="H36" s="38">
        <v>17.597472129908116</v>
      </c>
      <c r="I36" s="38">
        <v>20.986064999072799</v>
      </c>
    </row>
    <row r="37" spans="1:9" x14ac:dyDescent="0.25">
      <c r="A37" t="s">
        <v>15</v>
      </c>
      <c r="B37" t="s">
        <v>28</v>
      </c>
      <c r="C37" s="38">
        <v>0.32508032851556079</v>
      </c>
      <c r="D37" s="38">
        <v>0.39647233592481607</v>
      </c>
      <c r="E37" s="38">
        <v>0.51276850357322534</v>
      </c>
      <c r="F37" s="38">
        <v>0.6484219082128021</v>
      </c>
      <c r="G37" s="38">
        <v>0.80908560946400343</v>
      </c>
      <c r="H37" s="38">
        <v>0.99104905202981741</v>
      </c>
      <c r="I37" s="38">
        <v>1.1621018439206721</v>
      </c>
    </row>
    <row r="38" spans="1:9" x14ac:dyDescent="0.25">
      <c r="A38" t="s">
        <v>81</v>
      </c>
      <c r="B38" t="s">
        <v>28</v>
      </c>
      <c r="C38" s="38">
        <v>0.42919129381357835</v>
      </c>
      <c r="D38" s="38">
        <v>0.49013591918285082</v>
      </c>
      <c r="E38" s="38">
        <v>0.61247964161044477</v>
      </c>
      <c r="F38" s="38">
        <v>0.75003447913637855</v>
      </c>
      <c r="G38" s="38">
        <v>0.90566483317331614</v>
      </c>
      <c r="H38" s="38">
        <v>1.0529141129901809</v>
      </c>
      <c r="I38" s="38">
        <v>1.208629385831463</v>
      </c>
    </row>
    <row r="40" spans="1:9" x14ac:dyDescent="0.25">
      <c r="A40" s="20" t="s">
        <v>8</v>
      </c>
    </row>
    <row r="41" spans="1:9" x14ac:dyDescent="0.25">
      <c r="A41" t="s">
        <v>14</v>
      </c>
      <c r="B41" t="s">
        <v>28</v>
      </c>
      <c r="C41" s="38">
        <v>13.7115344911627</v>
      </c>
      <c r="D41" s="38">
        <v>15.858759720519609</v>
      </c>
      <c r="E41" s="38">
        <v>18.03293023463478</v>
      </c>
      <c r="F41" s="38">
        <v>20.563331810995177</v>
      </c>
      <c r="G41" s="38">
        <v>23.091411153055983</v>
      </c>
      <c r="H41" s="38">
        <v>25.011191348191694</v>
      </c>
      <c r="I41" s="38">
        <v>25.716361959894666</v>
      </c>
    </row>
    <row r="42" spans="1:9" x14ac:dyDescent="0.25">
      <c r="A42" t="s">
        <v>16</v>
      </c>
      <c r="B42" t="s">
        <v>28</v>
      </c>
      <c r="C42" s="38">
        <v>19.624809450440932</v>
      </c>
      <c r="D42" s="38">
        <v>22.564697734402909</v>
      </c>
      <c r="E42" s="38">
        <v>28.771029233341213</v>
      </c>
      <c r="F42" s="38">
        <v>36.34634085311837</v>
      </c>
      <c r="G42" s="38">
        <v>44.707787183363905</v>
      </c>
      <c r="H42" s="38">
        <v>53.824005578061524</v>
      </c>
      <c r="I42" s="38">
        <v>63.964936502915592</v>
      </c>
    </row>
    <row r="43" spans="1:9" x14ac:dyDescent="0.25">
      <c r="A43" t="s">
        <v>15</v>
      </c>
      <c r="B43" t="s">
        <v>28</v>
      </c>
      <c r="C43" s="38">
        <v>19.346517626827172</v>
      </c>
      <c r="D43" s="38">
        <v>43.714563271910286</v>
      </c>
      <c r="E43" s="38">
        <v>56.959045901877325</v>
      </c>
      <c r="F43" s="38">
        <v>72.369130014792432</v>
      </c>
      <c r="G43" s="38">
        <v>89.710542590338676</v>
      </c>
      <c r="H43" s="38">
        <v>108.97032391835411</v>
      </c>
      <c r="I43" s="38">
        <v>126.72691866085744</v>
      </c>
    </row>
    <row r="44" spans="1:9" x14ac:dyDescent="0.25">
      <c r="A44" t="s">
        <v>81</v>
      </c>
      <c r="B44" t="s">
        <v>28</v>
      </c>
      <c r="C44" s="38">
        <v>32.978175504542847</v>
      </c>
      <c r="D44" s="38">
        <v>38.154861075721072</v>
      </c>
      <c r="E44" s="38">
        <v>47.965542444862898</v>
      </c>
      <c r="F44" s="38">
        <v>58.995123652879045</v>
      </c>
      <c r="G44" s="38">
        <v>70.77732808686109</v>
      </c>
      <c r="H44" s="38">
        <v>81.628755821092</v>
      </c>
      <c r="I44" s="38">
        <v>92.95673336828628</v>
      </c>
    </row>
    <row r="46" spans="1:9" x14ac:dyDescent="0.25">
      <c r="A46" s="20" t="s">
        <v>66</v>
      </c>
    </row>
    <row r="47" spans="1:9" x14ac:dyDescent="0.25">
      <c r="A47" t="s">
        <v>14</v>
      </c>
      <c r="B47" t="s">
        <v>28</v>
      </c>
      <c r="C47" s="38">
        <v>81.27411550479988</v>
      </c>
      <c r="D47" s="38">
        <v>94.839944843745897</v>
      </c>
      <c r="E47" s="38">
        <v>110.07724077786274</v>
      </c>
      <c r="F47" s="38">
        <v>127.37822937478236</v>
      </c>
      <c r="G47" s="38">
        <v>144.23675398018207</v>
      </c>
      <c r="H47" s="38">
        <v>157.03040424732677</v>
      </c>
      <c r="I47" s="38">
        <v>162.49789028171256</v>
      </c>
    </row>
    <row r="48" spans="1:9" x14ac:dyDescent="0.25">
      <c r="A48" t="s">
        <v>16</v>
      </c>
      <c r="B48" t="s">
        <v>28</v>
      </c>
      <c r="C48" s="38">
        <v>37.815485793579285</v>
      </c>
      <c r="D48" s="38">
        <v>43.529837797850035</v>
      </c>
      <c r="E48" s="38">
        <v>55.538623941734031</v>
      </c>
      <c r="F48" s="38">
        <v>70.240453053424702</v>
      </c>
      <c r="G48" s="38">
        <v>86.522616984531552</v>
      </c>
      <c r="H48" s="38">
        <v>104.14438908498425</v>
      </c>
      <c r="I48" s="38">
        <v>123.63184394617117</v>
      </c>
    </row>
    <row r="49" spans="1:9" x14ac:dyDescent="0.25">
      <c r="A49" t="s">
        <v>15</v>
      </c>
      <c r="B49" t="s">
        <v>28</v>
      </c>
      <c r="C49" s="38">
        <v>23.555049328540292</v>
      </c>
      <c r="D49" s="38">
        <v>48.929104103073414</v>
      </c>
      <c r="E49" s="38">
        <v>63.800747449865142</v>
      </c>
      <c r="F49" s="38">
        <v>81.084702625229156</v>
      </c>
      <c r="G49" s="38">
        <v>100.47751778757595</v>
      </c>
      <c r="H49" s="38">
        <v>121.95631732253254</v>
      </c>
      <c r="I49" s="38">
        <v>141.70667056892148</v>
      </c>
    </row>
    <row r="50" spans="1:9" x14ac:dyDescent="0.25">
      <c r="A50" t="s">
        <v>81</v>
      </c>
      <c r="B50" t="s">
        <v>28</v>
      </c>
      <c r="C50" s="38">
        <v>52.761080446303254</v>
      </c>
      <c r="D50" s="38">
        <v>58.688586772328115</v>
      </c>
      <c r="E50" s="38">
        <v>69.642285798205535</v>
      </c>
      <c r="F50" s="38">
        <v>81.909507221912804</v>
      </c>
      <c r="G50" s="38">
        <v>94.951467262358349</v>
      </c>
      <c r="H50" s="38">
        <v>106.96063149698929</v>
      </c>
      <c r="I50" s="38">
        <v>119.4736798368961</v>
      </c>
    </row>
    <row r="52" spans="1:9" x14ac:dyDescent="0.25">
      <c r="A52" s="19" t="s">
        <v>19</v>
      </c>
      <c r="C52" s="18">
        <v>2020</v>
      </c>
      <c r="D52" s="18">
        <v>2025</v>
      </c>
      <c r="E52" s="18">
        <v>2030</v>
      </c>
      <c r="F52" s="18">
        <v>2035</v>
      </c>
      <c r="G52" s="18">
        <v>2040</v>
      </c>
      <c r="H52" s="18">
        <v>2045</v>
      </c>
      <c r="I52" s="18">
        <v>2050</v>
      </c>
    </row>
    <row r="54" spans="1:9" x14ac:dyDescent="0.25">
      <c r="A54" s="32" t="s">
        <v>65</v>
      </c>
    </row>
    <row r="55" spans="1:9" x14ac:dyDescent="0.25">
      <c r="A55" s="20" t="s">
        <v>5</v>
      </c>
      <c r="B55" t="s">
        <v>29</v>
      </c>
      <c r="C55" s="38">
        <v>187.17361697855679</v>
      </c>
      <c r="D55" s="38">
        <v>217.11081905541502</v>
      </c>
      <c r="E55" s="38">
        <v>252.19877982045057</v>
      </c>
      <c r="F55" s="38">
        <v>292.34452678470956</v>
      </c>
      <c r="G55" s="38">
        <v>333.4515669797172</v>
      </c>
      <c r="H55" s="38">
        <v>367.35362201731675</v>
      </c>
      <c r="I55" s="38">
        <v>386.4132483075058</v>
      </c>
    </row>
    <row r="56" spans="1:9" x14ac:dyDescent="0.25">
      <c r="A56" s="20" t="s">
        <v>6</v>
      </c>
      <c r="B56" t="s">
        <v>29</v>
      </c>
      <c r="C56" s="38">
        <v>127.24747461254364</v>
      </c>
      <c r="D56" s="38">
        <v>144.48879094469802</v>
      </c>
      <c r="E56" s="38">
        <v>164.72274595886989</v>
      </c>
      <c r="F56" s="38">
        <v>187.00730629938585</v>
      </c>
      <c r="G56" s="38">
        <v>206.7632453525635</v>
      </c>
      <c r="H56" s="38">
        <v>220.37503607396451</v>
      </c>
      <c r="I56" s="38">
        <v>225.05422124951249</v>
      </c>
    </row>
    <row r="57" spans="1:9" x14ac:dyDescent="0.25">
      <c r="A57" s="20" t="s">
        <v>7</v>
      </c>
      <c r="B57" t="s">
        <v>29</v>
      </c>
      <c r="C57" s="38">
        <v>7.2580166218964388</v>
      </c>
      <c r="D57" s="38">
        <v>8.3495821532716565</v>
      </c>
      <c r="E57" s="38">
        <v>9.7017547589015187</v>
      </c>
      <c r="F57" s="38">
        <v>11.267379995148323</v>
      </c>
      <c r="G57" s="38">
        <v>13.00224775968754</v>
      </c>
      <c r="H57" s="38">
        <v>14.518720815510507</v>
      </c>
      <c r="I57" s="38">
        <v>15.542059954316246</v>
      </c>
    </row>
    <row r="58" spans="1:9" x14ac:dyDescent="0.25">
      <c r="A58" s="20" t="s">
        <v>8</v>
      </c>
      <c r="B58" t="s">
        <v>29</v>
      </c>
      <c r="C58" s="38">
        <v>98.562809474371846</v>
      </c>
      <c r="D58" s="38">
        <v>118.96416623113959</v>
      </c>
      <c r="E58" s="38">
        <v>148.52231735610795</v>
      </c>
      <c r="F58" s="38">
        <v>181.94072456264541</v>
      </c>
      <c r="G58" s="38">
        <v>217.70560551872538</v>
      </c>
      <c r="H58" s="38">
        <v>251.08489903395332</v>
      </c>
      <c r="I58" s="38">
        <v>284.36703775731019</v>
      </c>
    </row>
    <row r="59" spans="1:9" x14ac:dyDescent="0.25">
      <c r="A59" s="32"/>
    </row>
    <row r="60" spans="1:9" x14ac:dyDescent="0.25">
      <c r="A60" s="32" t="s">
        <v>17</v>
      </c>
    </row>
    <row r="61" spans="1:9" x14ac:dyDescent="0.25">
      <c r="A61" s="20" t="s">
        <v>6</v>
      </c>
      <c r="B61" t="s">
        <v>29</v>
      </c>
      <c r="C61" s="38">
        <v>145.53623849605367</v>
      </c>
      <c r="D61" s="38">
        <v>183.00126801068868</v>
      </c>
      <c r="E61" s="38">
        <v>246.83664153103032</v>
      </c>
      <c r="F61" s="38">
        <v>319.21189803554637</v>
      </c>
      <c r="G61" s="38">
        <v>393.15156850001011</v>
      </c>
      <c r="H61" s="38">
        <v>461.03043929241278</v>
      </c>
      <c r="I61" s="38">
        <v>529.00851941003805</v>
      </c>
    </row>
    <row r="62" spans="1:9" x14ac:dyDescent="0.25">
      <c r="A62" s="20" t="s">
        <v>78</v>
      </c>
      <c r="B62" t="s">
        <v>29</v>
      </c>
      <c r="C62" s="38">
        <v>40.14</v>
      </c>
      <c r="D62" s="38">
        <v>48.475632893554064</v>
      </c>
      <c r="E62" s="38">
        <v>63.036003248104251</v>
      </c>
      <c r="F62" s="38">
        <v>80.121060792254895</v>
      </c>
      <c r="G62" s="38">
        <v>98.691817731135814</v>
      </c>
      <c r="H62" s="38">
        <v>117.04137140578534</v>
      </c>
      <c r="I62" s="38">
        <v>136.58983840017805</v>
      </c>
    </row>
    <row r="63" spans="1:9" x14ac:dyDescent="0.25">
      <c r="A63" s="32"/>
    </row>
    <row r="64" spans="1:9" x14ac:dyDescent="0.25">
      <c r="A64" s="20" t="s">
        <v>66</v>
      </c>
    </row>
    <row r="65" spans="1:9" x14ac:dyDescent="0.25">
      <c r="A65" s="32" t="s">
        <v>65</v>
      </c>
      <c r="B65" t="s">
        <v>29</v>
      </c>
      <c r="C65" s="38">
        <v>420.24191768736875</v>
      </c>
      <c r="D65" s="38">
        <v>488.91335838452432</v>
      </c>
      <c r="E65" s="38">
        <v>575.14559789432997</v>
      </c>
      <c r="F65" s="38">
        <v>672.55993764188906</v>
      </c>
      <c r="G65" s="38">
        <v>770.92266561069357</v>
      </c>
      <c r="H65" s="38">
        <v>853.33227794074503</v>
      </c>
      <c r="I65" s="38">
        <v>911.37656726864475</v>
      </c>
    </row>
    <row r="66" spans="1:9" x14ac:dyDescent="0.25">
      <c r="A66" s="32" t="s">
        <v>17</v>
      </c>
      <c r="B66" t="s">
        <v>29</v>
      </c>
      <c r="C66" s="38">
        <v>185.67623849605366</v>
      </c>
      <c r="D66" s="38">
        <v>231.47690090424274</v>
      </c>
      <c r="E66" s="38">
        <v>309.87264477913459</v>
      </c>
      <c r="F66" s="38">
        <v>399.33295882780124</v>
      </c>
      <c r="G66" s="38">
        <v>491.84338623114593</v>
      </c>
      <c r="H66" s="38">
        <v>578.07181069819808</v>
      </c>
      <c r="I66" s="38">
        <v>665.59835781021616</v>
      </c>
    </row>
    <row r="67" spans="1:9" x14ac:dyDescent="0.25">
      <c r="A67" s="32" t="s">
        <v>18</v>
      </c>
      <c r="B67" t="s">
        <v>29</v>
      </c>
      <c r="C67" s="38">
        <v>605.91815618342241</v>
      </c>
      <c r="D67" s="38">
        <v>720.39025928876708</v>
      </c>
      <c r="E67" s="38">
        <v>885.01824267346456</v>
      </c>
      <c r="F67" s="38">
        <v>1071.8928964696902</v>
      </c>
      <c r="G67" s="38">
        <v>1262.7660518418395</v>
      </c>
      <c r="H67" s="38">
        <v>1431.404088638943</v>
      </c>
      <c r="I67" s="38">
        <v>1576.9749250788609</v>
      </c>
    </row>
    <row r="68" spans="1:9" x14ac:dyDescent="0.25">
      <c r="A68" s="32"/>
    </row>
    <row r="69" spans="1:9" x14ac:dyDescent="0.25">
      <c r="A69" s="20" t="s">
        <v>79</v>
      </c>
      <c r="B69" t="s">
        <v>29</v>
      </c>
      <c r="C69" s="38">
        <v>2327.3703947266754</v>
      </c>
      <c r="D69" s="38">
        <v>2503.8547568743438</v>
      </c>
      <c r="E69" s="38">
        <v>2951.3258490591852</v>
      </c>
      <c r="F69" s="38">
        <v>3424.2334844168336</v>
      </c>
      <c r="G69" s="38">
        <v>3900.5443948670113</v>
      </c>
      <c r="H69" s="38">
        <v>4221.5459141303472</v>
      </c>
      <c r="I69" s="38">
        <v>4708.6272208686041</v>
      </c>
    </row>
    <row r="70" spans="1:9" x14ac:dyDescent="0.25">
      <c r="A70" s="32"/>
    </row>
    <row r="71" spans="1:9" x14ac:dyDescent="0.25">
      <c r="A71" t="s">
        <v>30</v>
      </c>
      <c r="B71" t="s">
        <v>62</v>
      </c>
      <c r="C71" s="39">
        <v>2818.1787077297499</v>
      </c>
      <c r="D71" s="38">
        <v>3511.9634040369415</v>
      </c>
      <c r="E71" s="38">
        <v>4789.1464899512757</v>
      </c>
      <c r="F71" s="38">
        <v>6318.777425320538</v>
      </c>
      <c r="G71" s="38">
        <v>7988.0260303124396</v>
      </c>
      <c r="H71" s="38">
        <v>9672.020518929914</v>
      </c>
      <c r="I71" s="38">
        <v>11487.326315649279</v>
      </c>
    </row>
    <row r="72" spans="1:9" x14ac:dyDescent="0.25">
      <c r="A72" t="s">
        <v>58</v>
      </c>
      <c r="B72" t="s">
        <v>61</v>
      </c>
      <c r="C72" s="40">
        <v>4.5000000082452397E-2</v>
      </c>
      <c r="D72" s="40">
        <v>6.3999999931670701E-2</v>
      </c>
      <c r="E72" s="40">
        <v>5.6999999981546E-2</v>
      </c>
      <c r="F72" s="40">
        <v>4.8000000135391699E-2</v>
      </c>
      <c r="G72" s="40">
        <v>3.8999999995202199E-2</v>
      </c>
      <c r="H72" s="40">
        <v>3.4999999952799503E-2</v>
      </c>
      <c r="I72" s="40">
        <v>3.4124568490380001E-2</v>
      </c>
    </row>
    <row r="73" spans="1:9" x14ac:dyDescent="0.25">
      <c r="A73" t="s">
        <v>59</v>
      </c>
      <c r="B73" t="s">
        <v>60</v>
      </c>
      <c r="C73" s="39">
        <v>1380</v>
      </c>
      <c r="D73" s="39">
        <v>1445.01</v>
      </c>
      <c r="E73" s="39">
        <v>1503.64</v>
      </c>
      <c r="F73" s="39">
        <v>1553.72</v>
      </c>
      <c r="G73" s="39">
        <v>1592.69</v>
      </c>
      <c r="H73" s="39">
        <v>1620.62</v>
      </c>
      <c r="I73" s="39">
        <v>1639.18</v>
      </c>
    </row>
    <row r="75" spans="1:9" x14ac:dyDescent="0.25">
      <c r="A75" s="19" t="s">
        <v>77</v>
      </c>
    </row>
    <row r="76" spans="1:9" x14ac:dyDescent="0.25">
      <c r="A76" s="28" t="s">
        <v>14</v>
      </c>
      <c r="B76" t="s">
        <v>28</v>
      </c>
      <c r="C76" s="38">
        <v>414.1217743591119</v>
      </c>
      <c r="D76" s="38">
        <v>432.75617022543469</v>
      </c>
      <c r="E76" s="38">
        <v>496.56864075537402</v>
      </c>
      <c r="F76" s="38">
        <v>569.07456376497566</v>
      </c>
      <c r="G76" s="38">
        <v>642.18220403657676</v>
      </c>
      <c r="H76" s="38">
        <v>687.78996616941822</v>
      </c>
      <c r="I76" s="38">
        <v>765.84352808243523</v>
      </c>
    </row>
    <row r="77" spans="1:9" x14ac:dyDescent="0.25">
      <c r="A77" s="28" t="s">
        <v>52</v>
      </c>
      <c r="B77" t="s">
        <v>28</v>
      </c>
      <c r="C77" s="38">
        <v>241.77433545518772</v>
      </c>
      <c r="D77" s="38">
        <v>267.48118489154723</v>
      </c>
      <c r="E77" s="38">
        <v>325.27010256105854</v>
      </c>
      <c r="F77" s="38">
        <v>386.22846841244626</v>
      </c>
      <c r="G77" s="38">
        <v>447.04446780326265</v>
      </c>
      <c r="H77" s="38">
        <v>494.87470049693081</v>
      </c>
      <c r="I77" s="38">
        <v>550.25929661385533</v>
      </c>
    </row>
    <row r="78" spans="1:9" x14ac:dyDescent="0.25">
      <c r="A78" s="28" t="s">
        <v>15</v>
      </c>
      <c r="B78" t="s">
        <v>28</v>
      </c>
      <c r="C78" s="38">
        <v>58.971092174193643</v>
      </c>
      <c r="D78" s="38">
        <v>83.866155376026555</v>
      </c>
      <c r="E78" s="38">
        <v>116.9250906897535</v>
      </c>
      <c r="F78" s="38">
        <v>139.15589402611423</v>
      </c>
      <c r="G78" s="38">
        <v>162.29532693578292</v>
      </c>
      <c r="H78" s="38">
        <v>175.99662731900065</v>
      </c>
      <c r="I78" s="38">
        <v>202.4300884239149</v>
      </c>
    </row>
    <row r="79" spans="1:9" x14ac:dyDescent="0.25">
      <c r="A79" s="28" t="s">
        <v>53</v>
      </c>
      <c r="B79" t="s">
        <v>28</v>
      </c>
      <c r="C79" s="38">
        <v>206.94521809463384</v>
      </c>
      <c r="D79" s="38">
        <v>209.07977042391747</v>
      </c>
      <c r="E79" s="38">
        <v>212.36727483090996</v>
      </c>
      <c r="F79" s="38">
        <v>216.09973644349853</v>
      </c>
      <c r="G79" s="38">
        <v>220.26184239449353</v>
      </c>
      <c r="H79" s="38">
        <v>223.79752816831444</v>
      </c>
      <c r="I79" s="38">
        <v>227.38845695540795</v>
      </c>
    </row>
    <row r="80" spans="1:9" x14ac:dyDescent="0.25">
      <c r="A80" s="28" t="s">
        <v>54</v>
      </c>
      <c r="B80" t="s">
        <v>28</v>
      </c>
      <c r="C80" s="38">
        <v>10.927798168201562</v>
      </c>
      <c r="D80" s="38">
        <v>15.88603627283166</v>
      </c>
      <c r="E80" s="38">
        <v>24.890432518345275</v>
      </c>
      <c r="F80" s="38">
        <v>34.444372655759047</v>
      </c>
      <c r="G80" s="38">
        <v>44.395459581260866</v>
      </c>
      <c r="H80" s="38">
        <v>52.142141293094241</v>
      </c>
      <c r="I80" s="38">
        <v>59.822830949133703</v>
      </c>
    </row>
    <row r="81" spans="1:9" x14ac:dyDescent="0.25">
      <c r="A81" s="28" t="s">
        <v>55</v>
      </c>
      <c r="B81" t="s">
        <v>28</v>
      </c>
      <c r="C81" s="38">
        <v>25.825508587216966</v>
      </c>
      <c r="D81" s="38">
        <v>25.992573985427534</v>
      </c>
      <c r="E81" s="38">
        <v>26.160816199020491</v>
      </c>
      <c r="F81" s="38">
        <v>26.332322326403453</v>
      </c>
      <c r="G81" s="38">
        <v>26.502149141948024</v>
      </c>
      <c r="H81" s="38">
        <v>26.674704156932023</v>
      </c>
      <c r="I81" s="38">
        <v>26.847434148458486</v>
      </c>
    </row>
    <row r="82" spans="1:9" x14ac:dyDescent="0.25">
      <c r="A82" s="28" t="s">
        <v>80</v>
      </c>
      <c r="B82" t="s">
        <v>28</v>
      </c>
      <c r="C82" s="38">
        <v>38.070534804550249</v>
      </c>
      <c r="D82" s="38">
        <v>69.543059367245633</v>
      </c>
      <c r="E82" s="38">
        <v>122.40485627610991</v>
      </c>
      <c r="F82" s="38">
        <v>192.92567158906323</v>
      </c>
      <c r="G82" s="38">
        <v>272.51401247719019</v>
      </c>
      <c r="H82" s="38">
        <v>319.98212066717298</v>
      </c>
      <c r="I82" s="38">
        <v>367.06389708983232</v>
      </c>
    </row>
    <row r="83" spans="1:9" x14ac:dyDescent="0.25">
      <c r="C83" s="38"/>
      <c r="D83" s="38"/>
      <c r="E83" s="38"/>
      <c r="F83" s="38"/>
      <c r="G83" s="38"/>
      <c r="H83" s="38"/>
      <c r="I83" s="38"/>
    </row>
    <row r="84" spans="1:9" x14ac:dyDescent="0.25">
      <c r="A84" s="26" t="s">
        <v>56</v>
      </c>
    </row>
    <row r="85" spans="1:9" x14ac:dyDescent="0.25">
      <c r="A85" s="28" t="s">
        <v>14</v>
      </c>
      <c r="B85" t="s">
        <v>11</v>
      </c>
      <c r="C85" s="37">
        <v>1</v>
      </c>
      <c r="D85" s="37">
        <v>1.0089547383021671</v>
      </c>
      <c r="E85" s="37">
        <v>1.0880311289904936</v>
      </c>
      <c r="F85" s="37">
        <v>1.1756959914633793</v>
      </c>
      <c r="G85" s="37">
        <v>1.266369068566412</v>
      </c>
      <c r="H85" s="37">
        <v>1.335399800128926</v>
      </c>
      <c r="I85" s="37">
        <v>1.4749675247393028</v>
      </c>
    </row>
    <row r="86" spans="1:9" x14ac:dyDescent="0.25">
      <c r="A86" s="28" t="s">
        <v>15</v>
      </c>
      <c r="B86" t="s">
        <v>11</v>
      </c>
      <c r="C86" s="37">
        <v>1</v>
      </c>
      <c r="D86" s="37">
        <v>0.99897152773084108</v>
      </c>
      <c r="E86" s="37">
        <v>1.0193786452876572</v>
      </c>
      <c r="F86" s="37">
        <v>1.0441574850718682</v>
      </c>
      <c r="G86" s="37">
        <v>1.0579889522998585</v>
      </c>
      <c r="H86" s="37">
        <v>1.0462717951650347</v>
      </c>
      <c r="I86" s="37">
        <v>1.0684072118441772</v>
      </c>
    </row>
    <row r="87" spans="1:9" x14ac:dyDescent="0.25">
      <c r="A87" s="28" t="s">
        <v>57</v>
      </c>
      <c r="B87" t="s">
        <v>11</v>
      </c>
      <c r="C87" s="37">
        <v>1</v>
      </c>
      <c r="D87" s="37">
        <v>1.0523596512202078</v>
      </c>
      <c r="E87" s="37">
        <v>1.0901546026433686</v>
      </c>
      <c r="F87" s="37">
        <v>1.1311714654334817</v>
      </c>
      <c r="G87" s="37">
        <v>1.1698625506711784</v>
      </c>
      <c r="H87" s="37">
        <v>1.2062483541160995</v>
      </c>
      <c r="I87" s="37">
        <v>1.2461321978585105</v>
      </c>
    </row>
    <row r="88" spans="1:9" x14ac:dyDescent="0.25">
      <c r="A88" s="28" t="s">
        <v>16</v>
      </c>
      <c r="B88" t="s">
        <v>11</v>
      </c>
      <c r="C88" s="37">
        <v>1</v>
      </c>
      <c r="D88" s="37">
        <v>1.0801334439253827</v>
      </c>
      <c r="E88" s="37">
        <v>1.0932940485115654</v>
      </c>
      <c r="F88" s="37">
        <v>1.0955391443263351</v>
      </c>
      <c r="G88" s="37">
        <v>1.0864581098439379</v>
      </c>
      <c r="H88" s="37">
        <v>1.0542358315287368</v>
      </c>
      <c r="I88" s="37">
        <v>1.0277705908544441</v>
      </c>
    </row>
    <row r="90" spans="1:9" x14ac:dyDescent="0.25">
      <c r="A90" s="28" t="s">
        <v>63</v>
      </c>
      <c r="B90" t="s">
        <v>64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508F-BFD5-4293-9E73-A7B7A192D8F0}">
  <dimension ref="A1:I90"/>
  <sheetViews>
    <sheetView topLeftCell="A49" workbookViewId="0">
      <selection activeCell="C61" sqref="C61:I61"/>
    </sheetView>
  </sheetViews>
  <sheetFormatPr defaultRowHeight="15" x14ac:dyDescent="0.25"/>
  <cols>
    <col min="1" max="1" width="27.5703125" customWidth="1"/>
    <col min="2" max="2" width="13.85546875" customWidth="1"/>
  </cols>
  <sheetData>
    <row r="1" spans="1:9" ht="15.75" x14ac:dyDescent="0.25">
      <c r="A1" s="1" t="s">
        <v>4</v>
      </c>
      <c r="B1" s="2"/>
      <c r="C1" s="2"/>
      <c r="D1" s="2"/>
      <c r="E1" s="2"/>
      <c r="F1" s="16"/>
      <c r="G1" s="3"/>
      <c r="H1" s="2"/>
      <c r="I1" s="4"/>
    </row>
    <row r="2" spans="1:9" ht="15.75" x14ac:dyDescent="0.25">
      <c r="A2" s="5"/>
      <c r="B2" s="6"/>
      <c r="C2" s="6"/>
      <c r="D2" s="6"/>
      <c r="E2" s="6"/>
      <c r="F2" s="15" t="s">
        <v>0</v>
      </c>
      <c r="G2" s="6"/>
      <c r="H2" s="6"/>
      <c r="I2" s="7"/>
    </row>
    <row r="3" spans="1:9" ht="15.75" x14ac:dyDescent="0.25">
      <c r="A3" s="17"/>
      <c r="B3" s="6"/>
      <c r="C3" s="8"/>
      <c r="D3" s="3"/>
      <c r="E3" s="9" t="s">
        <v>1</v>
      </c>
      <c r="F3" s="9" t="s">
        <v>40</v>
      </c>
      <c r="G3" s="6"/>
      <c r="H3" s="6"/>
      <c r="I3" s="7"/>
    </row>
    <row r="4" spans="1:9" ht="15.75" thickBot="1" x14ac:dyDescent="0.3">
      <c r="A4" s="10"/>
      <c r="B4" s="11"/>
      <c r="C4" s="12"/>
      <c r="D4" s="11"/>
      <c r="E4" s="11"/>
      <c r="F4" s="11"/>
      <c r="G4" s="11"/>
      <c r="H4" s="11"/>
      <c r="I4" s="13"/>
    </row>
    <row r="6" spans="1:9" x14ac:dyDescent="0.25">
      <c r="B6" t="s">
        <v>9</v>
      </c>
      <c r="C6" s="18">
        <v>2020</v>
      </c>
      <c r="D6" s="18">
        <v>2025</v>
      </c>
      <c r="E6" s="18">
        <v>2030</v>
      </c>
      <c r="F6" s="18">
        <v>2035</v>
      </c>
      <c r="G6" s="18">
        <v>2040</v>
      </c>
      <c r="H6" s="18">
        <v>2045</v>
      </c>
      <c r="I6" s="18">
        <v>2050</v>
      </c>
    </row>
    <row r="7" spans="1:9" x14ac:dyDescent="0.25">
      <c r="A7" s="14" t="s">
        <v>3</v>
      </c>
    </row>
    <row r="8" spans="1:9" x14ac:dyDescent="0.25">
      <c r="A8" s="14"/>
    </row>
    <row r="9" spans="1:9" x14ac:dyDescent="0.25">
      <c r="A9" s="19" t="s">
        <v>12</v>
      </c>
    </row>
    <row r="10" spans="1:9" x14ac:dyDescent="0.25">
      <c r="A10" t="s">
        <v>5</v>
      </c>
      <c r="B10" t="s">
        <v>10</v>
      </c>
      <c r="C10" s="38">
        <v>100.98147859257026</v>
      </c>
      <c r="D10" s="38">
        <v>122.340441444904</v>
      </c>
      <c r="E10" s="38">
        <v>162.40037972630347</v>
      </c>
      <c r="F10" s="38">
        <v>211.3259809457592</v>
      </c>
      <c r="G10" s="38">
        <v>267.54875022847295</v>
      </c>
      <c r="H10" s="38">
        <v>326.99473251667729</v>
      </c>
      <c r="I10" s="38">
        <v>393.62538001837152</v>
      </c>
    </row>
    <row r="11" spans="1:9" x14ac:dyDescent="0.25">
      <c r="A11" t="s">
        <v>6</v>
      </c>
      <c r="B11" t="s">
        <v>10</v>
      </c>
      <c r="C11" s="38">
        <v>330.76417840012198</v>
      </c>
      <c r="D11" s="38">
        <v>415.83179760951901</v>
      </c>
      <c r="E11" s="38">
        <v>560.93219581914479</v>
      </c>
      <c r="F11" s="38">
        <v>733.90483683426839</v>
      </c>
      <c r="G11" s="38">
        <v>914.6758142721402</v>
      </c>
      <c r="H11" s="38">
        <v>1085.4948559143822</v>
      </c>
      <c r="I11" s="38">
        <v>1260.9223310073853</v>
      </c>
    </row>
    <row r="12" spans="1:9" x14ac:dyDescent="0.25">
      <c r="A12" t="s">
        <v>7</v>
      </c>
      <c r="B12" t="s">
        <v>11</v>
      </c>
      <c r="C12" s="37">
        <v>1</v>
      </c>
      <c r="D12" s="37">
        <v>1.1964150508420064</v>
      </c>
      <c r="E12" s="37">
        <v>1.5902587535578963</v>
      </c>
      <c r="F12" s="37">
        <v>2.0825437059227045</v>
      </c>
      <c r="G12" s="37">
        <v>2.680162801542656</v>
      </c>
      <c r="H12" s="37">
        <v>3.3487082831529702</v>
      </c>
      <c r="I12" s="37">
        <v>4.1218326021463492</v>
      </c>
    </row>
    <row r="13" spans="1:9" x14ac:dyDescent="0.25">
      <c r="A13" t="s">
        <v>8</v>
      </c>
      <c r="B13" t="s">
        <v>11</v>
      </c>
      <c r="C13" s="37">
        <v>1</v>
      </c>
      <c r="D13" s="37">
        <v>1.2106924099441125</v>
      </c>
      <c r="E13" s="37">
        <v>1.6121456620734584</v>
      </c>
      <c r="F13" s="37">
        <v>2.0943819174973375</v>
      </c>
      <c r="G13" s="37">
        <v>2.629748448864389</v>
      </c>
      <c r="H13" s="37">
        <v>3.176383246020515</v>
      </c>
      <c r="I13" s="37">
        <v>3.7737489047629014</v>
      </c>
    </row>
    <row r="15" spans="1:9" x14ac:dyDescent="0.25">
      <c r="A15" s="19" t="s">
        <v>67</v>
      </c>
    </row>
    <row r="16" spans="1:9" x14ac:dyDescent="0.25">
      <c r="A16" t="s">
        <v>5</v>
      </c>
      <c r="B16" t="s">
        <v>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</v>
      </c>
      <c r="B18" t="s">
        <v>68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8</v>
      </c>
      <c r="B19" t="s">
        <v>68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1" spans="1:9" x14ac:dyDescent="0.25">
      <c r="A21" s="19" t="s">
        <v>13</v>
      </c>
    </row>
    <row r="22" spans="1:9" x14ac:dyDescent="0.25">
      <c r="A22" s="20" t="s">
        <v>5</v>
      </c>
    </row>
    <row r="23" spans="1:9" x14ac:dyDescent="0.25">
      <c r="A23" t="s">
        <v>14</v>
      </c>
      <c r="B23" t="s">
        <v>28</v>
      </c>
      <c r="C23" s="38">
        <v>42.178786707094119</v>
      </c>
      <c r="D23" s="38">
        <v>43.139926987658306</v>
      </c>
      <c r="E23" s="38">
        <v>46.375858470958633</v>
      </c>
      <c r="F23" s="38">
        <v>49.853204093788122</v>
      </c>
      <c r="G23" s="38">
        <v>53.345125811277384</v>
      </c>
      <c r="H23" s="38">
        <v>54.899560531332071</v>
      </c>
      <c r="I23" s="38">
        <v>54.551449195775518</v>
      </c>
    </row>
    <row r="24" spans="1:9" x14ac:dyDescent="0.25">
      <c r="A24" t="s">
        <v>16</v>
      </c>
      <c r="B24" t="s">
        <v>28</v>
      </c>
      <c r="C24" s="38">
        <v>8.0538028027122284</v>
      </c>
      <c r="D24" s="38">
        <v>11.37761743923865</v>
      </c>
      <c r="E24" s="38">
        <v>15.903193165633756</v>
      </c>
      <c r="F24" s="38">
        <v>21.188216338672479</v>
      </c>
      <c r="G24" s="38">
        <v>26.935456259469319</v>
      </c>
      <c r="H24" s="38">
        <v>32.848984261644439</v>
      </c>
      <c r="I24" s="38">
        <v>39.102221956549869</v>
      </c>
    </row>
    <row r="25" spans="1:9" x14ac:dyDescent="0.25">
      <c r="A25" t="s">
        <v>15</v>
      </c>
      <c r="B25" t="s">
        <v>28</v>
      </c>
      <c r="C25" s="38">
        <v>1.9270878787261296</v>
      </c>
      <c r="D25" s="38">
        <v>2.399203024854113</v>
      </c>
      <c r="E25" s="38">
        <v>3.1330985518850909</v>
      </c>
      <c r="F25" s="38">
        <v>3.9909282411628926</v>
      </c>
      <c r="G25" s="38">
        <v>4.9688314221780594</v>
      </c>
      <c r="H25" s="38">
        <v>6.0621044083738651</v>
      </c>
      <c r="I25" s="38">
        <v>7.0955130045331281</v>
      </c>
    </row>
    <row r="26" spans="1:9" x14ac:dyDescent="0.25">
      <c r="A26" t="s">
        <v>81</v>
      </c>
      <c r="B26" t="s">
        <v>28</v>
      </c>
      <c r="C26" s="38">
        <v>7.3759590173599818</v>
      </c>
      <c r="D26" s="38">
        <v>7.7447569682279811</v>
      </c>
      <c r="E26" s="38">
        <v>8.1319948166393807</v>
      </c>
      <c r="F26" s="38">
        <v>8.5385945574713507</v>
      </c>
      <c r="G26" s="38">
        <v>8.9655242853449177</v>
      </c>
      <c r="H26" s="38">
        <v>9.4138004996121634</v>
      </c>
      <c r="I26" s="38">
        <v>9.8844905245927723</v>
      </c>
    </row>
    <row r="28" spans="1:9" x14ac:dyDescent="0.25">
      <c r="A28" s="20" t="s">
        <v>6</v>
      </c>
    </row>
    <row r="29" spans="1:9" x14ac:dyDescent="0.25">
      <c r="A29" t="s">
        <v>14</v>
      </c>
      <c r="B29" t="s">
        <v>28</v>
      </c>
      <c r="C29" s="38">
        <v>23.938730782258528</v>
      </c>
      <c r="D29" s="38">
        <v>25.473750310293777</v>
      </c>
      <c r="E29" s="38">
        <v>27.806868658895098</v>
      </c>
      <c r="F29" s="38">
        <v>29.971180639121759</v>
      </c>
      <c r="G29" s="38">
        <v>31.449482477741945</v>
      </c>
      <c r="H29" s="38">
        <v>31.402906130289001</v>
      </c>
      <c r="I29" s="38">
        <v>29.991266748225847</v>
      </c>
    </row>
    <row r="30" spans="1:9" x14ac:dyDescent="0.25">
      <c r="A30" t="s">
        <v>16</v>
      </c>
      <c r="B30" t="s">
        <v>28</v>
      </c>
      <c r="C30" s="38">
        <v>3.5385215733914923</v>
      </c>
      <c r="D30" s="38">
        <v>4.193469852340928</v>
      </c>
      <c r="E30" s="38">
        <v>5.4332716223818185</v>
      </c>
      <c r="F30" s="38">
        <v>6.9493398775342978</v>
      </c>
      <c r="G30" s="38">
        <v>8.5185320175135892</v>
      </c>
      <c r="H30" s="38">
        <v>10.117667917685678</v>
      </c>
      <c r="I30" s="38">
        <v>11.782052769471123</v>
      </c>
    </row>
    <row r="31" spans="1:9" x14ac:dyDescent="0.25">
      <c r="A31" t="s">
        <v>15</v>
      </c>
      <c r="B31" t="s">
        <v>28</v>
      </c>
      <c r="C31" s="38">
        <v>1.956363494471429</v>
      </c>
      <c r="D31" s="38">
        <v>2.4899941908562861</v>
      </c>
      <c r="E31" s="38">
        <v>3.3364378760511606</v>
      </c>
      <c r="F31" s="38">
        <v>4.31222275387666</v>
      </c>
      <c r="G31" s="38">
        <v>5.3387036539534254</v>
      </c>
      <c r="H31" s="38">
        <v>6.3931477115233584</v>
      </c>
      <c r="I31" s="38">
        <v>7.3316535775515188</v>
      </c>
    </row>
    <row r="32" spans="1:9" x14ac:dyDescent="0.25">
      <c r="A32" t="s">
        <v>81</v>
      </c>
      <c r="B32" t="s">
        <v>28</v>
      </c>
      <c r="C32" s="38">
        <v>11.977754630586844</v>
      </c>
      <c r="D32" s="38">
        <v>12.344916399647701</v>
      </c>
      <c r="E32" s="38">
        <v>13.023234100364883</v>
      </c>
      <c r="F32" s="38">
        <v>13.779602900180878</v>
      </c>
      <c r="G32" s="38">
        <v>14.526462158967826</v>
      </c>
      <c r="H32" s="38">
        <v>15.162720931017578</v>
      </c>
      <c r="I32" s="38">
        <v>15.787943203697406</v>
      </c>
    </row>
    <row r="34" spans="1:9" x14ac:dyDescent="0.25">
      <c r="A34" s="20" t="s">
        <v>7</v>
      </c>
    </row>
    <row r="35" spans="1:9" x14ac:dyDescent="0.25">
      <c r="A35" t="s">
        <v>14</v>
      </c>
      <c r="B35" t="s">
        <v>28</v>
      </c>
      <c r="C35" s="38">
        <v>1.4450635242845393</v>
      </c>
      <c r="D35" s="38">
        <v>1.5027397443205717</v>
      </c>
      <c r="E35" s="38">
        <v>1.5990723189643019</v>
      </c>
      <c r="F35" s="38">
        <v>1.6938034421795667</v>
      </c>
      <c r="G35" s="38">
        <v>1.7940951780475682</v>
      </c>
      <c r="H35" s="38">
        <v>1.8195607604689426</v>
      </c>
      <c r="I35" s="38">
        <v>1.7663035657363115</v>
      </c>
    </row>
    <row r="36" spans="1:9" x14ac:dyDescent="0.25">
      <c r="A36" t="s">
        <v>16</v>
      </c>
      <c r="B36" t="s">
        <v>28</v>
      </c>
      <c r="C36" s="38">
        <v>6.598351967034632</v>
      </c>
      <c r="D36" s="38">
        <v>7.7386766909048905</v>
      </c>
      <c r="E36" s="38">
        <v>9.9470617812713051</v>
      </c>
      <c r="F36" s="38">
        <v>12.727367898710925</v>
      </c>
      <c r="G36" s="38">
        <v>16.037792239078243</v>
      </c>
      <c r="H36" s="38">
        <v>19.832934784873935</v>
      </c>
      <c r="I36" s="38">
        <v>24.164497297586703</v>
      </c>
    </row>
    <row r="37" spans="1:9" x14ac:dyDescent="0.25">
      <c r="A37" t="s">
        <v>15</v>
      </c>
      <c r="B37" t="s">
        <v>28</v>
      </c>
      <c r="C37" s="38">
        <v>0.32508032851556079</v>
      </c>
      <c r="D37" s="38">
        <v>0.40245916635417506</v>
      </c>
      <c r="E37" s="38">
        <v>0.52347847430318861</v>
      </c>
      <c r="F37" s="38">
        <v>0.66478735655276577</v>
      </c>
      <c r="G37" s="38">
        <v>0.83236330252055979</v>
      </c>
      <c r="H37" s="38">
        <v>1.0208848578814917</v>
      </c>
      <c r="I37" s="38">
        <v>1.2017407926051782</v>
      </c>
    </row>
    <row r="38" spans="1:9" x14ac:dyDescent="0.25">
      <c r="A38" t="s">
        <v>81</v>
      </c>
      <c r="B38" t="s">
        <v>28</v>
      </c>
      <c r="C38" s="38">
        <v>0.42919129381357835</v>
      </c>
      <c r="D38" s="38">
        <v>0.49709247802045708</v>
      </c>
      <c r="E38" s="38">
        <v>0.6247024645844893</v>
      </c>
      <c r="F38" s="38">
        <v>0.7686375248402838</v>
      </c>
      <c r="G38" s="38">
        <v>0.93165918687054317</v>
      </c>
      <c r="H38" s="38">
        <v>1.0875770169012062</v>
      </c>
      <c r="I38" s="38">
        <v>1.2506912198928202</v>
      </c>
    </row>
    <row r="40" spans="1:9" x14ac:dyDescent="0.25">
      <c r="A40" s="20" t="s">
        <v>8</v>
      </c>
    </row>
    <row r="41" spans="1:9" x14ac:dyDescent="0.25">
      <c r="A41" t="s">
        <v>14</v>
      </c>
      <c r="B41" t="s">
        <v>28</v>
      </c>
      <c r="C41" s="38">
        <v>13.7115344911627</v>
      </c>
      <c r="D41" s="38">
        <v>14.253760212740158</v>
      </c>
      <c r="E41" s="38">
        <v>15.124414709584027</v>
      </c>
      <c r="F41" s="38">
        <v>15.979456878085267</v>
      </c>
      <c r="G41" s="38">
        <v>16.751570570187543</v>
      </c>
      <c r="H41" s="38">
        <v>16.808093445139459</v>
      </c>
      <c r="I41" s="38">
        <v>16.169437151431499</v>
      </c>
    </row>
    <row r="42" spans="1:9" x14ac:dyDescent="0.25">
      <c r="A42" t="s">
        <v>16</v>
      </c>
      <c r="B42" t="s">
        <v>28</v>
      </c>
      <c r="C42" s="38">
        <v>19.624809450440932</v>
      </c>
      <c r="D42" s="38">
        <v>23.179306950822824</v>
      </c>
      <c r="E42" s="38">
        <v>30.066623250239797</v>
      </c>
      <c r="F42" s="38">
        <v>38.73391184283247</v>
      </c>
      <c r="G42" s="38">
        <v>48.599624797825065</v>
      </c>
      <c r="H42" s="38">
        <v>59.735333329486714</v>
      </c>
      <c r="I42" s="38">
        <v>72.461215055767653</v>
      </c>
    </row>
    <row r="43" spans="1:9" x14ac:dyDescent="0.25">
      <c r="A43" t="s">
        <v>15</v>
      </c>
      <c r="B43" t="s">
        <v>28</v>
      </c>
      <c r="C43" s="38">
        <v>19.346517626827172</v>
      </c>
      <c r="D43" s="38">
        <v>43.767128723396624</v>
      </c>
      <c r="E43" s="38">
        <v>57.026139038013042</v>
      </c>
      <c r="F43" s="38">
        <v>72.419587385464553</v>
      </c>
      <c r="G43" s="38">
        <v>89.737537145224991</v>
      </c>
      <c r="H43" s="38">
        <v>108.73825617505636</v>
      </c>
      <c r="I43" s="38">
        <v>126.65828464251051</v>
      </c>
    </row>
    <row r="44" spans="1:9" x14ac:dyDescent="0.25">
      <c r="A44" t="s">
        <v>81</v>
      </c>
      <c r="B44" t="s">
        <v>28</v>
      </c>
      <c r="C44" s="38">
        <v>32.978175504542847</v>
      </c>
      <c r="D44" s="38">
        <v>38.199869665549578</v>
      </c>
      <c r="E44" s="38">
        <v>48.023332378270041</v>
      </c>
      <c r="F44" s="38">
        <v>59.052086809544285</v>
      </c>
      <c r="G44" s="38">
        <v>70.832180623215578</v>
      </c>
      <c r="H44" s="38">
        <v>81.720699430016708</v>
      </c>
      <c r="I44" s="38">
        <v>93.006709886414683</v>
      </c>
    </row>
    <row r="46" spans="1:9" x14ac:dyDescent="0.25">
      <c r="A46" s="20" t="s">
        <v>66</v>
      </c>
    </row>
    <row r="47" spans="1:9" x14ac:dyDescent="0.25">
      <c r="A47" t="s">
        <v>14</v>
      </c>
      <c r="B47" t="s">
        <v>28</v>
      </c>
      <c r="C47" s="38">
        <v>81.27411550479988</v>
      </c>
      <c r="D47" s="38">
        <v>84.37017725501282</v>
      </c>
      <c r="E47" s="38">
        <v>90.906214158402065</v>
      </c>
      <c r="F47" s="38">
        <v>97.497645053174722</v>
      </c>
      <c r="G47" s="38">
        <v>103.34027403725443</v>
      </c>
      <c r="H47" s="38">
        <v>104.93012086722948</v>
      </c>
      <c r="I47" s="38">
        <v>102.47845666116918</v>
      </c>
    </row>
    <row r="48" spans="1:9" x14ac:dyDescent="0.25">
      <c r="A48" t="s">
        <v>16</v>
      </c>
      <c r="B48" t="s">
        <v>28</v>
      </c>
      <c r="C48" s="38">
        <v>37.815485793579285</v>
      </c>
      <c r="D48" s="38">
        <v>46.489070933307289</v>
      </c>
      <c r="E48" s="38">
        <v>61.350149819526678</v>
      </c>
      <c r="F48" s="38">
        <v>79.598835957750168</v>
      </c>
      <c r="G48" s="38">
        <v>100.09140531388621</v>
      </c>
      <c r="H48" s="38">
        <v>122.53492029369076</v>
      </c>
      <c r="I48" s="38">
        <v>147.50998707937535</v>
      </c>
    </row>
    <row r="49" spans="1:9" x14ac:dyDescent="0.25">
      <c r="A49" t="s">
        <v>15</v>
      </c>
      <c r="B49" t="s">
        <v>28</v>
      </c>
      <c r="C49" s="38">
        <v>23.555049328540292</v>
      </c>
      <c r="D49" s="38">
        <v>49.058785105461197</v>
      </c>
      <c r="E49" s="38">
        <v>64.01915394025248</v>
      </c>
      <c r="F49" s="38">
        <v>81.387525737056876</v>
      </c>
      <c r="G49" s="38">
        <v>100.87743552387704</v>
      </c>
      <c r="H49" s="38">
        <v>122.21439315283507</v>
      </c>
      <c r="I49" s="38">
        <v>142.28719201720034</v>
      </c>
    </row>
    <row r="50" spans="1:9" x14ac:dyDescent="0.25">
      <c r="A50" t="s">
        <v>81</v>
      </c>
      <c r="B50" t="s">
        <v>28</v>
      </c>
      <c r="C50" s="38">
        <v>52.761080446303254</v>
      </c>
      <c r="D50" s="38">
        <v>58.786635511445716</v>
      </c>
      <c r="E50" s="38">
        <v>69.803263759858794</v>
      </c>
      <c r="F50" s="38">
        <v>82.138921792036797</v>
      </c>
      <c r="G50" s="38">
        <v>95.255826254398869</v>
      </c>
      <c r="H50" s="38">
        <v>107.38479787754765</v>
      </c>
      <c r="I50" s="38">
        <v>119.92983483459768</v>
      </c>
    </row>
    <row r="52" spans="1:9" x14ac:dyDescent="0.25">
      <c r="A52" s="19" t="s">
        <v>19</v>
      </c>
      <c r="C52" s="18">
        <v>2020</v>
      </c>
      <c r="D52" s="18">
        <v>2025</v>
      </c>
      <c r="E52" s="18">
        <v>2030</v>
      </c>
      <c r="F52" s="18">
        <v>2035</v>
      </c>
      <c r="G52" s="18">
        <v>2040</v>
      </c>
      <c r="H52" s="18">
        <v>2045</v>
      </c>
      <c r="I52" s="18">
        <v>2050</v>
      </c>
    </row>
    <row r="54" spans="1:9" x14ac:dyDescent="0.25">
      <c r="A54" s="32" t="s">
        <v>65</v>
      </c>
    </row>
    <row r="55" spans="1:9" x14ac:dyDescent="0.25">
      <c r="A55" s="20" t="s">
        <v>5</v>
      </c>
      <c r="B55" t="s">
        <v>29</v>
      </c>
      <c r="C55" s="38">
        <v>187.17361697855679</v>
      </c>
      <c r="D55" s="38">
        <v>192.60619820198792</v>
      </c>
      <c r="E55" s="38">
        <v>207.4183335645568</v>
      </c>
      <c r="F55" s="38">
        <v>223.41811810623361</v>
      </c>
      <c r="G55" s="38">
        <v>239.71162971451801</v>
      </c>
      <c r="H55" s="38">
        <v>248.63168290644626</v>
      </c>
      <c r="I55" s="38">
        <v>250.04793086917817</v>
      </c>
    </row>
    <row r="56" spans="1:9" x14ac:dyDescent="0.25">
      <c r="A56" s="20" t="s">
        <v>6</v>
      </c>
      <c r="B56" t="s">
        <v>29</v>
      </c>
      <c r="C56" s="38">
        <v>127.24747461254364</v>
      </c>
      <c r="D56" s="38">
        <v>135.02344247490424</v>
      </c>
      <c r="E56" s="38">
        <v>147.20072672049517</v>
      </c>
      <c r="F56" s="38">
        <v>159.11203058551342</v>
      </c>
      <c r="G56" s="38">
        <v>168.38465750332585</v>
      </c>
      <c r="H56" s="38">
        <v>171.43529760104369</v>
      </c>
      <c r="I56" s="38">
        <v>168.92095489139203</v>
      </c>
    </row>
    <row r="57" spans="1:9" x14ac:dyDescent="0.25">
      <c r="A57" s="20" t="s">
        <v>7</v>
      </c>
      <c r="B57" t="s">
        <v>29</v>
      </c>
      <c r="C57" s="38">
        <v>7.2580166218964388</v>
      </c>
      <c r="D57" s="38">
        <v>7.7752889287890739</v>
      </c>
      <c r="E57" s="38">
        <v>8.6624529538941353</v>
      </c>
      <c r="F57" s="38">
        <v>9.6158632462107487</v>
      </c>
      <c r="G57" s="38">
        <v>10.679827524392472</v>
      </c>
      <c r="H57" s="38">
        <v>11.464421950690019</v>
      </c>
      <c r="I57" s="38">
        <v>11.946365876225205</v>
      </c>
    </row>
    <row r="58" spans="1:9" x14ac:dyDescent="0.25">
      <c r="A58" s="20" t="s">
        <v>8</v>
      </c>
      <c r="B58" t="s">
        <v>29</v>
      </c>
      <c r="C58" s="38">
        <v>98.562809474371846</v>
      </c>
      <c r="D58" s="38">
        <v>117.83001210751766</v>
      </c>
      <c r="E58" s="38">
        <v>146.40046973389434</v>
      </c>
      <c r="F58" s="38">
        <v>178.49767101330238</v>
      </c>
      <c r="G58" s="38">
        <v>212.87324192366469</v>
      </c>
      <c r="H58" s="38">
        <v>244.82355088052407</v>
      </c>
      <c r="I58" s="38">
        <v>276.98246058952202</v>
      </c>
    </row>
    <row r="59" spans="1:9" x14ac:dyDescent="0.25">
      <c r="A59" s="32"/>
      <c r="D59" s="38"/>
      <c r="E59" s="38"/>
      <c r="F59" s="38"/>
      <c r="G59" s="38"/>
      <c r="H59" s="38"/>
      <c r="I59" s="38"/>
    </row>
    <row r="60" spans="1:9" x14ac:dyDescent="0.25">
      <c r="A60" s="32" t="s">
        <v>17</v>
      </c>
      <c r="D60" s="38"/>
      <c r="E60" s="38"/>
      <c r="F60" s="38"/>
      <c r="G60" s="38"/>
      <c r="H60" s="38"/>
      <c r="I60" s="38"/>
    </row>
    <row r="61" spans="1:9" x14ac:dyDescent="0.25">
      <c r="A61" s="20" t="s">
        <v>6</v>
      </c>
      <c r="B61" t="s">
        <v>29</v>
      </c>
      <c r="C61" s="38">
        <v>145.53623849605367</v>
      </c>
      <c r="D61" s="38">
        <v>182.96599094818836</v>
      </c>
      <c r="E61" s="38">
        <v>246.81016616042371</v>
      </c>
      <c r="F61" s="38">
        <v>319.24860402290676</v>
      </c>
      <c r="G61" s="38">
        <v>393.31060013702029</v>
      </c>
      <c r="H61" s="38">
        <v>461.33531376361242</v>
      </c>
      <c r="I61" s="38">
        <v>529.58737902310179</v>
      </c>
    </row>
    <row r="62" spans="1:9" x14ac:dyDescent="0.25">
      <c r="A62" s="20" t="s">
        <v>78</v>
      </c>
      <c r="B62" t="s">
        <v>29</v>
      </c>
      <c r="C62" s="38">
        <v>40.14</v>
      </c>
      <c r="D62" s="38">
        <v>48.613618479470503</v>
      </c>
      <c r="E62" s="38">
        <v>63.340342923854664</v>
      </c>
      <c r="F62" s="38">
        <v>80.673845750928649</v>
      </c>
      <c r="G62" s="38">
        <v>99.595633466487072</v>
      </c>
      <c r="H62" s="38">
        <v>118.43681370391582</v>
      </c>
      <c r="I62" s="38">
        <v>138.56689715231954</v>
      </c>
    </row>
    <row r="63" spans="1:9" x14ac:dyDescent="0.25">
      <c r="A63" s="32"/>
      <c r="D63" s="38"/>
      <c r="E63" s="38"/>
      <c r="F63" s="38"/>
      <c r="G63" s="38"/>
      <c r="H63" s="38"/>
      <c r="I63" s="38"/>
    </row>
    <row r="64" spans="1:9" x14ac:dyDescent="0.25">
      <c r="A64" s="20" t="s">
        <v>66</v>
      </c>
      <c r="D64" s="38"/>
      <c r="E64" s="38"/>
      <c r="F64" s="38"/>
      <c r="G64" s="38"/>
      <c r="H64" s="38"/>
      <c r="I64" s="38"/>
    </row>
    <row r="65" spans="1:9" x14ac:dyDescent="0.25">
      <c r="A65" s="32" t="s">
        <v>65</v>
      </c>
      <c r="B65" t="s">
        <v>29</v>
      </c>
      <c r="C65" s="38">
        <v>420.24191768736875</v>
      </c>
      <c r="D65" s="38">
        <v>453.23494171319885</v>
      </c>
      <c r="E65" s="38">
        <v>509.6819829728405</v>
      </c>
      <c r="F65" s="38">
        <v>570.64368295126019</v>
      </c>
      <c r="G65" s="38">
        <v>631.649356665901</v>
      </c>
      <c r="H65" s="38">
        <v>676.35495333870404</v>
      </c>
      <c r="I65" s="38">
        <v>707.89771222631748</v>
      </c>
    </row>
    <row r="66" spans="1:9" x14ac:dyDescent="0.25">
      <c r="A66" s="32" t="s">
        <v>17</v>
      </c>
      <c r="B66" t="s">
        <v>29</v>
      </c>
      <c r="C66" s="38">
        <v>185.67623849605366</v>
      </c>
      <c r="D66" s="38">
        <v>231.57960942765885</v>
      </c>
      <c r="E66" s="38">
        <v>310.15050908427838</v>
      </c>
      <c r="F66" s="38">
        <v>399.92244977383541</v>
      </c>
      <c r="G66" s="38">
        <v>492.90623360350736</v>
      </c>
      <c r="H66" s="38">
        <v>579.77212746752821</v>
      </c>
      <c r="I66" s="38">
        <v>668.15427617542127</v>
      </c>
    </row>
    <row r="67" spans="1:9" x14ac:dyDescent="0.25">
      <c r="A67" s="32" t="s">
        <v>18</v>
      </c>
      <c r="B67" t="s">
        <v>29</v>
      </c>
      <c r="C67" s="38">
        <v>605.91815618342241</v>
      </c>
      <c r="D67" s="38">
        <v>684.8145511408577</v>
      </c>
      <c r="E67" s="38">
        <v>819.83249205711888</v>
      </c>
      <c r="F67" s="38">
        <v>970.5661327250956</v>
      </c>
      <c r="G67" s="38">
        <v>1124.5555902694084</v>
      </c>
      <c r="H67" s="38">
        <v>1256.1270808062322</v>
      </c>
      <c r="I67" s="38">
        <v>1376.0519884017388</v>
      </c>
    </row>
    <row r="68" spans="1:9" x14ac:dyDescent="0.25">
      <c r="A68" s="32"/>
    </row>
    <row r="69" spans="1:9" x14ac:dyDescent="0.25">
      <c r="A69" s="20" t="s">
        <v>79</v>
      </c>
      <c r="B69" t="s">
        <v>29</v>
      </c>
      <c r="C69" s="38">
        <v>2327.3703947266754</v>
      </c>
      <c r="D69" s="38">
        <v>2471.6094462530468</v>
      </c>
      <c r="E69" s="38">
        <v>2895.4991667737972</v>
      </c>
      <c r="F69" s="38">
        <v>3341.5460062456677</v>
      </c>
      <c r="G69" s="38">
        <v>3793.0458138547688</v>
      </c>
      <c r="H69" s="38">
        <v>4109.861626581659</v>
      </c>
      <c r="I69" s="38">
        <v>4578.5856951472761</v>
      </c>
    </row>
    <row r="70" spans="1:9" x14ac:dyDescent="0.25">
      <c r="A70" s="32"/>
    </row>
    <row r="71" spans="1:9" x14ac:dyDescent="0.25">
      <c r="A71" t="s">
        <v>30</v>
      </c>
      <c r="B71" t="s">
        <v>62</v>
      </c>
      <c r="C71" s="38">
        <v>2818.1787077297499</v>
      </c>
      <c r="D71" s="38">
        <v>3511.963402686682</v>
      </c>
      <c r="E71" s="38">
        <v>4789.1464904566983</v>
      </c>
      <c r="F71" s="38">
        <v>6318.7774255349041</v>
      </c>
      <c r="G71" s="38">
        <v>7988.0260251956906</v>
      </c>
      <c r="H71" s="38">
        <v>9672.0205166498636</v>
      </c>
      <c r="I71" s="38">
        <v>11487.326317210562</v>
      </c>
    </row>
    <row r="72" spans="1:9" x14ac:dyDescent="0.25">
      <c r="A72" t="s">
        <v>58</v>
      </c>
      <c r="B72" t="s">
        <v>61</v>
      </c>
      <c r="C72" s="40">
        <v>4.5000000002097397E-2</v>
      </c>
      <c r="D72" s="40">
        <v>6.4000000035944596E-2</v>
      </c>
      <c r="E72" s="40">
        <v>5.69999999664077E-2</v>
      </c>
      <c r="F72" s="40">
        <v>4.7999999994021297E-2</v>
      </c>
      <c r="G72" s="40">
        <v>3.9000000079322902E-2</v>
      </c>
      <c r="H72" s="40">
        <v>3.5000000029730999E-2</v>
      </c>
      <c r="I72" s="40">
        <v>3.4124568490380001E-2</v>
      </c>
    </row>
    <row r="73" spans="1:9" x14ac:dyDescent="0.25">
      <c r="A73" t="s">
        <v>59</v>
      </c>
      <c r="B73" t="s">
        <v>60</v>
      </c>
      <c r="C73" s="39">
        <v>1380</v>
      </c>
      <c r="D73" s="39">
        <v>1445.01</v>
      </c>
      <c r="E73" s="39">
        <v>1503.64</v>
      </c>
      <c r="F73" s="39">
        <v>1553.72</v>
      </c>
      <c r="G73" s="39">
        <v>1592.69</v>
      </c>
      <c r="H73" s="39">
        <v>1620.62</v>
      </c>
      <c r="I73" s="39">
        <v>1639.18</v>
      </c>
    </row>
    <row r="75" spans="1:9" x14ac:dyDescent="0.25">
      <c r="A75" s="19" t="s">
        <v>77</v>
      </c>
    </row>
    <row r="76" spans="1:9" x14ac:dyDescent="0.25">
      <c r="A76" s="28" t="s">
        <v>14</v>
      </c>
      <c r="B76" t="s">
        <v>28</v>
      </c>
      <c r="C76" s="38">
        <v>414.1217743591119</v>
      </c>
      <c r="D76" s="38">
        <v>424.27461480162651</v>
      </c>
      <c r="E76" s="38">
        <v>481.92853862289337</v>
      </c>
      <c r="F76" s="38">
        <v>547.38519296289292</v>
      </c>
      <c r="G76" s="38">
        <v>613.92078107754128</v>
      </c>
      <c r="H76" s="38">
        <v>657.40199089852388</v>
      </c>
      <c r="I76" s="38">
        <v>731.28577349709803</v>
      </c>
    </row>
    <row r="77" spans="1:9" x14ac:dyDescent="0.25">
      <c r="A77" s="28" t="s">
        <v>52</v>
      </c>
      <c r="B77" t="s">
        <v>28</v>
      </c>
      <c r="C77" s="38">
        <v>241.77433545518772</v>
      </c>
      <c r="D77" s="38">
        <v>267.74545721558707</v>
      </c>
      <c r="E77" s="38">
        <v>325.68864266554408</v>
      </c>
      <c r="F77" s="38">
        <v>386.85453692567353</v>
      </c>
      <c r="G77" s="38">
        <v>447.92049431264923</v>
      </c>
      <c r="H77" s="38">
        <v>496.70975253082781</v>
      </c>
      <c r="I77" s="38">
        <v>551.71926124867434</v>
      </c>
    </row>
    <row r="78" spans="1:9" x14ac:dyDescent="0.25">
      <c r="A78" s="28" t="s">
        <v>53</v>
      </c>
      <c r="B78" t="s">
        <v>28</v>
      </c>
      <c r="C78" s="38">
        <v>58.971092174193643</v>
      </c>
      <c r="D78" s="38">
        <v>84.112544830814699</v>
      </c>
      <c r="E78" s="38">
        <v>117.30326830825929</v>
      </c>
      <c r="F78" s="38">
        <v>139.71929140151906</v>
      </c>
      <c r="G78" s="38">
        <v>163.08885834266169</v>
      </c>
      <c r="H78" s="38">
        <v>177.91772075361541</v>
      </c>
      <c r="I78" s="38">
        <v>203.67556585768699</v>
      </c>
    </row>
    <row r="79" spans="1:9" x14ac:dyDescent="0.25">
      <c r="A79" s="28" t="s">
        <v>15</v>
      </c>
      <c r="B79" t="s">
        <v>28</v>
      </c>
      <c r="C79" s="38">
        <v>206.94521809463384</v>
      </c>
      <c r="D79" s="38">
        <v>209.17004569825923</v>
      </c>
      <c r="E79" s="38">
        <v>212.56916779783666</v>
      </c>
      <c r="F79" s="38">
        <v>216.48287773041093</v>
      </c>
      <c r="G79" s="38">
        <v>220.90471268430761</v>
      </c>
      <c r="H79" s="38">
        <v>224.75688447505638</v>
      </c>
      <c r="I79" s="38">
        <v>228.73640834705026</v>
      </c>
    </row>
    <row r="80" spans="1:9" x14ac:dyDescent="0.25">
      <c r="A80" s="28" t="s">
        <v>54</v>
      </c>
      <c r="B80" t="s">
        <v>28</v>
      </c>
      <c r="C80" s="38">
        <v>10.927798168201562</v>
      </c>
      <c r="D80" s="38">
        <v>16.04824965655472</v>
      </c>
      <c r="E80" s="38">
        <v>25.304765099800083</v>
      </c>
      <c r="F80" s="38">
        <v>35.277156257375559</v>
      </c>
      <c r="G80" s="38">
        <v>45.823915918354828</v>
      </c>
      <c r="H80" s="38">
        <v>54.276205431130215</v>
      </c>
      <c r="I80" s="38">
        <v>62.830348363390414</v>
      </c>
    </row>
    <row r="81" spans="1:9" x14ac:dyDescent="0.25">
      <c r="A81" s="28" t="s">
        <v>55</v>
      </c>
      <c r="B81" t="s">
        <v>28</v>
      </c>
      <c r="C81" s="38">
        <v>25.825508587216966</v>
      </c>
      <c r="D81" s="38">
        <v>25.992573985427772</v>
      </c>
      <c r="E81" s="38">
        <v>26.160816199020967</v>
      </c>
      <c r="F81" s="38">
        <v>26.332322326404654</v>
      </c>
      <c r="G81" s="38">
        <v>26.502149141947786</v>
      </c>
      <c r="H81" s="38">
        <v>26.674704156822632</v>
      </c>
      <c r="I81" s="38">
        <v>26.847434148458728</v>
      </c>
    </row>
    <row r="82" spans="1:9" x14ac:dyDescent="0.25">
      <c r="A82" s="28" t="s">
        <v>80</v>
      </c>
      <c r="B82" t="s">
        <v>28</v>
      </c>
      <c r="C82" s="38">
        <v>38.070534804550249</v>
      </c>
      <c r="D82" s="38">
        <v>70.253694411817605</v>
      </c>
      <c r="E82" s="38">
        <v>124.44351892481727</v>
      </c>
      <c r="F82" s="38">
        <v>197.59224364206912</v>
      </c>
      <c r="G82" s="38">
        <v>281.28555194733923</v>
      </c>
      <c r="H82" s="38">
        <v>333.08327686206889</v>
      </c>
      <c r="I82" s="38">
        <v>385.52311211975729</v>
      </c>
    </row>
    <row r="84" spans="1:9" x14ac:dyDescent="0.25">
      <c r="A84" s="26" t="s">
        <v>56</v>
      </c>
    </row>
    <row r="85" spans="1:9" x14ac:dyDescent="0.25">
      <c r="A85" s="28" t="s">
        <v>14</v>
      </c>
      <c r="B85" t="s">
        <v>11</v>
      </c>
      <c r="C85" s="37">
        <v>1</v>
      </c>
      <c r="D85" s="37">
        <v>1.003139121703128</v>
      </c>
      <c r="E85" s="37">
        <v>1.0762736879747596</v>
      </c>
      <c r="F85" s="37">
        <v>1.1574287421497809</v>
      </c>
      <c r="G85" s="37">
        <v>1.242330617325391</v>
      </c>
      <c r="H85" s="37">
        <v>1.3126722269979376</v>
      </c>
      <c r="I85" s="37">
        <v>1.4473314189864777</v>
      </c>
    </row>
    <row r="86" spans="1:9" x14ac:dyDescent="0.25">
      <c r="A86" s="28" t="s">
        <v>15</v>
      </c>
      <c r="B86" t="s">
        <v>11</v>
      </c>
      <c r="C86" s="37">
        <v>1</v>
      </c>
      <c r="D86" s="37">
        <v>0.9993885111349603</v>
      </c>
      <c r="E86" s="37">
        <v>1.0204665804979791</v>
      </c>
      <c r="F86" s="37">
        <v>1.0460426626395658</v>
      </c>
      <c r="G86" s="37">
        <v>1.0606680598661031</v>
      </c>
      <c r="H86" s="37">
        <v>1.0518317239257151</v>
      </c>
      <c r="I86" s="37">
        <v>1.0722879224730502</v>
      </c>
    </row>
    <row r="87" spans="1:9" x14ac:dyDescent="0.25">
      <c r="A87" s="28" t="s">
        <v>57</v>
      </c>
      <c r="B87" t="s">
        <v>11</v>
      </c>
      <c r="C87" s="37">
        <v>1</v>
      </c>
      <c r="D87" s="37">
        <v>1.0524079340415939</v>
      </c>
      <c r="E87" s="37">
        <v>1.0902775576989217</v>
      </c>
      <c r="F87" s="37">
        <v>1.1313815832760019</v>
      </c>
      <c r="G87" s="37">
        <v>1.1701754918613696</v>
      </c>
      <c r="H87" s="37">
        <v>1.2064313002694211</v>
      </c>
      <c r="I87" s="37">
        <v>1.2467360479522918</v>
      </c>
    </row>
    <row r="88" spans="1:9" x14ac:dyDescent="0.25">
      <c r="A88" s="28" t="s">
        <v>16</v>
      </c>
      <c r="B88" t="s">
        <v>11</v>
      </c>
      <c r="C88" s="37">
        <v>1</v>
      </c>
      <c r="D88" s="37">
        <v>1.0807402923126339</v>
      </c>
      <c r="E88" s="37">
        <v>1.0942736400500555</v>
      </c>
      <c r="F88" s="37">
        <v>1.0968582376470017</v>
      </c>
      <c r="G88" s="37">
        <v>1.0881379012947692</v>
      </c>
      <c r="H88" s="37">
        <v>1.0560842636798933</v>
      </c>
      <c r="I88" s="37">
        <v>1.0302745873019976</v>
      </c>
    </row>
    <row r="90" spans="1:9" x14ac:dyDescent="0.25">
      <c r="A90" s="28" t="s">
        <v>63</v>
      </c>
      <c r="B90" t="s">
        <v>64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E012-C90E-4783-B81A-510E03B31CA2}">
  <dimension ref="A1:I90"/>
  <sheetViews>
    <sheetView topLeftCell="A49" workbookViewId="0">
      <selection activeCell="C61" sqref="C61:I61"/>
    </sheetView>
  </sheetViews>
  <sheetFormatPr defaultRowHeight="15" x14ac:dyDescent="0.25"/>
  <cols>
    <col min="1" max="1" width="27.5703125" customWidth="1"/>
    <col min="2" max="2" width="13.85546875" customWidth="1"/>
  </cols>
  <sheetData>
    <row r="1" spans="1:9" ht="15.75" x14ac:dyDescent="0.25">
      <c r="A1" s="1" t="s">
        <v>4</v>
      </c>
      <c r="B1" s="2"/>
      <c r="C1" s="2"/>
      <c r="D1" s="2"/>
      <c r="E1" s="2"/>
      <c r="F1" s="16"/>
      <c r="G1" s="3"/>
      <c r="H1" s="2"/>
      <c r="I1" s="4"/>
    </row>
    <row r="2" spans="1:9" ht="15.75" x14ac:dyDescent="0.25">
      <c r="A2" s="5"/>
      <c r="B2" s="6"/>
      <c r="C2" s="6"/>
      <c r="D2" s="6"/>
      <c r="E2" s="6"/>
      <c r="F2" s="15" t="s">
        <v>0</v>
      </c>
      <c r="G2" s="6"/>
      <c r="H2" s="6"/>
      <c r="I2" s="7"/>
    </row>
    <row r="3" spans="1:9" ht="15.75" x14ac:dyDescent="0.25">
      <c r="A3" s="17"/>
      <c r="B3" s="6"/>
      <c r="C3" s="8"/>
      <c r="D3" s="3"/>
      <c r="E3" s="9" t="s">
        <v>1</v>
      </c>
      <c r="F3" s="9" t="s">
        <v>42</v>
      </c>
      <c r="G3" s="6"/>
      <c r="H3" s="6"/>
      <c r="I3" s="7"/>
    </row>
    <row r="4" spans="1:9" ht="15.75" thickBot="1" x14ac:dyDescent="0.3">
      <c r="A4" s="10"/>
      <c r="B4" s="11"/>
      <c r="C4" s="12"/>
      <c r="D4" s="11"/>
      <c r="E4" s="11"/>
      <c r="F4" s="11"/>
      <c r="G4" s="11"/>
      <c r="H4" s="11"/>
      <c r="I4" s="13"/>
    </row>
    <row r="6" spans="1:9" x14ac:dyDescent="0.25">
      <c r="B6" t="s">
        <v>9</v>
      </c>
      <c r="C6" s="18">
        <v>2020</v>
      </c>
      <c r="D6" s="18">
        <v>2025</v>
      </c>
      <c r="E6" s="18">
        <v>2030</v>
      </c>
      <c r="F6" s="18">
        <v>2035</v>
      </c>
      <c r="G6" s="18">
        <v>2040</v>
      </c>
      <c r="H6" s="18">
        <v>2045</v>
      </c>
      <c r="I6" s="18">
        <v>2050</v>
      </c>
    </row>
    <row r="7" spans="1:9" x14ac:dyDescent="0.25">
      <c r="A7" s="14" t="s">
        <v>3</v>
      </c>
    </row>
    <row r="8" spans="1:9" x14ac:dyDescent="0.25">
      <c r="A8" s="14"/>
    </row>
    <row r="9" spans="1:9" x14ac:dyDescent="0.25">
      <c r="A9" s="19" t="s">
        <v>12</v>
      </c>
    </row>
    <row r="10" spans="1:9" x14ac:dyDescent="0.25">
      <c r="A10" t="s">
        <v>5</v>
      </c>
      <c r="B10" t="s">
        <v>10</v>
      </c>
      <c r="C10" s="38">
        <v>100.98147859257026</v>
      </c>
      <c r="D10" s="38">
        <v>121.732503599023</v>
      </c>
      <c r="E10" s="38">
        <v>161.21160321663763</v>
      </c>
      <c r="F10" s="38">
        <v>209.2797974154966</v>
      </c>
      <c r="G10" s="38">
        <v>264.28047970400871</v>
      </c>
      <c r="H10" s="38">
        <v>322.00097420595836</v>
      </c>
      <c r="I10" s="38">
        <v>386.5140571026102</v>
      </c>
    </row>
    <row r="11" spans="1:9" x14ac:dyDescent="0.25">
      <c r="A11" t="s">
        <v>6</v>
      </c>
      <c r="B11" t="s">
        <v>10</v>
      </c>
      <c r="C11" s="38">
        <v>330.76417840012198</v>
      </c>
      <c r="D11" s="38">
        <v>415.31995317875499</v>
      </c>
      <c r="E11" s="38">
        <v>559.88318898190141</v>
      </c>
      <c r="F11" s="38">
        <v>732.04861516271933</v>
      </c>
      <c r="G11" s="38">
        <v>911.75497722781506</v>
      </c>
      <c r="H11" s="38">
        <v>1081.3429724254752</v>
      </c>
      <c r="I11" s="38">
        <v>1255.2378515486839</v>
      </c>
    </row>
    <row r="12" spans="1:9" x14ac:dyDescent="0.25">
      <c r="A12" t="s">
        <v>7</v>
      </c>
      <c r="B12" t="s">
        <v>11</v>
      </c>
      <c r="C12" s="37">
        <v>1</v>
      </c>
      <c r="D12" s="37">
        <v>1.1849604784974497</v>
      </c>
      <c r="E12" s="37">
        <v>1.5602882079353058</v>
      </c>
      <c r="F12" s="37">
        <v>2.0246261290939174</v>
      </c>
      <c r="G12" s="37">
        <v>2.5823056041533263</v>
      </c>
      <c r="H12" s="37">
        <v>3.1962449575636174</v>
      </c>
      <c r="I12" s="37">
        <v>3.9015062414265462</v>
      </c>
    </row>
    <row r="13" spans="1:9" x14ac:dyDescent="0.25">
      <c r="A13" t="s">
        <v>8</v>
      </c>
      <c r="B13" t="s">
        <v>11</v>
      </c>
      <c r="C13" s="37">
        <v>1</v>
      </c>
      <c r="D13" s="37">
        <v>1.2085673189876609</v>
      </c>
      <c r="E13" s="37">
        <v>1.6063672017941564</v>
      </c>
      <c r="F13" s="37">
        <v>2.0829564815058039</v>
      </c>
      <c r="G13" s="37">
        <v>2.6102353853684979</v>
      </c>
      <c r="H13" s="37">
        <v>3.1453736855748744</v>
      </c>
      <c r="I13" s="37">
        <v>3.7292570560029774</v>
      </c>
    </row>
    <row r="15" spans="1:9" x14ac:dyDescent="0.25">
      <c r="A15" s="19" t="s">
        <v>67</v>
      </c>
    </row>
    <row r="16" spans="1:9" x14ac:dyDescent="0.25">
      <c r="A16" t="s">
        <v>5</v>
      </c>
      <c r="B16" t="s">
        <v>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</v>
      </c>
      <c r="B18" t="s">
        <v>68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8</v>
      </c>
      <c r="B19" t="s">
        <v>68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1" spans="1:9" x14ac:dyDescent="0.25">
      <c r="A21" s="19" t="s">
        <v>13</v>
      </c>
    </row>
    <row r="22" spans="1:9" x14ac:dyDescent="0.25">
      <c r="A22" s="20" t="s">
        <v>5</v>
      </c>
    </row>
    <row r="23" spans="1:9" x14ac:dyDescent="0.25">
      <c r="A23" t="s">
        <v>14</v>
      </c>
      <c r="B23" t="s">
        <v>28</v>
      </c>
      <c r="C23" s="38">
        <v>42.178786707094119</v>
      </c>
      <c r="D23" s="38">
        <v>42.771750112254942</v>
      </c>
      <c r="E23" s="38">
        <v>45.695772976197809</v>
      </c>
      <c r="F23" s="38">
        <v>48.687064441806868</v>
      </c>
      <c r="G23" s="38">
        <v>51.492584268952655</v>
      </c>
      <c r="H23" s="38">
        <v>52.483532590352532</v>
      </c>
      <c r="I23" s="38">
        <v>50.911576068911096</v>
      </c>
    </row>
    <row r="24" spans="1:9" x14ac:dyDescent="0.25">
      <c r="A24" t="s">
        <v>16</v>
      </c>
      <c r="B24" t="s">
        <v>28</v>
      </c>
      <c r="C24" s="38">
        <v>8.0538028027122284</v>
      </c>
      <c r="D24" s="38">
        <v>9.4347778248014862</v>
      </c>
      <c r="E24" s="38">
        <v>12.242107607718172</v>
      </c>
      <c r="F24" s="38">
        <v>15.817182156541035</v>
      </c>
      <c r="G24" s="38">
        <v>19.915205408703489</v>
      </c>
      <c r="H24" s="38">
        <v>24.410551944270622</v>
      </c>
      <c r="I24" s="38">
        <v>29.523642450574524</v>
      </c>
    </row>
    <row r="25" spans="1:9" x14ac:dyDescent="0.25">
      <c r="A25" t="s">
        <v>15</v>
      </c>
      <c r="B25" t="s">
        <v>28</v>
      </c>
      <c r="C25" s="38">
        <v>1.9270878787261296</v>
      </c>
      <c r="D25" s="38">
        <v>4.6443017326661042</v>
      </c>
      <c r="E25" s="38">
        <v>7.2970357880832735</v>
      </c>
      <c r="F25" s="38">
        <v>10.27285276892334</v>
      </c>
      <c r="G25" s="38">
        <v>13.469041668045403</v>
      </c>
      <c r="H25" s="38">
        <v>16.498575110866298</v>
      </c>
      <c r="I25" s="38">
        <v>19.221186601076866</v>
      </c>
    </row>
    <row r="26" spans="1:9" x14ac:dyDescent="0.25">
      <c r="A26" t="s">
        <v>81</v>
      </c>
      <c r="B26" t="s">
        <v>28</v>
      </c>
      <c r="C26" s="38">
        <v>7.3759590173599818</v>
      </c>
      <c r="D26" s="38">
        <v>7.7445915360519209</v>
      </c>
      <c r="E26" s="38">
        <v>8.1318211128545173</v>
      </c>
      <c r="F26" s="38">
        <v>8.5384121684972438</v>
      </c>
      <c r="G26" s="38">
        <v>8.9653327769221072</v>
      </c>
      <c r="H26" s="38">
        <v>9.4135994157682124</v>
      </c>
      <c r="I26" s="38">
        <v>9.8842793865566225</v>
      </c>
    </row>
    <row r="28" spans="1:9" x14ac:dyDescent="0.25">
      <c r="A28" s="20" t="s">
        <v>6</v>
      </c>
    </row>
    <row r="29" spans="1:9" x14ac:dyDescent="0.25">
      <c r="A29" t="s">
        <v>14</v>
      </c>
      <c r="B29" t="s">
        <v>28</v>
      </c>
      <c r="C29" s="38">
        <v>23.938730782258528</v>
      </c>
      <c r="D29" s="38">
        <v>25.536911363963647</v>
      </c>
      <c r="E29" s="38">
        <v>27.946112631381485</v>
      </c>
      <c r="F29" s="38">
        <v>30.230258169357743</v>
      </c>
      <c r="G29" s="38">
        <v>31.851959121124722</v>
      </c>
      <c r="H29" s="38">
        <v>32.08815652232564</v>
      </c>
      <c r="I29" s="38">
        <v>30.760686674790055</v>
      </c>
    </row>
    <row r="30" spans="1:9" x14ac:dyDescent="0.25">
      <c r="A30" t="s">
        <v>16</v>
      </c>
      <c r="B30" t="s">
        <v>28</v>
      </c>
      <c r="C30" s="38">
        <v>3.5385215733914923</v>
      </c>
      <c r="D30" s="38">
        <v>4.0953543987837007</v>
      </c>
      <c r="E30" s="38">
        <v>5.2237636815681183</v>
      </c>
      <c r="F30" s="38">
        <v>6.5632438019142771</v>
      </c>
      <c r="G30" s="38">
        <v>7.9035772021386741</v>
      </c>
      <c r="H30" s="38">
        <v>9.2216351179233786</v>
      </c>
      <c r="I30" s="38">
        <v>10.548264038253128</v>
      </c>
    </row>
    <row r="31" spans="1:9" x14ac:dyDescent="0.25">
      <c r="A31" t="s">
        <v>15</v>
      </c>
      <c r="B31" t="s">
        <v>28</v>
      </c>
      <c r="C31" s="38">
        <v>1.956363494471429</v>
      </c>
      <c r="D31" s="38">
        <v>2.631218273951371</v>
      </c>
      <c r="E31" s="38">
        <v>3.6363791994357744</v>
      </c>
      <c r="F31" s="38">
        <v>4.8471872955083839</v>
      </c>
      <c r="G31" s="38">
        <v>6.1659979228180708</v>
      </c>
      <c r="H31" s="38">
        <v>7.5757945623076566</v>
      </c>
      <c r="I31" s="38">
        <v>8.8724843588990634</v>
      </c>
    </row>
    <row r="32" spans="1:9" x14ac:dyDescent="0.25">
      <c r="A32" t="s">
        <v>81</v>
      </c>
      <c r="B32" t="s">
        <v>28</v>
      </c>
      <c r="C32" s="38">
        <v>11.977754630586844</v>
      </c>
      <c r="D32" s="38">
        <v>12.342443310262325</v>
      </c>
      <c r="E32" s="38">
        <v>13.018042956565203</v>
      </c>
      <c r="F32" s="38">
        <v>13.770034401740396</v>
      </c>
      <c r="G32" s="38">
        <v>14.51110470848641</v>
      </c>
      <c r="H32" s="38">
        <v>15.136981073005396</v>
      </c>
      <c r="I32" s="38">
        <v>15.757104474318</v>
      </c>
    </row>
    <row r="34" spans="1:9" x14ac:dyDescent="0.25">
      <c r="A34" s="20" t="s">
        <v>7</v>
      </c>
    </row>
    <row r="35" spans="1:9" x14ac:dyDescent="0.25">
      <c r="A35" t="s">
        <v>14</v>
      </c>
      <c r="B35" t="s">
        <v>28</v>
      </c>
      <c r="C35" s="38">
        <v>1.4450635242845393</v>
      </c>
      <c r="D35" s="38">
        <v>1.4923602484256089</v>
      </c>
      <c r="E35" s="38">
        <v>1.5855024844308969</v>
      </c>
      <c r="F35" s="38">
        <v>1.680060734260115</v>
      </c>
      <c r="G35" s="38">
        <v>1.7820893642217326</v>
      </c>
      <c r="H35" s="38">
        <v>1.8188193623932216</v>
      </c>
      <c r="I35" s="38">
        <v>1.7685760010199914</v>
      </c>
    </row>
    <row r="36" spans="1:9" x14ac:dyDescent="0.25">
      <c r="A36" t="s">
        <v>16</v>
      </c>
      <c r="B36" t="s">
        <v>28</v>
      </c>
      <c r="C36" s="38">
        <v>6.598351967034632</v>
      </c>
      <c r="D36" s="38">
        <v>7.4827956944171197</v>
      </c>
      <c r="E36" s="38">
        <v>9.4353406644137277</v>
      </c>
      <c r="F36" s="38">
        <v>11.825593496570363</v>
      </c>
      <c r="G36" s="38">
        <v>14.595581047718447</v>
      </c>
      <c r="H36" s="38">
        <v>17.667829071043013</v>
      </c>
      <c r="I36" s="38">
        <v>21.090528551954332</v>
      </c>
    </row>
    <row r="37" spans="1:9" x14ac:dyDescent="0.25">
      <c r="A37" t="s">
        <v>15</v>
      </c>
      <c r="B37" t="s">
        <v>28</v>
      </c>
      <c r="C37" s="38">
        <v>0.32508032851556079</v>
      </c>
      <c r="D37" s="38">
        <v>0.42114654287110437</v>
      </c>
      <c r="E37" s="38">
        <v>0.5629176771473321</v>
      </c>
      <c r="F37" s="38">
        <v>0.73608629621311261</v>
      </c>
      <c r="G37" s="38">
        <v>0.94671086428325679</v>
      </c>
      <c r="H37" s="38">
        <v>1.1920870546170272</v>
      </c>
      <c r="I37" s="38">
        <v>1.4344640482202828</v>
      </c>
    </row>
    <row r="38" spans="1:9" x14ac:dyDescent="0.25">
      <c r="A38" t="s">
        <v>81</v>
      </c>
      <c r="B38" t="s">
        <v>28</v>
      </c>
      <c r="C38" s="38">
        <v>0.42919129381357835</v>
      </c>
      <c r="D38" s="38">
        <v>0.4912081538105163</v>
      </c>
      <c r="E38" s="38">
        <v>0.61421881110228815</v>
      </c>
      <c r="F38" s="38">
        <v>0.75253347633185963</v>
      </c>
      <c r="G38" s="38">
        <v>0.90872339795822332</v>
      </c>
      <c r="H38" s="38">
        <v>1.0563190562808014</v>
      </c>
      <c r="I38" s="38">
        <v>1.2116631369636739</v>
      </c>
    </row>
    <row r="40" spans="1:9" x14ac:dyDescent="0.25">
      <c r="A40" s="20" t="s">
        <v>8</v>
      </c>
    </row>
    <row r="41" spans="1:9" x14ac:dyDescent="0.25">
      <c r="A41" t="s">
        <v>14</v>
      </c>
      <c r="B41" t="s">
        <v>28</v>
      </c>
      <c r="C41" s="38">
        <v>13.7115344911627</v>
      </c>
      <c r="D41" s="38">
        <v>14.234791960434364</v>
      </c>
      <c r="E41" s="38">
        <v>15.110016219125679</v>
      </c>
      <c r="F41" s="38">
        <v>15.989240307003175</v>
      </c>
      <c r="G41" s="38">
        <v>16.800518742412724</v>
      </c>
      <c r="H41" s="38">
        <v>16.981875981923952</v>
      </c>
      <c r="I41" s="38">
        <v>16.374287177200632</v>
      </c>
    </row>
    <row r="42" spans="1:9" x14ac:dyDescent="0.25">
      <c r="A42" t="s">
        <v>16</v>
      </c>
      <c r="B42" t="s">
        <v>28</v>
      </c>
      <c r="C42" s="38">
        <v>19.624809450440932</v>
      </c>
      <c r="D42" s="38">
        <v>22.584689585775557</v>
      </c>
      <c r="E42" s="38">
        <v>28.807065217809065</v>
      </c>
      <c r="F42" s="38">
        <v>36.406122959156392</v>
      </c>
      <c r="G42" s="38">
        <v>44.80098412500071</v>
      </c>
      <c r="H42" s="38">
        <v>53.970157685312884</v>
      </c>
      <c r="I42" s="38">
        <v>64.180544470590661</v>
      </c>
    </row>
    <row r="43" spans="1:9" x14ac:dyDescent="0.25">
      <c r="A43" t="s">
        <v>15</v>
      </c>
      <c r="B43" t="s">
        <v>28</v>
      </c>
      <c r="C43" s="38">
        <v>19.346517626827172</v>
      </c>
      <c r="D43" s="38">
        <v>46.091299074434886</v>
      </c>
      <c r="E43" s="38">
        <v>61.870234312501424</v>
      </c>
      <c r="F43" s="38">
        <v>81.00566081515143</v>
      </c>
      <c r="G43" s="38">
        <v>103.15330923677654</v>
      </c>
      <c r="H43" s="38">
        <v>128.38405654198553</v>
      </c>
      <c r="I43" s="38">
        <v>152.83857645890416</v>
      </c>
    </row>
    <row r="44" spans="1:9" x14ac:dyDescent="0.25">
      <c r="A44" t="s">
        <v>81</v>
      </c>
      <c r="B44" t="s">
        <v>28</v>
      </c>
      <c r="C44" s="38">
        <v>32.978175504542847</v>
      </c>
      <c r="D44" s="38">
        <v>37.994574189418884</v>
      </c>
      <c r="E44" s="38">
        <v>47.624734065125871</v>
      </c>
      <c r="F44" s="38">
        <v>58.382215245321241</v>
      </c>
      <c r="G44" s="38">
        <v>69.823729916027034</v>
      </c>
      <c r="H44" s="38">
        <v>80.285245316966169</v>
      </c>
      <c r="I44" s="38">
        <v>91.155421079250729</v>
      </c>
    </row>
    <row r="46" spans="1:9" x14ac:dyDescent="0.25">
      <c r="A46" s="20" t="s">
        <v>66</v>
      </c>
    </row>
    <row r="47" spans="1:9" x14ac:dyDescent="0.25">
      <c r="A47" t="s">
        <v>14</v>
      </c>
      <c r="B47" t="s">
        <v>28</v>
      </c>
      <c r="C47" s="38">
        <v>81.27411550479988</v>
      </c>
      <c r="D47" s="38">
        <v>84.035813685078566</v>
      </c>
      <c r="E47" s="38">
        <v>90.33740431113587</v>
      </c>
      <c r="F47" s="38">
        <v>96.586623652427903</v>
      </c>
      <c r="G47" s="38">
        <v>101.92715149671183</v>
      </c>
      <c r="H47" s="38">
        <v>103.37238445699533</v>
      </c>
      <c r="I47" s="38">
        <v>99.815125921921776</v>
      </c>
    </row>
    <row r="48" spans="1:9" x14ac:dyDescent="0.25">
      <c r="A48" t="s">
        <v>16</v>
      </c>
      <c r="B48" t="s">
        <v>28</v>
      </c>
      <c r="C48" s="38">
        <v>37.815485793579285</v>
      </c>
      <c r="D48" s="38">
        <v>43.597617503777869</v>
      </c>
      <c r="E48" s="38">
        <v>55.708277171509081</v>
      </c>
      <c r="F48" s="38">
        <v>70.612142414182074</v>
      </c>
      <c r="G48" s="38">
        <v>87.215347783561327</v>
      </c>
      <c r="H48" s="38">
        <v>105.27017381854989</v>
      </c>
      <c r="I48" s="38">
        <v>125.34297951137265</v>
      </c>
    </row>
    <row r="49" spans="1:9" x14ac:dyDescent="0.25">
      <c r="A49" t="s">
        <v>15</v>
      </c>
      <c r="B49" t="s">
        <v>28</v>
      </c>
      <c r="C49" s="38">
        <v>23.555049328540292</v>
      </c>
      <c r="D49" s="38">
        <v>53.787965623923469</v>
      </c>
      <c r="E49" s="38">
        <v>73.366566977167807</v>
      </c>
      <c r="F49" s="38">
        <v>96.861787175796266</v>
      </c>
      <c r="G49" s="38">
        <v>123.73505969192327</v>
      </c>
      <c r="H49" s="38">
        <v>153.65051326977652</v>
      </c>
      <c r="I49" s="38">
        <v>182.36671146710037</v>
      </c>
    </row>
    <row r="50" spans="1:9" x14ac:dyDescent="0.25">
      <c r="A50" t="s">
        <v>81</v>
      </c>
      <c r="B50" t="s">
        <v>28</v>
      </c>
      <c r="C50" s="38">
        <v>52.761080446303254</v>
      </c>
      <c r="D50" s="38">
        <v>58.572817189543649</v>
      </c>
      <c r="E50" s="38">
        <v>69.388816945647875</v>
      </c>
      <c r="F50" s="38">
        <v>81.443195291890731</v>
      </c>
      <c r="G50" s="38">
        <v>94.208890799393771</v>
      </c>
      <c r="H50" s="38">
        <v>105.89214486202059</v>
      </c>
      <c r="I50" s="38">
        <v>118.00846807708902</v>
      </c>
    </row>
    <row r="52" spans="1:9" x14ac:dyDescent="0.25">
      <c r="A52" s="19" t="s">
        <v>19</v>
      </c>
      <c r="C52" s="18">
        <v>2020</v>
      </c>
      <c r="D52" s="18">
        <v>2025</v>
      </c>
      <c r="E52" s="18">
        <v>2030</v>
      </c>
      <c r="F52" s="18">
        <v>2035</v>
      </c>
      <c r="G52" s="18">
        <v>2040</v>
      </c>
      <c r="H52" s="18">
        <v>2045</v>
      </c>
      <c r="I52" s="18">
        <v>2050</v>
      </c>
    </row>
    <row r="54" spans="1:9" x14ac:dyDescent="0.25">
      <c r="A54" s="32" t="s">
        <v>65</v>
      </c>
    </row>
    <row r="55" spans="1:9" x14ac:dyDescent="0.25">
      <c r="A55" s="20" t="s">
        <v>5</v>
      </c>
      <c r="B55" t="s">
        <v>29</v>
      </c>
      <c r="C55" s="38">
        <v>187.17361697855679</v>
      </c>
      <c r="D55" s="38">
        <v>194.62234238307354</v>
      </c>
      <c r="E55" s="38">
        <v>211.16882118059596</v>
      </c>
      <c r="F55" s="38">
        <v>228.52644155659866</v>
      </c>
      <c r="G55" s="38">
        <v>245.54600889763745</v>
      </c>
      <c r="H55" s="38">
        <v>255.23973858676925</v>
      </c>
      <c r="I55" s="38">
        <v>254.45658768011168</v>
      </c>
    </row>
    <row r="56" spans="1:9" x14ac:dyDescent="0.25">
      <c r="A56" s="20" t="s">
        <v>6</v>
      </c>
      <c r="B56" t="s">
        <v>29</v>
      </c>
      <c r="C56" s="38">
        <v>127.24747461254364</v>
      </c>
      <c r="D56" s="38">
        <v>135.48287947751083</v>
      </c>
      <c r="E56" s="38">
        <v>148.19667761718347</v>
      </c>
      <c r="F56" s="38">
        <v>160.92969713152411</v>
      </c>
      <c r="G56" s="38">
        <v>171.20133829271492</v>
      </c>
      <c r="H56" s="38">
        <v>175.8836554407587</v>
      </c>
      <c r="I56" s="38">
        <v>174.23911704500341</v>
      </c>
    </row>
    <row r="57" spans="1:9" x14ac:dyDescent="0.25">
      <c r="A57" s="20" t="s">
        <v>7</v>
      </c>
      <c r="B57" t="s">
        <v>29</v>
      </c>
      <c r="C57" s="38">
        <v>7.2580166218964388</v>
      </c>
      <c r="D57" s="38">
        <v>7.7484929955103308</v>
      </c>
      <c r="E57" s="38">
        <v>8.6435108768549487</v>
      </c>
      <c r="F57" s="38">
        <v>9.6311673233344273</v>
      </c>
      <c r="G57" s="38">
        <v>10.751066059840312</v>
      </c>
      <c r="H57" s="38">
        <v>11.64651575762478</v>
      </c>
      <c r="I57" s="38">
        <v>12.215518770202213</v>
      </c>
    </row>
    <row r="58" spans="1:9" x14ac:dyDescent="0.25">
      <c r="A58" s="20" t="s">
        <v>8</v>
      </c>
      <c r="B58" t="s">
        <v>29</v>
      </c>
      <c r="C58" s="38">
        <v>98.562809474371846</v>
      </c>
      <c r="D58" s="38">
        <v>117.83397009854193</v>
      </c>
      <c r="E58" s="38">
        <v>146.50244151926665</v>
      </c>
      <c r="F58" s="38">
        <v>178.79869858374633</v>
      </c>
      <c r="G58" s="38">
        <v>213.46660855064766</v>
      </c>
      <c r="H58" s="38">
        <v>245.87697845301994</v>
      </c>
      <c r="I58" s="38">
        <v>278.52097407723983</v>
      </c>
    </row>
    <row r="59" spans="1:9" x14ac:dyDescent="0.25">
      <c r="A59" s="32"/>
      <c r="D59" s="38"/>
      <c r="E59" s="38"/>
      <c r="F59" s="38"/>
      <c r="G59" s="38"/>
      <c r="H59" s="38"/>
      <c r="I59" s="38"/>
    </row>
    <row r="60" spans="1:9" x14ac:dyDescent="0.25">
      <c r="A60" s="32" t="s">
        <v>17</v>
      </c>
      <c r="D60" s="38"/>
      <c r="E60" s="38"/>
      <c r="F60" s="38"/>
      <c r="G60" s="38"/>
      <c r="H60" s="38"/>
      <c r="I60" s="38"/>
    </row>
    <row r="61" spans="1:9" x14ac:dyDescent="0.25">
      <c r="A61" s="20" t="s">
        <v>6</v>
      </c>
      <c r="B61" t="s">
        <v>29</v>
      </c>
      <c r="C61" s="38">
        <v>145.53623849605367</v>
      </c>
      <c r="D61" s="38">
        <v>182.74077939865219</v>
      </c>
      <c r="E61" s="38">
        <v>246.34860315203662</v>
      </c>
      <c r="F61" s="38">
        <v>318.44114759578292</v>
      </c>
      <c r="G61" s="38">
        <v>392.05464020796046</v>
      </c>
      <c r="H61" s="38">
        <v>459.57076328082695</v>
      </c>
      <c r="I61" s="38">
        <v>527.19989765044727</v>
      </c>
    </row>
    <row r="62" spans="1:9" x14ac:dyDescent="0.25">
      <c r="A62" s="20" t="s">
        <v>78</v>
      </c>
      <c r="B62" t="s">
        <v>29</v>
      </c>
      <c r="C62" s="38">
        <v>40.14</v>
      </c>
      <c r="D62" s="38">
        <v>48.450413335699452</v>
      </c>
      <c r="E62" s="38">
        <v>62.995556722015621</v>
      </c>
      <c r="F62" s="38">
        <v>80.063892994239424</v>
      </c>
      <c r="G62" s="38">
        <v>98.617757028363997</v>
      </c>
      <c r="H62" s="38">
        <v>116.95232290951839</v>
      </c>
      <c r="I62" s="38">
        <v>136.49284096939078</v>
      </c>
    </row>
    <row r="63" spans="1:9" x14ac:dyDescent="0.25">
      <c r="A63" s="32"/>
      <c r="D63" s="38"/>
      <c r="E63" s="38"/>
      <c r="F63" s="38"/>
      <c r="G63" s="38"/>
      <c r="H63" s="38"/>
      <c r="I63" s="38"/>
    </row>
    <row r="64" spans="1:9" x14ac:dyDescent="0.25">
      <c r="A64" s="20" t="s">
        <v>66</v>
      </c>
      <c r="D64" s="38"/>
      <c r="E64" s="38"/>
      <c r="F64" s="38"/>
      <c r="G64" s="38"/>
      <c r="H64" s="38"/>
      <c r="I64" s="38"/>
    </row>
    <row r="65" spans="1:9" x14ac:dyDescent="0.25">
      <c r="A65" s="32" t="s">
        <v>65</v>
      </c>
      <c r="B65" t="s">
        <v>29</v>
      </c>
      <c r="C65" s="38">
        <v>420.24191768736875</v>
      </c>
      <c r="D65" s="38">
        <v>455.68768495463667</v>
      </c>
      <c r="E65" s="38">
        <v>514.51145119390105</v>
      </c>
      <c r="F65" s="38">
        <v>577.88600459520353</v>
      </c>
      <c r="G65" s="38">
        <v>640.9650218008403</v>
      </c>
      <c r="H65" s="38">
        <v>688.64688823817278</v>
      </c>
      <c r="I65" s="38">
        <v>719.43219757255713</v>
      </c>
    </row>
    <row r="66" spans="1:9" x14ac:dyDescent="0.25">
      <c r="A66" s="32" t="s">
        <v>17</v>
      </c>
      <c r="B66" t="s">
        <v>29</v>
      </c>
      <c r="C66" s="38">
        <v>185.67623849605366</v>
      </c>
      <c r="D66" s="38">
        <v>231.19119273435166</v>
      </c>
      <c r="E66" s="38">
        <v>309.34415987405225</v>
      </c>
      <c r="F66" s="38">
        <v>398.50504059002236</v>
      </c>
      <c r="G66" s="38">
        <v>490.67239723632446</v>
      </c>
      <c r="H66" s="38">
        <v>576.52308619034534</v>
      </c>
      <c r="I66" s="38">
        <v>663.69273861983811</v>
      </c>
    </row>
    <row r="67" spans="1:9" x14ac:dyDescent="0.25">
      <c r="A67" s="32" t="s">
        <v>18</v>
      </c>
      <c r="B67" t="s">
        <v>29</v>
      </c>
      <c r="C67" s="38">
        <v>605.91815618342241</v>
      </c>
      <c r="D67" s="38">
        <v>686.87887768898827</v>
      </c>
      <c r="E67" s="38">
        <v>823.8556110679533</v>
      </c>
      <c r="F67" s="38">
        <v>976.39104518522595</v>
      </c>
      <c r="G67" s="38">
        <v>1131.6374190371648</v>
      </c>
      <c r="H67" s="38">
        <v>1265.1699744285181</v>
      </c>
      <c r="I67" s="38">
        <v>1383.1249361923951</v>
      </c>
    </row>
    <row r="68" spans="1:9" x14ac:dyDescent="0.25">
      <c r="A68" s="32"/>
    </row>
    <row r="69" spans="1:9" x14ac:dyDescent="0.25">
      <c r="A69" s="20" t="s">
        <v>79</v>
      </c>
      <c r="B69" t="s">
        <v>29</v>
      </c>
      <c r="C69" s="38">
        <v>2327.3703947266754</v>
      </c>
      <c r="D69" s="38">
        <v>2465.8045809088217</v>
      </c>
      <c r="E69" s="38">
        <v>2885.4261241121008</v>
      </c>
      <c r="F69" s="38">
        <v>3325.2364270266171</v>
      </c>
      <c r="G69" s="38">
        <v>3768.1181366207734</v>
      </c>
      <c r="H69" s="38">
        <v>4058.1321689819401</v>
      </c>
      <c r="I69" s="38">
        <v>4525.218725908886</v>
      </c>
    </row>
    <row r="70" spans="1:9" x14ac:dyDescent="0.25">
      <c r="A70" s="32"/>
    </row>
    <row r="71" spans="1:9" x14ac:dyDescent="0.25">
      <c r="A71" t="s">
        <v>30</v>
      </c>
      <c r="B71" t="s">
        <v>62</v>
      </c>
      <c r="C71" s="38">
        <v>2818.1787077297499</v>
      </c>
      <c r="D71" s="38">
        <v>3511.9634022920413</v>
      </c>
      <c r="E71" s="38">
        <v>4789.1464905845478</v>
      </c>
      <c r="F71" s="38">
        <v>6318.7774290017442</v>
      </c>
      <c r="G71" s="38">
        <v>7988.0260293493529</v>
      </c>
      <c r="H71" s="38">
        <v>9672.0205126564815</v>
      </c>
      <c r="I71" s="38">
        <v>11487.32631350004</v>
      </c>
    </row>
    <row r="72" spans="1:9" x14ac:dyDescent="0.25">
      <c r="A72" t="s">
        <v>58</v>
      </c>
      <c r="B72" t="s">
        <v>61</v>
      </c>
      <c r="C72" s="40">
        <v>4.4999999978611899E-2</v>
      </c>
      <c r="D72" s="40">
        <v>6.4000000065537896E-2</v>
      </c>
      <c r="E72" s="40">
        <v>5.7000000076750303E-2</v>
      </c>
      <c r="F72" s="40">
        <v>4.7999999988011903E-2</v>
      </c>
      <c r="G72" s="40">
        <v>3.8999999885473299E-2</v>
      </c>
      <c r="H72" s="40">
        <v>3.5000000048334097E-2</v>
      </c>
      <c r="I72" s="40">
        <v>3.4124568490380001E-2</v>
      </c>
    </row>
    <row r="73" spans="1:9" x14ac:dyDescent="0.25">
      <c r="A73" t="s">
        <v>59</v>
      </c>
      <c r="B73" t="s">
        <v>60</v>
      </c>
      <c r="C73" s="39">
        <v>1380</v>
      </c>
      <c r="D73" s="39">
        <v>1445.01</v>
      </c>
      <c r="E73" s="39">
        <v>1503.64</v>
      </c>
      <c r="F73" s="39">
        <v>1553.72</v>
      </c>
      <c r="G73" s="39">
        <v>1592.69</v>
      </c>
      <c r="H73" s="39">
        <v>1620.62</v>
      </c>
      <c r="I73" s="39">
        <v>1639.18</v>
      </c>
    </row>
    <row r="75" spans="1:9" x14ac:dyDescent="0.25">
      <c r="A75" s="19" t="s">
        <v>77</v>
      </c>
    </row>
    <row r="76" spans="1:9" x14ac:dyDescent="0.25">
      <c r="A76" s="28" t="s">
        <v>14</v>
      </c>
      <c r="B76" t="s">
        <v>28</v>
      </c>
      <c r="C76" s="38">
        <v>414.1217743591119</v>
      </c>
      <c r="D76" s="38">
        <v>421.99629724748496</v>
      </c>
      <c r="E76" s="38">
        <v>477.6418061167264</v>
      </c>
      <c r="F76" s="38">
        <v>540.18721258584833</v>
      </c>
      <c r="G76" s="38">
        <v>602.83002123250924</v>
      </c>
      <c r="H76" s="38">
        <v>638.17303619481709</v>
      </c>
      <c r="I76" s="38">
        <v>708.54632593245674</v>
      </c>
    </row>
    <row r="77" spans="1:9" x14ac:dyDescent="0.25">
      <c r="A77" s="28" t="s">
        <v>52</v>
      </c>
      <c r="B77" t="s">
        <v>28</v>
      </c>
      <c r="C77" s="38">
        <v>241.77433545518772</v>
      </c>
      <c r="D77" s="38">
        <v>267.33188430879909</v>
      </c>
      <c r="E77" s="38">
        <v>324.94212024737504</v>
      </c>
      <c r="F77" s="38">
        <v>385.63153118287238</v>
      </c>
      <c r="G77" s="38">
        <v>446.1035977598691</v>
      </c>
      <c r="H77" s="38">
        <v>493.52605829325728</v>
      </c>
      <c r="I77" s="38">
        <v>548.3889579409788</v>
      </c>
    </row>
    <row r="78" spans="1:9" x14ac:dyDescent="0.25">
      <c r="A78" s="28" t="s">
        <v>53</v>
      </c>
      <c r="B78" t="s">
        <v>28</v>
      </c>
      <c r="C78" s="38">
        <v>58.971092174193643</v>
      </c>
      <c r="D78" s="38">
        <v>86.825538649537592</v>
      </c>
      <c r="E78" s="38">
        <v>122.90664712644428</v>
      </c>
      <c r="F78" s="38">
        <v>149.47006575681186</v>
      </c>
      <c r="G78" s="38">
        <v>178.13359573583929</v>
      </c>
      <c r="H78" s="38">
        <v>198.53778654376586</v>
      </c>
      <c r="I78" s="38">
        <v>232.41065279600863</v>
      </c>
    </row>
    <row r="79" spans="1:9" x14ac:dyDescent="0.25">
      <c r="A79" s="28" t="s">
        <v>15</v>
      </c>
      <c r="B79" t="s">
        <v>28</v>
      </c>
      <c r="C79" s="38">
        <v>206.94521809463384</v>
      </c>
      <c r="D79" s="38">
        <v>209.08728864197812</v>
      </c>
      <c r="E79" s="38">
        <v>212.38332461501133</v>
      </c>
      <c r="F79" s="38">
        <v>216.12943541634894</v>
      </c>
      <c r="G79" s="38">
        <v>220.31052917906325</v>
      </c>
      <c r="H79" s="38">
        <v>223.87145185832426</v>
      </c>
      <c r="I79" s="38">
        <v>227.49416649697596</v>
      </c>
    </row>
    <row r="80" spans="1:9" x14ac:dyDescent="0.25">
      <c r="A80" s="28" t="s">
        <v>54</v>
      </c>
      <c r="B80" t="s">
        <v>28</v>
      </c>
      <c r="C80" s="38">
        <v>10.927798168201562</v>
      </c>
      <c r="D80" s="38">
        <v>15.899545570881962</v>
      </c>
      <c r="E80" s="38">
        <v>24.923370508938806</v>
      </c>
      <c r="F80" s="38">
        <v>34.508620259996896</v>
      </c>
      <c r="G80" s="38">
        <v>44.502537447388939</v>
      </c>
      <c r="H80" s="38">
        <v>52.302900226116357</v>
      </c>
      <c r="I80" s="38">
        <v>60.046133111231249</v>
      </c>
    </row>
    <row r="81" spans="1:9" x14ac:dyDescent="0.25">
      <c r="A81" s="28" t="s">
        <v>55</v>
      </c>
      <c r="B81" t="s">
        <v>28</v>
      </c>
      <c r="C81" s="38">
        <v>25.825508587216966</v>
      </c>
      <c r="D81" s="38">
        <v>25.992573985492978</v>
      </c>
      <c r="E81" s="38">
        <v>26.16081619908713</v>
      </c>
      <c r="F81" s="38">
        <v>26.332322326468898</v>
      </c>
      <c r="G81" s="38">
        <v>26.5021491420149</v>
      </c>
      <c r="H81" s="38">
        <v>26.674704156985047</v>
      </c>
      <c r="I81" s="38">
        <v>26.84743414852608</v>
      </c>
    </row>
    <row r="82" spans="1:9" x14ac:dyDescent="0.25">
      <c r="A82" s="28" t="s">
        <v>80</v>
      </c>
      <c r="B82" t="s">
        <v>28</v>
      </c>
      <c r="C82" s="38">
        <v>38.070534804550249</v>
      </c>
      <c r="D82" s="38">
        <v>69.604188164260293</v>
      </c>
      <c r="E82" s="38">
        <v>122.57127860868729</v>
      </c>
      <c r="F82" s="38">
        <v>193.29412753681379</v>
      </c>
      <c r="G82" s="38">
        <v>273.18584243160643</v>
      </c>
      <c r="H82" s="38">
        <v>320.99190846644217</v>
      </c>
      <c r="I82" s="38">
        <v>368.4687180551519</v>
      </c>
    </row>
    <row r="84" spans="1:9" x14ac:dyDescent="0.25">
      <c r="A84" s="26" t="s">
        <v>56</v>
      </c>
    </row>
    <row r="85" spans="1:9" x14ac:dyDescent="0.25">
      <c r="A85" s="28" t="s">
        <v>14</v>
      </c>
      <c r="B85" t="s">
        <v>11</v>
      </c>
      <c r="C85" s="37">
        <v>1</v>
      </c>
      <c r="D85" s="37">
        <v>1.0016498504556952</v>
      </c>
      <c r="E85" s="37">
        <v>1.0719662384469251</v>
      </c>
      <c r="F85" s="37">
        <v>1.148886411706364</v>
      </c>
      <c r="G85" s="37">
        <v>1.2280575977769606</v>
      </c>
      <c r="H85" s="37">
        <v>1.2850773149537522</v>
      </c>
      <c r="I85" s="37">
        <v>1.4141161456848068</v>
      </c>
    </row>
    <row r="86" spans="1:9" x14ac:dyDescent="0.25">
      <c r="A86" s="28" t="s">
        <v>15</v>
      </c>
      <c r="B86" t="s">
        <v>11</v>
      </c>
      <c r="C86" s="37">
        <v>1</v>
      </c>
      <c r="D86" s="37">
        <v>1.0038363106883677</v>
      </c>
      <c r="E86" s="37">
        <v>1.0320901901561736</v>
      </c>
      <c r="F86" s="37">
        <v>1.0679968676635925</v>
      </c>
      <c r="G86" s="37">
        <v>1.0957612533109311</v>
      </c>
      <c r="H86" s="37">
        <v>1.1006786769165062</v>
      </c>
      <c r="I86" s="37">
        <v>1.1417539979918039</v>
      </c>
    </row>
    <row r="87" spans="1:9" x14ac:dyDescent="0.25">
      <c r="A87" s="28" t="s">
        <v>57</v>
      </c>
      <c r="B87" t="s">
        <v>11</v>
      </c>
      <c r="C87" s="37">
        <v>1</v>
      </c>
      <c r="D87" s="37">
        <v>1.0523886433189995</v>
      </c>
      <c r="E87" s="37">
        <v>1.0902099712889319</v>
      </c>
      <c r="F87" s="37">
        <v>1.1312436078855628</v>
      </c>
      <c r="G87" s="37">
        <v>1.1699525523039538</v>
      </c>
      <c r="H87" s="37">
        <v>1.206282529141377</v>
      </c>
      <c r="I87" s="37">
        <v>1.2462453863182421</v>
      </c>
    </row>
    <row r="88" spans="1:9" x14ac:dyDescent="0.25">
      <c r="A88" s="28" t="s">
        <v>16</v>
      </c>
      <c r="B88" t="s">
        <v>11</v>
      </c>
      <c r="C88" s="37">
        <v>1</v>
      </c>
      <c r="D88" s="37">
        <v>1.0796797803972604</v>
      </c>
      <c r="E88" s="37">
        <v>1.0921931263882754</v>
      </c>
      <c r="F88" s="37">
        <v>1.0937026592872117</v>
      </c>
      <c r="G88" s="37">
        <v>1.0838875392696834</v>
      </c>
      <c r="H88" s="37">
        <v>1.0507808743766196</v>
      </c>
      <c r="I88" s="37">
        <v>1.0235630068056203</v>
      </c>
    </row>
    <row r="90" spans="1:9" x14ac:dyDescent="0.25">
      <c r="A90" s="28" t="s">
        <v>63</v>
      </c>
      <c r="B90" t="s">
        <v>64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8148-5503-4C78-A4A5-0BD9E88E680A}">
  <dimension ref="A1:I90"/>
  <sheetViews>
    <sheetView topLeftCell="A49" workbookViewId="0">
      <selection activeCell="C61" sqref="C61"/>
    </sheetView>
  </sheetViews>
  <sheetFormatPr defaultRowHeight="15" x14ac:dyDescent="0.25"/>
  <cols>
    <col min="1" max="1" width="27.5703125" customWidth="1"/>
    <col min="2" max="2" width="13.85546875" customWidth="1"/>
  </cols>
  <sheetData>
    <row r="1" spans="1:9" ht="15.75" x14ac:dyDescent="0.25">
      <c r="A1" s="1" t="s">
        <v>4</v>
      </c>
      <c r="B1" s="2"/>
      <c r="C1" s="2"/>
      <c r="D1" s="2"/>
      <c r="E1" s="2"/>
      <c r="F1" s="16"/>
      <c r="G1" s="3"/>
      <c r="H1" s="2"/>
      <c r="I1" s="4"/>
    </row>
    <row r="2" spans="1:9" ht="15.75" x14ac:dyDescent="0.25">
      <c r="A2" s="5"/>
      <c r="B2" s="6"/>
      <c r="C2" s="6"/>
      <c r="D2" s="6"/>
      <c r="E2" s="6"/>
      <c r="F2" s="15" t="s">
        <v>0</v>
      </c>
      <c r="G2" s="6"/>
      <c r="H2" s="6"/>
      <c r="I2" s="7"/>
    </row>
    <row r="3" spans="1:9" ht="15.75" x14ac:dyDescent="0.25">
      <c r="A3" s="17"/>
      <c r="B3" s="6"/>
      <c r="C3" s="8"/>
      <c r="D3" s="3"/>
      <c r="E3" s="9" t="s">
        <v>1</v>
      </c>
      <c r="F3" s="9" t="s">
        <v>44</v>
      </c>
      <c r="G3" s="6"/>
      <c r="H3" s="6"/>
      <c r="I3" s="7"/>
    </row>
    <row r="4" spans="1:9" ht="15.75" thickBot="1" x14ac:dyDescent="0.3">
      <c r="A4" s="10"/>
      <c r="B4" s="11"/>
      <c r="C4" s="12"/>
      <c r="D4" s="11"/>
      <c r="E4" s="11"/>
      <c r="F4" s="11"/>
      <c r="G4" s="11"/>
      <c r="H4" s="11"/>
      <c r="I4" s="13"/>
    </row>
    <row r="6" spans="1:9" x14ac:dyDescent="0.25">
      <c r="B6" t="s">
        <v>9</v>
      </c>
      <c r="C6" s="18">
        <v>2020</v>
      </c>
      <c r="D6" s="18">
        <v>2025</v>
      </c>
      <c r="E6" s="18">
        <v>2030</v>
      </c>
      <c r="F6" s="18">
        <v>2035</v>
      </c>
      <c r="G6" s="18">
        <v>2040</v>
      </c>
      <c r="H6" s="18">
        <v>2045</v>
      </c>
      <c r="I6" s="18">
        <v>2050</v>
      </c>
    </row>
    <row r="7" spans="1:9" x14ac:dyDescent="0.25">
      <c r="A7" s="14" t="s">
        <v>3</v>
      </c>
    </row>
    <row r="8" spans="1:9" x14ac:dyDescent="0.25">
      <c r="A8" s="14"/>
    </row>
    <row r="9" spans="1:9" x14ac:dyDescent="0.25">
      <c r="A9" s="19" t="s">
        <v>12</v>
      </c>
    </row>
    <row r="10" spans="1:9" x14ac:dyDescent="0.25">
      <c r="A10" t="s">
        <v>5</v>
      </c>
      <c r="B10" t="s">
        <v>10</v>
      </c>
      <c r="C10" s="38">
        <v>100.98147859257026</v>
      </c>
      <c r="D10" s="38">
        <v>133.7983840410723</v>
      </c>
      <c r="E10" s="38">
        <v>182.44149671318621</v>
      </c>
      <c r="F10" s="38">
        <v>244.03611765062891</v>
      </c>
      <c r="G10" s="38">
        <v>318.96577221584045</v>
      </c>
      <c r="H10" s="38">
        <v>405.18354878973253</v>
      </c>
      <c r="I10" s="38">
        <v>507.16551700474361</v>
      </c>
    </row>
    <row r="11" spans="1:9" x14ac:dyDescent="0.25">
      <c r="A11" t="s">
        <v>6</v>
      </c>
      <c r="B11" t="s">
        <v>10</v>
      </c>
      <c r="C11" s="38">
        <v>330.76417840012198</v>
      </c>
      <c r="D11" s="38">
        <v>384.2286666391513</v>
      </c>
      <c r="E11" s="38">
        <v>511.11882449651944</v>
      </c>
      <c r="F11" s="38">
        <v>658.93164956876467</v>
      </c>
      <c r="G11" s="38">
        <v>808.32311121838927</v>
      </c>
      <c r="H11" s="38">
        <v>944.75381043534958</v>
      </c>
      <c r="I11" s="38">
        <v>1080.517636804494</v>
      </c>
    </row>
    <row r="12" spans="1:9" x14ac:dyDescent="0.25">
      <c r="A12" t="s">
        <v>7</v>
      </c>
      <c r="B12" t="s">
        <v>11</v>
      </c>
      <c r="C12" s="37">
        <v>1</v>
      </c>
      <c r="D12" s="37">
        <v>1.210186197089115</v>
      </c>
      <c r="E12" s="37">
        <v>1.6678265747511458</v>
      </c>
      <c r="F12" s="37">
        <v>2.2604955617283213</v>
      </c>
      <c r="G12" s="37">
        <v>3.0114015598629025</v>
      </c>
      <c r="H12" s="37">
        <v>3.9094213505057778</v>
      </c>
      <c r="I12" s="37">
        <v>4.970451534031171</v>
      </c>
    </row>
    <row r="13" spans="1:9" x14ac:dyDescent="0.25">
      <c r="A13" t="s">
        <v>8</v>
      </c>
      <c r="B13" t="s">
        <v>11</v>
      </c>
      <c r="C13" s="37">
        <v>1</v>
      </c>
      <c r="D13" s="37">
        <v>1.2503032862639485</v>
      </c>
      <c r="E13" s="37">
        <v>1.7253446459941146</v>
      </c>
      <c r="F13" s="37">
        <v>2.3209454532288833</v>
      </c>
      <c r="G13" s="37">
        <v>3.0208102445613512</v>
      </c>
      <c r="H13" s="37">
        <v>3.7922641073349133</v>
      </c>
      <c r="I13" s="37">
        <v>4.6727007835342009</v>
      </c>
    </row>
    <row r="15" spans="1:9" x14ac:dyDescent="0.25">
      <c r="A15" s="19" t="s">
        <v>67</v>
      </c>
    </row>
    <row r="16" spans="1:9" x14ac:dyDescent="0.25">
      <c r="A16" t="s">
        <v>5</v>
      </c>
      <c r="B16" t="s">
        <v>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</v>
      </c>
      <c r="B18" t="s">
        <v>68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8</v>
      </c>
      <c r="B19" t="s">
        <v>68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1" spans="1:9" x14ac:dyDescent="0.25">
      <c r="A21" s="19" t="s">
        <v>13</v>
      </c>
    </row>
    <row r="22" spans="1:9" x14ac:dyDescent="0.25">
      <c r="A22" s="20" t="s">
        <v>5</v>
      </c>
    </row>
    <row r="23" spans="1:9" x14ac:dyDescent="0.25">
      <c r="A23" t="s">
        <v>14</v>
      </c>
      <c r="B23" t="s">
        <v>28</v>
      </c>
      <c r="C23" s="38">
        <v>42.178786707094119</v>
      </c>
      <c r="D23" s="38">
        <v>34.940890938630936</v>
      </c>
      <c r="E23" s="38">
        <v>35.248887723413347</v>
      </c>
      <c r="F23" s="38">
        <v>35.915561061225993</v>
      </c>
      <c r="G23" s="38">
        <v>36.465865647390849</v>
      </c>
      <c r="H23" s="38">
        <v>34.701502753372743</v>
      </c>
      <c r="I23" s="38">
        <v>32.554271182495704</v>
      </c>
    </row>
    <row r="24" spans="1:9" x14ac:dyDescent="0.25">
      <c r="A24" t="s">
        <v>16</v>
      </c>
      <c r="B24" t="s">
        <v>28</v>
      </c>
      <c r="C24" s="38">
        <v>8.0538028027122284</v>
      </c>
      <c r="D24" s="38">
        <v>7.2239235084286557</v>
      </c>
      <c r="E24" s="38">
        <v>8.3372195083550444</v>
      </c>
      <c r="F24" s="38">
        <v>9.5512641463421701</v>
      </c>
      <c r="G24" s="38">
        <v>10.654627329740327</v>
      </c>
      <c r="H24" s="38">
        <v>11.783952773572155</v>
      </c>
      <c r="I24" s="38">
        <v>12.883385751737915</v>
      </c>
    </row>
    <row r="25" spans="1:9" x14ac:dyDescent="0.25">
      <c r="A25" t="s">
        <v>15</v>
      </c>
      <c r="B25" t="s">
        <v>28</v>
      </c>
      <c r="C25" s="38">
        <v>1.9270878787261296</v>
      </c>
      <c r="D25" s="38">
        <v>1.6049597669565634</v>
      </c>
      <c r="E25" s="38">
        <v>1.8321166304688901</v>
      </c>
      <c r="F25" s="38">
        <v>2.0547750245203829</v>
      </c>
      <c r="G25" s="38">
        <v>2.2821018850657353</v>
      </c>
      <c r="H25" s="38">
        <v>2.4589171966225041</v>
      </c>
      <c r="I25" s="38">
        <v>2.6105337553994459</v>
      </c>
    </row>
    <row r="26" spans="1:9" x14ac:dyDescent="0.25">
      <c r="A26" t="s">
        <v>81</v>
      </c>
      <c r="B26" t="s">
        <v>28</v>
      </c>
      <c r="C26" s="38">
        <v>7.3759590173599818</v>
      </c>
      <c r="D26" s="38">
        <v>11.258700105218926</v>
      </c>
      <c r="E26" s="38">
        <v>14.477297932816972</v>
      </c>
      <c r="F26" s="38">
        <v>18.296881351319744</v>
      </c>
      <c r="G26" s="38">
        <v>22.686061522705238</v>
      </c>
      <c r="H26" s="38">
        <v>27.142322952713048</v>
      </c>
      <c r="I26" s="38">
        <v>32.01152123436276</v>
      </c>
    </row>
    <row r="28" spans="1:9" x14ac:dyDescent="0.25">
      <c r="A28" s="20" t="s">
        <v>6</v>
      </c>
    </row>
    <row r="29" spans="1:9" x14ac:dyDescent="0.25">
      <c r="A29" t="s">
        <v>14</v>
      </c>
      <c r="B29" t="s">
        <v>28</v>
      </c>
      <c r="C29" s="38">
        <v>23.938730782258528</v>
      </c>
      <c r="D29" s="38">
        <v>24.464227778185485</v>
      </c>
      <c r="E29" s="38">
        <v>27.300194288049106</v>
      </c>
      <c r="F29" s="38">
        <v>30.267908172653097</v>
      </c>
      <c r="G29" s="38">
        <v>32.442022181349479</v>
      </c>
      <c r="H29" s="38">
        <v>32.292948879930734</v>
      </c>
      <c r="I29" s="38">
        <v>31.474389802152238</v>
      </c>
    </row>
    <row r="30" spans="1:9" x14ac:dyDescent="0.25">
      <c r="A30" t="s">
        <v>16</v>
      </c>
      <c r="B30" t="s">
        <v>28</v>
      </c>
      <c r="C30" s="38">
        <v>3.5385215733914923</v>
      </c>
      <c r="D30" s="38">
        <v>3.7490178365236453</v>
      </c>
      <c r="E30" s="38">
        <v>4.6590526725683095</v>
      </c>
      <c r="F30" s="38">
        <v>5.7028208006248917</v>
      </c>
      <c r="G30" s="38">
        <v>6.639057886989896</v>
      </c>
      <c r="H30" s="38">
        <v>7.5301079985906423</v>
      </c>
      <c r="I30" s="38">
        <v>8.3767993353297019</v>
      </c>
    </row>
    <row r="31" spans="1:9" x14ac:dyDescent="0.25">
      <c r="A31" t="s">
        <v>15</v>
      </c>
      <c r="B31" t="s">
        <v>28</v>
      </c>
      <c r="C31" s="38">
        <v>1.956363494471429</v>
      </c>
      <c r="D31" s="38">
        <v>1.9901399827823467</v>
      </c>
      <c r="E31" s="38">
        <v>2.5161956863382295</v>
      </c>
      <c r="F31" s="38">
        <v>3.0829890544470477</v>
      </c>
      <c r="G31" s="38">
        <v>3.6394602446228617</v>
      </c>
      <c r="H31" s="38">
        <v>4.1082390926538883</v>
      </c>
      <c r="I31" s="38">
        <v>4.5282853547257575</v>
      </c>
    </row>
    <row r="32" spans="1:9" x14ac:dyDescent="0.25">
      <c r="A32" t="s">
        <v>81</v>
      </c>
      <c r="B32" t="s">
        <v>28</v>
      </c>
      <c r="C32" s="38">
        <v>11.977754630586844</v>
      </c>
      <c r="D32" s="38">
        <v>13.106000891563651</v>
      </c>
      <c r="E32" s="38">
        <v>14.430806367739704</v>
      </c>
      <c r="F32" s="38">
        <v>16.138448788815062</v>
      </c>
      <c r="G32" s="38">
        <v>18.097175132124057</v>
      </c>
      <c r="H32" s="38">
        <v>20.10171495363079</v>
      </c>
      <c r="I32" s="38">
        <v>22.312289338456743</v>
      </c>
    </row>
    <row r="34" spans="1:9" x14ac:dyDescent="0.25">
      <c r="A34" s="20" t="s">
        <v>7</v>
      </c>
    </row>
    <row r="35" spans="1:9" x14ac:dyDescent="0.25">
      <c r="A35" t="s">
        <v>14</v>
      </c>
      <c r="B35" t="s">
        <v>28</v>
      </c>
      <c r="C35" s="38">
        <v>1.4450635242845393</v>
      </c>
      <c r="D35" s="38">
        <v>1.3234845119871668</v>
      </c>
      <c r="E35" s="38">
        <v>1.3740641793749926</v>
      </c>
      <c r="F35" s="38">
        <v>1.4345527316440718</v>
      </c>
      <c r="G35" s="38">
        <v>1.4951485774193656</v>
      </c>
      <c r="H35" s="38">
        <v>1.4533769581671181</v>
      </c>
      <c r="I35" s="38">
        <v>1.3857348039205239</v>
      </c>
    </row>
    <row r="36" spans="1:9" x14ac:dyDescent="0.25">
      <c r="A36" t="s">
        <v>16</v>
      </c>
      <c r="B36" t="s">
        <v>28</v>
      </c>
      <c r="C36" s="38">
        <v>6.598351967034632</v>
      </c>
      <c r="D36" s="38">
        <v>6.4372205233106179</v>
      </c>
      <c r="E36" s="38">
        <v>7.6122798299391423</v>
      </c>
      <c r="F36" s="38">
        <v>8.9178913128336905</v>
      </c>
      <c r="G36" s="38">
        <v>10.211237254868299</v>
      </c>
      <c r="H36" s="38">
        <v>11.548270595921993</v>
      </c>
      <c r="I36" s="38">
        <v>12.826134208772237</v>
      </c>
    </row>
    <row r="37" spans="1:9" x14ac:dyDescent="0.25">
      <c r="A37" t="s">
        <v>15</v>
      </c>
      <c r="B37" t="s">
        <v>28</v>
      </c>
      <c r="C37" s="38">
        <v>0.32508032851556079</v>
      </c>
      <c r="D37" s="38">
        <v>0.29257878567607476</v>
      </c>
      <c r="E37" s="38">
        <v>0.34371165618956001</v>
      </c>
      <c r="F37" s="38">
        <v>0.39562839117326121</v>
      </c>
      <c r="G37" s="38">
        <v>0.45231545276647078</v>
      </c>
      <c r="H37" s="38">
        <v>0.49969834084784559</v>
      </c>
      <c r="I37" s="38">
        <v>0.5404761378394477</v>
      </c>
    </row>
    <row r="38" spans="1:9" x14ac:dyDescent="0.25">
      <c r="A38" t="s">
        <v>81</v>
      </c>
      <c r="B38" t="s">
        <v>28</v>
      </c>
      <c r="C38" s="38">
        <v>0.42919129381357835</v>
      </c>
      <c r="D38" s="38">
        <v>0.59580040605004536</v>
      </c>
      <c r="E38" s="38">
        <v>0.7892320573003917</v>
      </c>
      <c r="F38" s="38">
        <v>1.0255704434962691</v>
      </c>
      <c r="G38" s="38">
        <v>1.3114369625662867</v>
      </c>
      <c r="H38" s="38">
        <v>1.6098877582905582</v>
      </c>
      <c r="I38" s="38">
        <v>1.9336347771833857</v>
      </c>
    </row>
    <row r="40" spans="1:9" x14ac:dyDescent="0.25">
      <c r="A40" s="20" t="s">
        <v>8</v>
      </c>
    </row>
    <row r="41" spans="1:9" x14ac:dyDescent="0.25">
      <c r="A41" t="s">
        <v>14</v>
      </c>
      <c r="B41" t="s">
        <v>28</v>
      </c>
      <c r="C41" s="38">
        <v>13.7115344911627</v>
      </c>
      <c r="D41" s="38">
        <v>12.031705462214102</v>
      </c>
      <c r="E41" s="38">
        <v>12.197688466966561</v>
      </c>
      <c r="F41" s="38">
        <v>12.478939436874869</v>
      </c>
      <c r="G41" s="38">
        <v>12.700802744328293</v>
      </c>
      <c r="H41" s="38">
        <v>12.09525821500289</v>
      </c>
      <c r="I41" s="38">
        <v>11.351153484624342</v>
      </c>
    </row>
    <row r="42" spans="1:9" x14ac:dyDescent="0.25">
      <c r="A42" t="s">
        <v>16</v>
      </c>
      <c r="B42" t="s">
        <v>28</v>
      </c>
      <c r="C42" s="38">
        <v>19.624809450440932</v>
      </c>
      <c r="D42" s="38">
        <v>18.419995830003845</v>
      </c>
      <c r="E42" s="38">
        <v>21.461731401611278</v>
      </c>
      <c r="F42" s="38">
        <v>24.763826622465125</v>
      </c>
      <c r="G42" s="38">
        <v>27.74920810778255</v>
      </c>
      <c r="H42" s="38">
        <v>30.768675265889936</v>
      </c>
      <c r="I42" s="38">
        <v>33.682186842448885</v>
      </c>
    </row>
    <row r="43" spans="1:9" x14ac:dyDescent="0.25">
      <c r="A43" t="s">
        <v>15</v>
      </c>
      <c r="B43" t="s">
        <v>28</v>
      </c>
      <c r="C43" s="38">
        <v>19.346517626827172</v>
      </c>
      <c r="D43" s="38">
        <v>30.35991713296718</v>
      </c>
      <c r="E43" s="38">
        <v>34.869474468451799</v>
      </c>
      <c r="F43" s="38">
        <v>39.309833834513945</v>
      </c>
      <c r="G43" s="38">
        <v>43.782255373573371</v>
      </c>
      <c r="H43" s="38">
        <v>47.193446443071799</v>
      </c>
      <c r="I43" s="38">
        <v>50.089794618169002</v>
      </c>
    </row>
    <row r="44" spans="1:9" x14ac:dyDescent="0.25">
      <c r="A44" t="s">
        <v>81</v>
      </c>
      <c r="B44" t="s">
        <v>28</v>
      </c>
      <c r="C44" s="38">
        <v>32.978175504542847</v>
      </c>
      <c r="D44" s="38">
        <v>43.220781945975446</v>
      </c>
      <c r="E44" s="38">
        <v>55.991645266507597</v>
      </c>
      <c r="F44" s="38">
        <v>71.194357393438892</v>
      </c>
      <c r="G44" s="38">
        <v>88.505248650064715</v>
      </c>
      <c r="H44" s="38">
        <v>105.84977013466036</v>
      </c>
      <c r="I44" s="38">
        <v>124.71051827920941</v>
      </c>
    </row>
    <row r="46" spans="1:9" x14ac:dyDescent="0.25">
      <c r="A46" s="20" t="s">
        <v>66</v>
      </c>
    </row>
    <row r="47" spans="1:9" x14ac:dyDescent="0.25">
      <c r="A47" t="s">
        <v>14</v>
      </c>
      <c r="B47" t="s">
        <v>28</v>
      </c>
      <c r="C47" s="38">
        <v>81.27411550479988</v>
      </c>
      <c r="D47" s="38">
        <v>72.760308691017698</v>
      </c>
      <c r="E47" s="38">
        <v>76.120834657804011</v>
      </c>
      <c r="F47" s="38">
        <v>80.096961402398037</v>
      </c>
      <c r="G47" s="38">
        <v>83.103839150487971</v>
      </c>
      <c r="H47" s="38">
        <v>80.543086806473482</v>
      </c>
      <c r="I47" s="38">
        <v>76.765549273192818</v>
      </c>
    </row>
    <row r="48" spans="1:9" x14ac:dyDescent="0.25">
      <c r="A48" t="s">
        <v>16</v>
      </c>
      <c r="B48" t="s">
        <v>28</v>
      </c>
      <c r="C48" s="38">
        <v>37.815485793579285</v>
      </c>
      <c r="D48" s="38">
        <v>35.83015769826676</v>
      </c>
      <c r="E48" s="38">
        <v>42.070283412473771</v>
      </c>
      <c r="F48" s="38">
        <v>48.935802882265875</v>
      </c>
      <c r="G48" s="38">
        <v>55.254130579381069</v>
      </c>
      <c r="H48" s="38">
        <v>61.631006633974721</v>
      </c>
      <c r="I48" s="38">
        <v>67.768506138288728</v>
      </c>
    </row>
    <row r="49" spans="1:9" x14ac:dyDescent="0.25">
      <c r="A49" t="s">
        <v>15</v>
      </c>
      <c r="B49" t="s">
        <v>28</v>
      </c>
      <c r="C49" s="38">
        <v>23.555049328540292</v>
      </c>
      <c r="D49" s="38">
        <v>34.247595668382168</v>
      </c>
      <c r="E49" s="38">
        <v>39.561498441448478</v>
      </c>
      <c r="F49" s="38">
        <v>44.843226304654635</v>
      </c>
      <c r="G49" s="38">
        <v>50.156132956028436</v>
      </c>
      <c r="H49" s="38">
        <v>54.26030107319604</v>
      </c>
      <c r="I49" s="38">
        <v>57.769089866133655</v>
      </c>
    </row>
    <row r="50" spans="1:9" x14ac:dyDescent="0.25">
      <c r="A50" t="s">
        <v>81</v>
      </c>
      <c r="B50" t="s">
        <v>28</v>
      </c>
      <c r="C50" s="38">
        <v>52.761080446303254</v>
      </c>
      <c r="D50" s="38">
        <v>68.181283348808066</v>
      </c>
      <c r="E50" s="38">
        <v>85.688981624364658</v>
      </c>
      <c r="F50" s="38">
        <v>106.65525797706997</v>
      </c>
      <c r="G50" s="38">
        <v>130.5999222674603</v>
      </c>
      <c r="H50" s="38">
        <v>154.70369579929476</v>
      </c>
      <c r="I50" s="38">
        <v>180.96796362921231</v>
      </c>
    </row>
    <row r="52" spans="1:9" x14ac:dyDescent="0.25">
      <c r="A52" s="19" t="s">
        <v>19</v>
      </c>
      <c r="C52" s="18">
        <v>2020</v>
      </c>
      <c r="D52" s="18">
        <v>2025</v>
      </c>
      <c r="E52" s="18">
        <v>2030</v>
      </c>
      <c r="F52" s="18">
        <v>2035</v>
      </c>
      <c r="G52" s="18">
        <v>2040</v>
      </c>
      <c r="H52" s="18">
        <v>2045</v>
      </c>
      <c r="I52" s="18">
        <v>2050</v>
      </c>
    </row>
    <row r="54" spans="1:9" x14ac:dyDescent="0.25">
      <c r="A54" s="32" t="s">
        <v>65</v>
      </c>
    </row>
    <row r="55" spans="1:9" x14ac:dyDescent="0.25">
      <c r="A55" s="20" t="s">
        <v>5</v>
      </c>
      <c r="B55" t="s">
        <v>29</v>
      </c>
      <c r="C55" s="38">
        <v>187.17361697855679</v>
      </c>
      <c r="D55" s="38">
        <v>168.07601109376532</v>
      </c>
      <c r="E55" s="38">
        <v>177.76747171364218</v>
      </c>
      <c r="F55" s="38">
        <v>190.37839068554925</v>
      </c>
      <c r="G55" s="38">
        <v>203.97888289895502</v>
      </c>
      <c r="H55" s="38">
        <v>208.58513492598735</v>
      </c>
      <c r="I55" s="38">
        <v>212.69298384831052</v>
      </c>
    </row>
    <row r="56" spans="1:9" x14ac:dyDescent="0.25">
      <c r="A56" s="20" t="s">
        <v>6</v>
      </c>
      <c r="B56" t="s">
        <v>29</v>
      </c>
      <c r="C56" s="38">
        <v>127.24747461254364</v>
      </c>
      <c r="D56" s="38">
        <v>132.21296968278509</v>
      </c>
      <c r="E56" s="38">
        <v>147.50352260049289</v>
      </c>
      <c r="F56" s="38">
        <v>164.34133048367667</v>
      </c>
      <c r="G56" s="38">
        <v>178.68247370913218</v>
      </c>
      <c r="H56" s="38">
        <v>183.88486762870599</v>
      </c>
      <c r="I56" s="38">
        <v>186.90473707852829</v>
      </c>
    </row>
    <row r="57" spans="1:9" x14ac:dyDescent="0.25">
      <c r="A57" s="20" t="s">
        <v>7</v>
      </c>
      <c r="B57" t="s">
        <v>29</v>
      </c>
      <c r="C57" s="38">
        <v>7.2580166218964388</v>
      </c>
      <c r="D57" s="38">
        <v>7.1516231100757217</v>
      </c>
      <c r="E57" s="38">
        <v>7.9177389253610624</v>
      </c>
      <c r="F57" s="38">
        <v>8.8323686016425054</v>
      </c>
      <c r="G57" s="38">
        <v>9.8799142804986957</v>
      </c>
      <c r="H57" s="38">
        <v>10.543082861395959</v>
      </c>
      <c r="I57" s="38">
        <v>11.158430595177601</v>
      </c>
    </row>
    <row r="58" spans="1:9" x14ac:dyDescent="0.25">
      <c r="A58" s="20" t="s">
        <v>8</v>
      </c>
      <c r="B58" t="s">
        <v>29</v>
      </c>
      <c r="C58" s="38">
        <v>98.562809474371846</v>
      </c>
      <c r="D58" s="38">
        <v>125.67060315085072</v>
      </c>
      <c r="E58" s="38">
        <v>159.11118830047513</v>
      </c>
      <c r="F58" s="38">
        <v>198.7706476160914</v>
      </c>
      <c r="G58" s="38">
        <v>243.71749110274177</v>
      </c>
      <c r="H58" s="38">
        <v>287.85428415770969</v>
      </c>
      <c r="I58" s="38">
        <v>335.59416667276582</v>
      </c>
    </row>
    <row r="59" spans="1:9" x14ac:dyDescent="0.25">
      <c r="A59" s="32"/>
      <c r="D59" s="38"/>
      <c r="E59" s="38"/>
      <c r="F59" s="38"/>
      <c r="G59" s="38"/>
      <c r="H59" s="38"/>
      <c r="I59" s="38"/>
    </row>
    <row r="60" spans="1:9" x14ac:dyDescent="0.25">
      <c r="A60" s="32" t="s">
        <v>17</v>
      </c>
      <c r="D60" s="38"/>
      <c r="E60" s="38"/>
      <c r="F60" s="38"/>
      <c r="G60" s="38"/>
      <c r="H60" s="38"/>
      <c r="I60" s="38"/>
    </row>
    <row r="61" spans="1:9" x14ac:dyDescent="0.25">
      <c r="A61" s="20" t="s">
        <v>6</v>
      </c>
      <c r="B61" t="s">
        <v>29</v>
      </c>
      <c r="C61" s="38">
        <v>145.53623849605367</v>
      </c>
      <c r="D61" s="38">
        <v>169.06061332122658</v>
      </c>
      <c r="E61" s="38">
        <v>224.89228277846854</v>
      </c>
      <c r="F61" s="38">
        <v>286.63526756241265</v>
      </c>
      <c r="G61" s="38">
        <v>347.57893782390738</v>
      </c>
      <c r="H61" s="38">
        <v>401.52036943502355</v>
      </c>
      <c r="I61" s="38">
        <v>453.8174074578875</v>
      </c>
    </row>
    <row r="62" spans="1:9" x14ac:dyDescent="0.25">
      <c r="A62" s="20" t="s">
        <v>78</v>
      </c>
      <c r="B62" t="s">
        <v>29</v>
      </c>
      <c r="C62" s="38">
        <v>40.14</v>
      </c>
      <c r="D62" s="38">
        <v>51.680697200269904</v>
      </c>
      <c r="E62" s="38">
        <v>69.464454493511823</v>
      </c>
      <c r="F62" s="38">
        <v>91.273620875356556</v>
      </c>
      <c r="G62" s="38">
        <v>116.57150755773662</v>
      </c>
      <c r="H62" s="38">
        <v>144.09525881181395</v>
      </c>
      <c r="I62" s="38">
        <v>175.09988616311693</v>
      </c>
    </row>
    <row r="63" spans="1:9" x14ac:dyDescent="0.25">
      <c r="A63" s="32"/>
      <c r="D63" s="38"/>
      <c r="E63" s="38"/>
      <c r="F63" s="38"/>
      <c r="G63" s="38"/>
      <c r="H63" s="38"/>
      <c r="I63" s="38"/>
    </row>
    <row r="64" spans="1:9" x14ac:dyDescent="0.25">
      <c r="A64" s="20" t="s">
        <v>66</v>
      </c>
      <c r="D64" s="38"/>
      <c r="E64" s="38"/>
      <c r="F64" s="38"/>
      <c r="G64" s="38"/>
      <c r="H64" s="38"/>
      <c r="I64" s="38"/>
    </row>
    <row r="65" spans="1:9" x14ac:dyDescent="0.25">
      <c r="A65" s="32" t="s">
        <v>65</v>
      </c>
      <c r="B65" t="s">
        <v>29</v>
      </c>
      <c r="C65" s="38">
        <v>420.24191768736875</v>
      </c>
      <c r="D65" s="38">
        <v>433.11120703747679</v>
      </c>
      <c r="E65" s="38">
        <v>492.29992153997125</v>
      </c>
      <c r="F65" s="38">
        <v>562.32273738695983</v>
      </c>
      <c r="G65" s="38">
        <v>636.25876199132767</v>
      </c>
      <c r="H65" s="38">
        <v>690.86736957379901</v>
      </c>
      <c r="I65" s="38">
        <v>746.35031819478218</v>
      </c>
    </row>
    <row r="66" spans="1:9" x14ac:dyDescent="0.25">
      <c r="A66" s="32" t="s">
        <v>17</v>
      </c>
      <c r="B66" t="s">
        <v>29</v>
      </c>
      <c r="C66" s="38">
        <v>185.67623849605366</v>
      </c>
      <c r="D66" s="38">
        <v>220.74131052149647</v>
      </c>
      <c r="E66" s="38">
        <v>294.35673727198036</v>
      </c>
      <c r="F66" s="38">
        <v>377.90888843776918</v>
      </c>
      <c r="G66" s="38">
        <v>464.15044538164398</v>
      </c>
      <c r="H66" s="38">
        <v>545.61562824683756</v>
      </c>
      <c r="I66" s="38">
        <v>628.91729362100443</v>
      </c>
    </row>
    <row r="67" spans="1:9" x14ac:dyDescent="0.25">
      <c r="A67" s="32" t="s">
        <v>18</v>
      </c>
      <c r="B67" t="s">
        <v>29</v>
      </c>
      <c r="C67" s="38">
        <v>605.91815618342241</v>
      </c>
      <c r="D67" s="38">
        <v>653.8525175589732</v>
      </c>
      <c r="E67" s="38">
        <v>786.65665881195162</v>
      </c>
      <c r="F67" s="38">
        <v>940.23162582472901</v>
      </c>
      <c r="G67" s="38">
        <v>1100.4092073729717</v>
      </c>
      <c r="H67" s="38">
        <v>1236.4829978206367</v>
      </c>
      <c r="I67" s="38">
        <v>1375.2676118157865</v>
      </c>
    </row>
    <row r="68" spans="1:9" x14ac:dyDescent="0.25">
      <c r="A68" s="32"/>
    </row>
    <row r="69" spans="1:9" x14ac:dyDescent="0.25">
      <c r="A69" s="20" t="s">
        <v>79</v>
      </c>
      <c r="B69" t="s">
        <v>29</v>
      </c>
      <c r="C69" s="38">
        <v>2327.3703947266754</v>
      </c>
      <c r="D69" s="38">
        <v>2411.8756286292291</v>
      </c>
      <c r="E69" s="38">
        <v>2693.4174507359771</v>
      </c>
      <c r="F69" s="38">
        <v>3094.5204802608923</v>
      </c>
      <c r="G69" s="38">
        <v>3523.2978837094652</v>
      </c>
      <c r="H69" s="38">
        <v>3813.92264677001</v>
      </c>
      <c r="I69" s="38">
        <v>4136.5827512167089</v>
      </c>
    </row>
    <row r="70" spans="1:9" x14ac:dyDescent="0.25">
      <c r="A70" s="32"/>
    </row>
    <row r="71" spans="1:9" x14ac:dyDescent="0.25">
      <c r="A71" t="s">
        <v>30</v>
      </c>
      <c r="B71" t="s">
        <v>62</v>
      </c>
      <c r="C71" s="38">
        <v>2818.1787077297499</v>
      </c>
      <c r="D71" s="38">
        <v>3511.9634044173854</v>
      </c>
      <c r="E71" s="38">
        <v>4789.1464893175716</v>
      </c>
      <c r="F71" s="38">
        <v>6318.7774268737794</v>
      </c>
      <c r="G71" s="38">
        <v>7988.0260268004195</v>
      </c>
      <c r="H71" s="38">
        <v>9672.0205155529675</v>
      </c>
      <c r="I71" s="38">
        <v>11487.326315456097</v>
      </c>
    </row>
    <row r="72" spans="1:9" x14ac:dyDescent="0.25">
      <c r="A72" t="s">
        <v>58</v>
      </c>
      <c r="B72" t="s">
        <v>61</v>
      </c>
      <c r="C72" s="40">
        <v>4.5000000105093002E-2</v>
      </c>
      <c r="D72" s="40">
        <v>6.3999999880460595E-2</v>
      </c>
      <c r="E72" s="40">
        <v>5.7000000061483598E-2</v>
      </c>
      <c r="F72" s="40">
        <v>4.7999999991716398E-2</v>
      </c>
      <c r="G72" s="40">
        <v>3.9000000014011202E-2</v>
      </c>
      <c r="H72" s="40">
        <v>3.5000000021591503E-2</v>
      </c>
      <c r="I72" s="40">
        <v>3.4124568490380001E-2</v>
      </c>
    </row>
    <row r="73" spans="1:9" x14ac:dyDescent="0.25">
      <c r="A73" t="s">
        <v>59</v>
      </c>
      <c r="B73" t="s">
        <v>60</v>
      </c>
      <c r="C73" s="39">
        <v>1380</v>
      </c>
      <c r="D73" s="39">
        <v>1445.01</v>
      </c>
      <c r="E73" s="39">
        <v>1503.64</v>
      </c>
      <c r="F73" s="39">
        <v>1553.72</v>
      </c>
      <c r="G73" s="39">
        <v>1592.69</v>
      </c>
      <c r="H73" s="39">
        <v>1620.62</v>
      </c>
      <c r="I73" s="39">
        <v>1639.18</v>
      </c>
    </row>
    <row r="75" spans="1:9" x14ac:dyDescent="0.25">
      <c r="A75" s="19" t="s">
        <v>77</v>
      </c>
    </row>
    <row r="76" spans="1:9" x14ac:dyDescent="0.25">
      <c r="A76" s="28" t="s">
        <v>14</v>
      </c>
      <c r="B76" t="s">
        <v>28</v>
      </c>
      <c r="C76" s="38">
        <v>414.1217743591119</v>
      </c>
      <c r="D76" s="38">
        <v>408.88363004261726</v>
      </c>
      <c r="E76" s="38">
        <v>444.54213860771466</v>
      </c>
      <c r="F76" s="38">
        <v>499.56212177982223</v>
      </c>
      <c r="G76" s="38">
        <v>553.07235660794879</v>
      </c>
      <c r="H76" s="38">
        <v>601.22297744245486</v>
      </c>
      <c r="I76" s="38">
        <v>646.8845984171802</v>
      </c>
    </row>
    <row r="77" spans="1:9" x14ac:dyDescent="0.25">
      <c r="A77" s="28" t="s">
        <v>52</v>
      </c>
      <c r="B77" t="s">
        <v>28</v>
      </c>
      <c r="C77" s="38">
        <v>241.77433545518772</v>
      </c>
      <c r="D77" s="38">
        <v>270.41391430307152</v>
      </c>
      <c r="E77" s="38">
        <v>314.83955435752603</v>
      </c>
      <c r="F77" s="38">
        <v>376.06567913382059</v>
      </c>
      <c r="G77" s="38">
        <v>451.03665533281981</v>
      </c>
      <c r="H77" s="38">
        <v>480.32383159845233</v>
      </c>
      <c r="I77" s="38">
        <v>525.81808939282985</v>
      </c>
    </row>
    <row r="78" spans="1:9" x14ac:dyDescent="0.25">
      <c r="A78" s="28" t="s">
        <v>53</v>
      </c>
      <c r="B78" t="s">
        <v>28</v>
      </c>
      <c r="C78" s="38">
        <v>58.971092174193643</v>
      </c>
      <c r="D78" s="38">
        <v>80.181583113444162</v>
      </c>
      <c r="E78" s="38">
        <v>99.198700238864049</v>
      </c>
      <c r="F78" s="38">
        <v>118.93719006346922</v>
      </c>
      <c r="G78" s="38">
        <v>137.9444307366208</v>
      </c>
      <c r="H78" s="38">
        <v>155.85678682123245</v>
      </c>
      <c r="I78" s="38">
        <v>174.32440634841382</v>
      </c>
    </row>
    <row r="79" spans="1:9" x14ac:dyDescent="0.25">
      <c r="A79" s="28" t="s">
        <v>15</v>
      </c>
      <c r="B79" t="s">
        <v>28</v>
      </c>
      <c r="C79" s="38">
        <v>206.94521809463384</v>
      </c>
      <c r="D79" s="38">
        <v>208.29456885105097</v>
      </c>
      <c r="E79" s="38">
        <v>210.95036789331149</v>
      </c>
      <c r="F79" s="38">
        <v>213.83111932644664</v>
      </c>
      <c r="G79" s="38">
        <v>216.87796823467608</v>
      </c>
      <c r="H79" s="38">
        <v>219.30465059323211</v>
      </c>
      <c r="I79" s="38">
        <v>221.58283155501658</v>
      </c>
    </row>
    <row r="80" spans="1:9" x14ac:dyDescent="0.25">
      <c r="A80" s="28" t="s">
        <v>54</v>
      </c>
      <c r="B80" t="s">
        <v>28</v>
      </c>
      <c r="C80" s="38">
        <v>10.927798168201562</v>
      </c>
      <c r="D80" s="38">
        <v>14.475127195368682</v>
      </c>
      <c r="E80" s="38">
        <v>21.982601115891541</v>
      </c>
      <c r="F80" s="38">
        <v>29.533211775471717</v>
      </c>
      <c r="G80" s="38">
        <v>36.942455765975204</v>
      </c>
      <c r="H80" s="38">
        <v>42.330216242803566</v>
      </c>
      <c r="I80" s="38">
        <v>47.38827145162319</v>
      </c>
    </row>
    <row r="81" spans="1:9" x14ac:dyDescent="0.25">
      <c r="A81" s="28" t="s">
        <v>55</v>
      </c>
      <c r="B81" t="s">
        <v>28</v>
      </c>
      <c r="C81" s="38">
        <v>25.825508587216966</v>
      </c>
      <c r="D81" s="38">
        <v>25.992573985427772</v>
      </c>
      <c r="E81" s="38">
        <v>26.160816199020491</v>
      </c>
      <c r="F81" s="38">
        <v>26.332322326402977</v>
      </c>
      <c r="G81" s="38">
        <v>26.50214914194731</v>
      </c>
      <c r="H81" s="38">
        <v>26.674704156600743</v>
      </c>
      <c r="I81" s="38">
        <v>26.847434148458486</v>
      </c>
    </row>
    <row r="82" spans="1:9" x14ac:dyDescent="0.25">
      <c r="A82" s="28" t="s">
        <v>80</v>
      </c>
      <c r="B82" t="s">
        <v>28</v>
      </c>
      <c r="C82" s="38">
        <v>38.070534804550249</v>
      </c>
      <c r="D82" s="38">
        <v>63.354119144826122</v>
      </c>
      <c r="E82" s="38">
        <v>123.08817693780905</v>
      </c>
      <c r="F82" s="38">
        <v>195.39129829572107</v>
      </c>
      <c r="G82" s="38">
        <v>276.72490354235549</v>
      </c>
      <c r="H82" s="38">
        <v>319.71722161771038</v>
      </c>
      <c r="I82" s="38">
        <v>360.69400161466513</v>
      </c>
    </row>
    <row r="84" spans="1:9" x14ac:dyDescent="0.25">
      <c r="A84" s="26" t="s">
        <v>56</v>
      </c>
    </row>
    <row r="85" spans="1:9" x14ac:dyDescent="0.25">
      <c r="A85" s="28" t="s">
        <v>14</v>
      </c>
      <c r="B85" t="s">
        <v>11</v>
      </c>
      <c r="C85" s="37">
        <v>1</v>
      </c>
      <c r="D85" s="37">
        <v>0.98621706293690337</v>
      </c>
      <c r="E85" s="37">
        <v>1.0448694406153709</v>
      </c>
      <c r="F85" s="37">
        <v>1.1001898509522103</v>
      </c>
      <c r="G85" s="37">
        <v>1.1530542820232841</v>
      </c>
      <c r="H85" s="37">
        <v>1.2301781949418225</v>
      </c>
      <c r="I85" s="37">
        <v>1.3085953483209769</v>
      </c>
    </row>
    <row r="86" spans="1:9" x14ac:dyDescent="0.25">
      <c r="A86" s="28" t="s">
        <v>15</v>
      </c>
      <c r="B86" t="s">
        <v>11</v>
      </c>
      <c r="C86" s="37">
        <v>1</v>
      </c>
      <c r="D86" s="37">
        <v>0.99054993570156769</v>
      </c>
      <c r="E86" s="37">
        <v>0.99546699607749012</v>
      </c>
      <c r="F86" s="37">
        <v>0.99287774890106051</v>
      </c>
      <c r="G86" s="37">
        <v>0.97298991448211214</v>
      </c>
      <c r="H86" s="37">
        <v>0.95054419727761896</v>
      </c>
      <c r="I86" s="37">
        <v>0.92868038835747801</v>
      </c>
    </row>
    <row r="87" spans="1:9" x14ac:dyDescent="0.25">
      <c r="A87" s="28" t="s">
        <v>57</v>
      </c>
      <c r="B87" t="s">
        <v>11</v>
      </c>
      <c r="C87" s="37">
        <v>1</v>
      </c>
      <c r="D87" s="37">
        <v>1.0466051616236223</v>
      </c>
      <c r="E87" s="37">
        <v>1.0890235352903102</v>
      </c>
      <c r="F87" s="37">
        <v>1.1190191035175239</v>
      </c>
      <c r="G87" s="37">
        <v>1.1406742880602714</v>
      </c>
      <c r="H87" s="37">
        <v>1.1724198951540332</v>
      </c>
      <c r="I87" s="37">
        <v>1.2016560438483042</v>
      </c>
    </row>
    <row r="88" spans="1:9" x14ac:dyDescent="0.25">
      <c r="A88" s="28" t="s">
        <v>16</v>
      </c>
      <c r="B88" t="s">
        <v>11</v>
      </c>
      <c r="C88" s="37">
        <v>1</v>
      </c>
      <c r="D88" s="37">
        <v>1.1751112603634308</v>
      </c>
      <c r="E88" s="37">
        <v>1.2119660468676672</v>
      </c>
      <c r="F88" s="37">
        <v>1.2326877295170831</v>
      </c>
      <c r="G88" s="37">
        <v>1.2386264342058866</v>
      </c>
      <c r="H88" s="37">
        <v>1.2158222361478348</v>
      </c>
      <c r="I88" s="37">
        <v>1.1982091883422352</v>
      </c>
    </row>
    <row r="90" spans="1:9" x14ac:dyDescent="0.25">
      <c r="A90" s="28" t="s">
        <v>63</v>
      </c>
      <c r="B90" t="s">
        <v>64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0436-98F4-45A3-8D36-C8A63AB92F1E}">
  <dimension ref="A1:I90"/>
  <sheetViews>
    <sheetView topLeftCell="A49" workbookViewId="0">
      <selection activeCell="C61" sqref="C61:I61"/>
    </sheetView>
  </sheetViews>
  <sheetFormatPr defaultRowHeight="15" x14ac:dyDescent="0.25"/>
  <cols>
    <col min="1" max="1" width="27.5703125" customWidth="1"/>
    <col min="2" max="2" width="13.85546875" customWidth="1"/>
    <col min="3" max="8" width="9.42578125" bestFit="1" customWidth="1"/>
    <col min="9" max="9" width="10.42578125" bestFit="1" customWidth="1"/>
  </cols>
  <sheetData>
    <row r="1" spans="1:9" ht="15.75" x14ac:dyDescent="0.25">
      <c r="A1" s="1" t="s">
        <v>4</v>
      </c>
      <c r="B1" s="2"/>
      <c r="C1" s="2"/>
      <c r="D1" s="2"/>
      <c r="E1" s="2"/>
      <c r="F1" s="16"/>
      <c r="G1" s="3"/>
      <c r="H1" s="2"/>
      <c r="I1" s="4"/>
    </row>
    <row r="2" spans="1:9" ht="15.75" x14ac:dyDescent="0.25">
      <c r="A2" s="5"/>
      <c r="B2" s="6"/>
      <c r="C2" s="6"/>
      <c r="D2" s="6"/>
      <c r="E2" s="6"/>
      <c r="F2" s="15" t="s">
        <v>0</v>
      </c>
      <c r="G2" s="6"/>
      <c r="H2" s="6"/>
      <c r="I2" s="7"/>
    </row>
    <row r="3" spans="1:9" ht="15.75" x14ac:dyDescent="0.25">
      <c r="A3" s="17"/>
      <c r="B3" s="6"/>
      <c r="C3" s="8"/>
      <c r="D3" s="3"/>
      <c r="E3" s="9" t="s">
        <v>1</v>
      </c>
      <c r="F3" s="9" t="s">
        <v>46</v>
      </c>
      <c r="G3" s="6"/>
      <c r="H3" s="6"/>
      <c r="I3" s="7"/>
    </row>
    <row r="4" spans="1:9" ht="15.75" thickBot="1" x14ac:dyDescent="0.3">
      <c r="A4" s="10"/>
      <c r="B4" s="11"/>
      <c r="C4" s="12"/>
      <c r="D4" s="11"/>
      <c r="E4" s="11"/>
      <c r="F4" s="11"/>
      <c r="G4" s="11"/>
      <c r="H4" s="11"/>
      <c r="I4" s="13"/>
    </row>
    <row r="6" spans="1:9" x14ac:dyDescent="0.25">
      <c r="B6" t="s">
        <v>9</v>
      </c>
      <c r="C6" s="18">
        <v>2020</v>
      </c>
      <c r="D6" s="18">
        <v>2025</v>
      </c>
      <c r="E6" s="18">
        <v>2030</v>
      </c>
      <c r="F6" s="18">
        <v>2035</v>
      </c>
      <c r="G6" s="18">
        <v>2040</v>
      </c>
      <c r="H6" s="18">
        <v>2045</v>
      </c>
      <c r="I6" s="18">
        <v>2050</v>
      </c>
    </row>
    <row r="7" spans="1:9" x14ac:dyDescent="0.25">
      <c r="A7" s="14" t="s">
        <v>3</v>
      </c>
    </row>
    <row r="8" spans="1:9" x14ac:dyDescent="0.25">
      <c r="A8" s="14"/>
    </row>
    <row r="9" spans="1:9" x14ac:dyDescent="0.25">
      <c r="A9" s="19" t="s">
        <v>12</v>
      </c>
    </row>
    <row r="10" spans="1:9" x14ac:dyDescent="0.25">
      <c r="A10" t="s">
        <v>5</v>
      </c>
      <c r="B10" t="s">
        <v>10</v>
      </c>
      <c r="C10" s="38">
        <v>100.98147859257026</v>
      </c>
      <c r="D10" s="38">
        <v>120.95619745981078</v>
      </c>
      <c r="E10" s="38">
        <v>158.11321274905927</v>
      </c>
      <c r="F10" s="38">
        <v>199.34453407089757</v>
      </c>
      <c r="G10" s="38">
        <v>247.54921820408961</v>
      </c>
      <c r="H10" s="38">
        <v>302.54722856117831</v>
      </c>
      <c r="I10" s="38">
        <v>362.39005793768763</v>
      </c>
    </row>
    <row r="11" spans="1:9" x14ac:dyDescent="0.25">
      <c r="A11" t="s">
        <v>6</v>
      </c>
      <c r="B11" t="s">
        <v>10</v>
      </c>
      <c r="C11" s="38">
        <v>330.76417840012198</v>
      </c>
      <c r="D11" s="38">
        <v>406.69217456378067</v>
      </c>
      <c r="E11" s="38">
        <v>517.66287771545342</v>
      </c>
      <c r="F11" s="38">
        <v>641.03557019991297</v>
      </c>
      <c r="G11" s="38">
        <v>762.98023995264123</v>
      </c>
      <c r="H11" s="38">
        <v>874.55444285049543</v>
      </c>
      <c r="I11" s="38">
        <v>985.57736142559691</v>
      </c>
    </row>
    <row r="12" spans="1:9" x14ac:dyDescent="0.25">
      <c r="A12" t="s">
        <v>7</v>
      </c>
      <c r="B12" t="s">
        <v>11</v>
      </c>
      <c r="C12" s="37">
        <v>1</v>
      </c>
      <c r="D12" s="37">
        <v>1.1814182486068154</v>
      </c>
      <c r="E12" s="37">
        <v>1.5369081981998038</v>
      </c>
      <c r="F12" s="37">
        <v>1.9021480073605253</v>
      </c>
      <c r="G12" s="37">
        <v>2.3834599533150085</v>
      </c>
      <c r="H12" s="37">
        <v>3.0418394159078597</v>
      </c>
      <c r="I12" s="37">
        <v>3.7386957987997569</v>
      </c>
    </row>
    <row r="13" spans="1:9" x14ac:dyDescent="0.25">
      <c r="A13" t="s">
        <v>8</v>
      </c>
      <c r="B13" t="s">
        <v>11</v>
      </c>
      <c r="C13" s="37">
        <v>1</v>
      </c>
      <c r="D13" s="37">
        <v>1.2012000889245189</v>
      </c>
      <c r="E13" s="37">
        <v>1.5684340163875867</v>
      </c>
      <c r="F13" s="37">
        <v>1.9661569402069363</v>
      </c>
      <c r="G13" s="37">
        <v>2.4088986035086997</v>
      </c>
      <c r="H13" s="37">
        <v>2.8916173729786827</v>
      </c>
      <c r="I13" s="37">
        <v>3.4064280586645705</v>
      </c>
    </row>
    <row r="15" spans="1:9" x14ac:dyDescent="0.25">
      <c r="A15" s="19" t="s">
        <v>67</v>
      </c>
    </row>
    <row r="16" spans="1:9" x14ac:dyDescent="0.25">
      <c r="A16" t="s">
        <v>5</v>
      </c>
      <c r="B16" t="s">
        <v>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</v>
      </c>
      <c r="B18" t="s">
        <v>68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8</v>
      </c>
      <c r="B19" t="s">
        <v>68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1" spans="1:9" x14ac:dyDescent="0.25">
      <c r="A21" s="19" t="s">
        <v>13</v>
      </c>
    </row>
    <row r="22" spans="1:9" x14ac:dyDescent="0.25">
      <c r="A22" s="20" t="s">
        <v>5</v>
      </c>
    </row>
    <row r="23" spans="1:9" x14ac:dyDescent="0.25">
      <c r="A23" t="s">
        <v>14</v>
      </c>
      <c r="B23" t="s">
        <v>28</v>
      </c>
      <c r="C23" s="38">
        <v>42.178786707094119</v>
      </c>
      <c r="D23" s="38">
        <v>38.566927763129705</v>
      </c>
      <c r="E23" s="38">
        <v>32.199361468236347</v>
      </c>
      <c r="F23" s="38">
        <v>30.753230710430504</v>
      </c>
      <c r="G23" s="38">
        <v>27.927946876445166</v>
      </c>
      <c r="H23" s="38">
        <v>24.116627394656525</v>
      </c>
      <c r="I23" s="38">
        <v>21.73373434915742</v>
      </c>
    </row>
    <row r="24" spans="1:9" x14ac:dyDescent="0.25">
      <c r="A24" t="s">
        <v>16</v>
      </c>
      <c r="B24" t="s">
        <v>28</v>
      </c>
      <c r="C24" s="38">
        <v>8.0538028027122284</v>
      </c>
      <c r="D24" s="38">
        <v>9.3182605653935919</v>
      </c>
      <c r="E24" s="38">
        <v>11.937712452064554</v>
      </c>
      <c r="F24" s="38">
        <v>15.323024967557629</v>
      </c>
      <c r="G24" s="38">
        <v>19.538108867637902</v>
      </c>
      <c r="H24" s="38">
        <v>25.489306781483815</v>
      </c>
      <c r="I24" s="38">
        <v>32.716918681381358</v>
      </c>
    </row>
    <row r="25" spans="1:9" x14ac:dyDescent="0.25">
      <c r="A25" t="s">
        <v>15</v>
      </c>
      <c r="B25" t="s">
        <v>28</v>
      </c>
      <c r="C25" s="38">
        <v>1.9270878787261296</v>
      </c>
      <c r="D25" s="38">
        <v>2.275601383885089</v>
      </c>
      <c r="E25" s="38">
        <v>2.536752093703162</v>
      </c>
      <c r="F25" s="38">
        <v>2.7894874987567353</v>
      </c>
      <c r="G25" s="38">
        <v>2.8814752077240611</v>
      </c>
      <c r="H25" s="38">
        <v>2.915860392439142</v>
      </c>
      <c r="I25" s="38">
        <v>2.9639694710593294</v>
      </c>
    </row>
    <row r="26" spans="1:9" x14ac:dyDescent="0.25">
      <c r="A26" t="s">
        <v>81</v>
      </c>
      <c r="B26" t="s">
        <v>28</v>
      </c>
      <c r="C26" s="38">
        <v>7.3759590173599818</v>
      </c>
      <c r="D26" s="38">
        <v>7.7447569682279811</v>
      </c>
      <c r="E26" s="38">
        <v>8.1319948166393807</v>
      </c>
      <c r="F26" s="38">
        <v>8.5385945574713507</v>
      </c>
      <c r="G26" s="38">
        <v>8.9655242853449177</v>
      </c>
      <c r="H26" s="38">
        <v>9.4138004996121634</v>
      </c>
      <c r="I26" s="38">
        <v>9.8844905245927723</v>
      </c>
    </row>
    <row r="28" spans="1:9" x14ac:dyDescent="0.25">
      <c r="A28" s="20" t="s">
        <v>6</v>
      </c>
    </row>
    <row r="29" spans="1:9" x14ac:dyDescent="0.25">
      <c r="A29" t="s">
        <v>14</v>
      </c>
      <c r="B29" t="s">
        <v>28</v>
      </c>
      <c r="C29" s="38">
        <v>23.938730782258528</v>
      </c>
      <c r="D29" s="38">
        <v>22.935511040481774</v>
      </c>
      <c r="E29" s="38">
        <v>24.3165756928184</v>
      </c>
      <c r="F29" s="38">
        <v>26.384227042569599</v>
      </c>
      <c r="G29" s="38">
        <v>28.0787979409622</v>
      </c>
      <c r="H29" s="38">
        <v>30.765113033872801</v>
      </c>
      <c r="I29" s="38">
        <v>28.714248091844802</v>
      </c>
    </row>
    <row r="30" spans="1:9" x14ac:dyDescent="0.25">
      <c r="A30" t="s">
        <v>16</v>
      </c>
      <c r="B30" t="s">
        <v>28</v>
      </c>
      <c r="C30" s="38">
        <v>3.5385215733914923</v>
      </c>
      <c r="D30" s="38">
        <v>3.9922639313272907</v>
      </c>
      <c r="E30" s="38">
        <v>4.734789341757069</v>
      </c>
      <c r="F30" s="38">
        <v>5.5223944100711284</v>
      </c>
      <c r="G30" s="38">
        <v>6.3124105978693743</v>
      </c>
      <c r="H30" s="38">
        <v>7.2334485687238459</v>
      </c>
      <c r="I30" s="38">
        <v>8.0872160977428109</v>
      </c>
    </row>
    <row r="31" spans="1:9" x14ac:dyDescent="0.25">
      <c r="A31" t="s">
        <v>15</v>
      </c>
      <c r="B31" t="s">
        <v>28</v>
      </c>
      <c r="C31" s="38">
        <v>1.956363494471429</v>
      </c>
      <c r="D31" s="38">
        <v>2.3209726426658928</v>
      </c>
      <c r="E31" s="38">
        <v>2.5827752288304913</v>
      </c>
      <c r="F31" s="38">
        <v>2.8061561665599504</v>
      </c>
      <c r="G31" s="38">
        <v>2.8199544361892612</v>
      </c>
      <c r="H31" s="38">
        <v>2.742100761074878</v>
      </c>
      <c r="I31" s="38">
        <v>2.6621552430712478</v>
      </c>
    </row>
    <row r="32" spans="1:9" x14ac:dyDescent="0.25">
      <c r="A32" t="s">
        <v>81</v>
      </c>
      <c r="B32" t="s">
        <v>28</v>
      </c>
      <c r="C32" s="38">
        <v>11.977754630586844</v>
      </c>
      <c r="D32" s="38">
        <v>12.336897536366628</v>
      </c>
      <c r="E32" s="38">
        <v>12.975572952425981</v>
      </c>
      <c r="F32" s="38">
        <v>13.568424887866053</v>
      </c>
      <c r="G32" s="38">
        <v>14.093826905420153</v>
      </c>
      <c r="H32" s="38">
        <v>14.47407972614142</v>
      </c>
      <c r="I32" s="38">
        <v>14.795558686831038</v>
      </c>
    </row>
    <row r="34" spans="1:9" x14ac:dyDescent="0.25">
      <c r="A34" s="20" t="s">
        <v>7</v>
      </c>
    </row>
    <row r="35" spans="1:9" x14ac:dyDescent="0.25">
      <c r="A35" t="s">
        <v>14</v>
      </c>
      <c r="B35" t="s">
        <v>28</v>
      </c>
      <c r="C35" s="38">
        <v>1.4450635242845393</v>
      </c>
      <c r="D35" s="38">
        <v>1.2916764078040102</v>
      </c>
      <c r="E35" s="38">
        <v>0.98843713510385256</v>
      </c>
      <c r="F35" s="38">
        <v>0.85846976966734734</v>
      </c>
      <c r="G35" s="38">
        <v>0.71046638299227804</v>
      </c>
      <c r="H35" s="38">
        <v>0.52395643141391512</v>
      </c>
      <c r="I35" s="38">
        <v>0.42237620175078811</v>
      </c>
    </row>
    <row r="36" spans="1:9" x14ac:dyDescent="0.25">
      <c r="A36" t="s">
        <v>16</v>
      </c>
      <c r="B36" t="s">
        <v>28</v>
      </c>
      <c r="C36" s="38">
        <v>6.598351967034632</v>
      </c>
      <c r="D36" s="38">
        <v>7.4102890914928112</v>
      </c>
      <c r="E36" s="38">
        <v>9.0555171894748252</v>
      </c>
      <c r="F36" s="38">
        <v>10.651378963288956</v>
      </c>
      <c r="G36" s="38">
        <v>12.807229347695733</v>
      </c>
      <c r="H36" s="38">
        <v>16.090413573943369</v>
      </c>
      <c r="I36" s="38">
        <v>19.418987526690525</v>
      </c>
    </row>
    <row r="37" spans="1:9" x14ac:dyDescent="0.25">
      <c r="A37" t="s">
        <v>15</v>
      </c>
      <c r="B37" t="s">
        <v>28</v>
      </c>
      <c r="C37" s="38">
        <v>0.32508032851556079</v>
      </c>
      <c r="D37" s="38">
        <v>0.39128320412626827</v>
      </c>
      <c r="E37" s="38">
        <v>0.47436470316789431</v>
      </c>
      <c r="F37" s="38">
        <v>0.55611688202586462</v>
      </c>
      <c r="G37" s="38">
        <v>0.61479702605012421</v>
      </c>
      <c r="H37" s="38">
        <v>0.6863641078741497</v>
      </c>
      <c r="I37" s="38">
        <v>0.75695511283241612</v>
      </c>
    </row>
    <row r="38" spans="1:9" x14ac:dyDescent="0.25">
      <c r="A38" t="s">
        <v>81</v>
      </c>
      <c r="B38" t="s">
        <v>28</v>
      </c>
      <c r="C38" s="38">
        <v>0.42919129381357835</v>
      </c>
      <c r="D38" s="38">
        <v>0.49212117934148514</v>
      </c>
      <c r="E38" s="38">
        <v>0.60719961716863946</v>
      </c>
      <c r="F38" s="38">
        <v>0.70766439917232249</v>
      </c>
      <c r="G38" s="38">
        <v>0.82991800210331046</v>
      </c>
      <c r="H38" s="38">
        <v>0.95693349933118599</v>
      </c>
      <c r="I38" s="38">
        <v>1.0735122590881221</v>
      </c>
    </row>
    <row r="40" spans="1:9" x14ac:dyDescent="0.25">
      <c r="A40" s="20" t="s">
        <v>8</v>
      </c>
    </row>
    <row r="41" spans="1:9" x14ac:dyDescent="0.25">
      <c r="A41" t="s">
        <v>14</v>
      </c>
      <c r="B41" t="s">
        <v>28</v>
      </c>
      <c r="C41" s="38">
        <v>13.7115344911627</v>
      </c>
      <c r="D41" s="38">
        <v>11.920315379032745</v>
      </c>
      <c r="E41" s="38">
        <v>8.9395741740746875</v>
      </c>
      <c r="F41" s="38">
        <v>7.6914244471303137</v>
      </c>
      <c r="G41" s="38">
        <v>6.1375898087030896</v>
      </c>
      <c r="H41" s="38">
        <v>4.3574471424316421</v>
      </c>
      <c r="I41" s="38">
        <v>3.4259200414055129</v>
      </c>
    </row>
    <row r="42" spans="1:9" x14ac:dyDescent="0.25">
      <c r="A42" t="s">
        <v>16</v>
      </c>
      <c r="B42" t="s">
        <v>28</v>
      </c>
      <c r="C42" s="38">
        <v>19.624809450440932</v>
      </c>
      <c r="D42" s="38">
        <v>22.336072164819527</v>
      </c>
      <c r="E42" s="38">
        <v>27.548451641370256</v>
      </c>
      <c r="F42" s="38">
        <v>33.049191909212048</v>
      </c>
      <c r="G42" s="38">
        <v>39.698768501035154</v>
      </c>
      <c r="H42" s="38">
        <v>48.911110119737025</v>
      </c>
      <c r="I42" s="38">
        <v>58.700034329102884</v>
      </c>
    </row>
    <row r="43" spans="1:9" x14ac:dyDescent="0.25">
      <c r="A43" t="s">
        <v>15</v>
      </c>
      <c r="B43" t="s">
        <v>28</v>
      </c>
      <c r="C43" s="38">
        <v>19.346517626827172</v>
      </c>
      <c r="D43" s="38">
        <v>42.314208722511225</v>
      </c>
      <c r="E43" s="38">
        <v>50.012306482842739</v>
      </c>
      <c r="F43" s="38">
        <v>58.361867729141586</v>
      </c>
      <c r="G43" s="38">
        <v>63.23713746210877</v>
      </c>
      <c r="H43" s="38">
        <v>67.956805212356684</v>
      </c>
      <c r="I43" s="38">
        <v>73.297452279073752</v>
      </c>
    </row>
    <row r="44" spans="1:9" x14ac:dyDescent="0.25">
      <c r="A44" t="s">
        <v>81</v>
      </c>
      <c r="B44" t="s">
        <v>28</v>
      </c>
      <c r="C44" s="38">
        <v>32.978175504542847</v>
      </c>
      <c r="D44" s="38">
        <v>37.816659123154196</v>
      </c>
      <c r="E44" s="38">
        <v>46.131663938870254</v>
      </c>
      <c r="F44" s="38">
        <v>54.278864928801468</v>
      </c>
      <c r="G44" s="38">
        <v>63.090826847395149</v>
      </c>
      <c r="H44" s="38">
        <v>70.918104358239944</v>
      </c>
      <c r="I44" s="38">
        <v>78.844045852730488</v>
      </c>
    </row>
    <row r="46" spans="1:9" x14ac:dyDescent="0.25">
      <c r="A46" s="20" t="s">
        <v>66</v>
      </c>
    </row>
    <row r="47" spans="1:9" x14ac:dyDescent="0.25">
      <c r="A47" t="s">
        <v>14</v>
      </c>
      <c r="B47" t="s">
        <v>28</v>
      </c>
      <c r="C47" s="38">
        <v>81.27411550479988</v>
      </c>
      <c r="D47" s="38">
        <v>74.714430590448231</v>
      </c>
      <c r="E47" s="38">
        <v>66.443948470233295</v>
      </c>
      <c r="F47" s="38">
        <v>65.68735196979776</v>
      </c>
      <c r="G47" s="38">
        <v>62.854801009102736</v>
      </c>
      <c r="H47" s="38">
        <v>59.763144002374887</v>
      </c>
      <c r="I47" s="38">
        <v>54.296278684158516</v>
      </c>
    </row>
    <row r="48" spans="1:9" x14ac:dyDescent="0.25">
      <c r="A48" t="s">
        <v>16</v>
      </c>
      <c r="B48" t="s">
        <v>28</v>
      </c>
      <c r="C48" s="38">
        <v>37.815485793579285</v>
      </c>
      <c r="D48" s="38">
        <v>43.056885753033221</v>
      </c>
      <c r="E48" s="38">
        <v>53.2764706246667</v>
      </c>
      <c r="F48" s="38">
        <v>64.545990250129762</v>
      </c>
      <c r="G48" s="38">
        <v>78.356517314238161</v>
      </c>
      <c r="H48" s="38">
        <v>97.72427904388806</v>
      </c>
      <c r="I48" s="38">
        <v>118.92315663491758</v>
      </c>
    </row>
    <row r="49" spans="1:9" x14ac:dyDescent="0.25">
      <c r="A49" t="s">
        <v>15</v>
      </c>
      <c r="B49" t="s">
        <v>28</v>
      </c>
      <c r="C49" s="38">
        <v>23.555049328540292</v>
      </c>
      <c r="D49" s="38">
        <v>47.302065953188475</v>
      </c>
      <c r="E49" s="38">
        <v>55.606198508544288</v>
      </c>
      <c r="F49" s="38">
        <v>64.513628276484141</v>
      </c>
      <c r="G49" s="38">
        <v>69.553364132072218</v>
      </c>
      <c r="H49" s="38">
        <v>74.301130473744848</v>
      </c>
      <c r="I49" s="38">
        <v>79.68053210603675</v>
      </c>
    </row>
    <row r="50" spans="1:9" x14ac:dyDescent="0.25">
      <c r="A50" t="s">
        <v>81</v>
      </c>
      <c r="B50" t="s">
        <v>28</v>
      </c>
      <c r="C50" s="38">
        <v>52.761080446303254</v>
      </c>
      <c r="D50" s="38">
        <v>58.390434807090287</v>
      </c>
      <c r="E50" s="38">
        <v>67.846431325104248</v>
      </c>
      <c r="F50" s="38">
        <v>77.093548773311198</v>
      </c>
      <c r="G50" s="38">
        <v>86.980096040263533</v>
      </c>
      <c r="H50" s="38">
        <v>95.762918083324706</v>
      </c>
      <c r="I50" s="38">
        <v>104.59760732324241</v>
      </c>
    </row>
    <row r="52" spans="1:9" x14ac:dyDescent="0.25">
      <c r="A52" s="19" t="s">
        <v>19</v>
      </c>
      <c r="C52" s="18">
        <v>2020</v>
      </c>
      <c r="D52" s="18">
        <v>2025</v>
      </c>
      <c r="E52" s="18">
        <v>2030</v>
      </c>
      <c r="F52" s="18">
        <v>2035</v>
      </c>
      <c r="G52" s="18">
        <v>2040</v>
      </c>
      <c r="H52" s="18">
        <v>2045</v>
      </c>
      <c r="I52" s="18">
        <v>2050</v>
      </c>
    </row>
    <row r="54" spans="1:9" x14ac:dyDescent="0.25">
      <c r="A54" s="32" t="s">
        <v>65</v>
      </c>
    </row>
    <row r="55" spans="1:9" x14ac:dyDescent="0.25">
      <c r="A55" s="20" t="s">
        <v>5</v>
      </c>
      <c r="B55" t="s">
        <v>29</v>
      </c>
      <c r="C55" s="38">
        <v>187.17361697855679</v>
      </c>
      <c r="D55" s="38">
        <v>174.46506072718122</v>
      </c>
      <c r="E55" s="38">
        <v>150.85131441634184</v>
      </c>
      <c r="F55" s="38">
        <v>146.59179453689526</v>
      </c>
      <c r="G55" s="38">
        <v>136.72214226216056</v>
      </c>
      <c r="H55" s="38">
        <v>122.94708579398436</v>
      </c>
      <c r="I55" s="38">
        <v>114.8568739222212</v>
      </c>
    </row>
    <row r="56" spans="1:9" x14ac:dyDescent="0.25">
      <c r="A56" s="20" t="s">
        <v>6</v>
      </c>
      <c r="B56" t="s">
        <v>29</v>
      </c>
      <c r="C56" s="38">
        <v>127.24747461254364</v>
      </c>
      <c r="D56" s="38">
        <v>124.77912400465159</v>
      </c>
      <c r="E56" s="38">
        <v>132.21764311993743</v>
      </c>
      <c r="F56" s="38">
        <v>142.17622239628412</v>
      </c>
      <c r="G56" s="38">
        <v>150.17675363135825</v>
      </c>
      <c r="H56" s="38">
        <v>161.56215360268482</v>
      </c>
      <c r="I56" s="38">
        <v>154.20081088478037</v>
      </c>
    </row>
    <row r="57" spans="1:9" x14ac:dyDescent="0.25">
      <c r="A57" s="20" t="s">
        <v>7</v>
      </c>
      <c r="B57" t="s">
        <v>29</v>
      </c>
      <c r="C57" s="38">
        <v>7.2580166218964388</v>
      </c>
      <c r="D57" s="38">
        <v>6.9170015184637785</v>
      </c>
      <c r="E57" s="38">
        <v>6.1455523321846357</v>
      </c>
      <c r="F57" s="38">
        <v>6.0152803430671176</v>
      </c>
      <c r="G57" s="38">
        <v>5.8336878478466883</v>
      </c>
      <c r="H57" s="38">
        <v>5.5328464731027491</v>
      </c>
      <c r="I57" s="38">
        <v>5.5375078560689612</v>
      </c>
    </row>
    <row r="58" spans="1:9" x14ac:dyDescent="0.25">
      <c r="A58" s="20" t="s">
        <v>8</v>
      </c>
      <c r="B58" t="s">
        <v>29</v>
      </c>
      <c r="C58" s="38">
        <v>98.562809474371846</v>
      </c>
      <c r="D58" s="38">
        <v>114.6938252471686</v>
      </c>
      <c r="E58" s="38">
        <v>135.14318347097145</v>
      </c>
      <c r="F58" s="38">
        <v>156.67943999041663</v>
      </c>
      <c r="G58" s="38">
        <v>178.85175341029529</v>
      </c>
      <c r="H58" s="38">
        <v>198.32247617166126</v>
      </c>
      <c r="I58" s="38">
        <v>218.85233226567834</v>
      </c>
    </row>
    <row r="59" spans="1:9" x14ac:dyDescent="0.25">
      <c r="A59" s="32"/>
      <c r="D59" s="38"/>
      <c r="E59" s="38"/>
      <c r="F59" s="38"/>
      <c r="G59" s="38"/>
      <c r="H59" s="38"/>
      <c r="I59" s="38"/>
    </row>
    <row r="60" spans="1:9" x14ac:dyDescent="0.25">
      <c r="A60" s="32" t="s">
        <v>17</v>
      </c>
      <c r="D60" s="38"/>
      <c r="E60" s="38"/>
      <c r="F60" s="38"/>
      <c r="G60" s="38"/>
      <c r="H60" s="38"/>
      <c r="I60" s="38"/>
    </row>
    <row r="61" spans="1:9" x14ac:dyDescent="0.25">
      <c r="A61" s="20" t="s">
        <v>6</v>
      </c>
      <c r="B61" t="s">
        <v>29</v>
      </c>
      <c r="C61" s="38">
        <v>145.53623849605367</v>
      </c>
      <c r="D61" s="38">
        <v>178.94455680806348</v>
      </c>
      <c r="E61" s="38">
        <v>220.93851620895552</v>
      </c>
      <c r="F61" s="38">
        <v>264.90794938511402</v>
      </c>
      <c r="G61" s="38">
        <v>301.83498292526485</v>
      </c>
      <c r="H61" s="38">
        <v>327.08336162608532</v>
      </c>
      <c r="I61" s="38">
        <v>347.71169311095053</v>
      </c>
    </row>
    <row r="62" spans="1:9" x14ac:dyDescent="0.25">
      <c r="A62" s="20" t="s">
        <v>78</v>
      </c>
      <c r="B62" t="s">
        <v>29</v>
      </c>
      <c r="C62" s="38">
        <v>40.14</v>
      </c>
      <c r="D62" s="38">
        <v>48.148285139147866</v>
      </c>
      <c r="E62" s="38">
        <v>61.016444252132949</v>
      </c>
      <c r="F62" s="38">
        <v>75.125815746685973</v>
      </c>
      <c r="G62" s="38">
        <v>89.740347454453229</v>
      </c>
      <c r="H62" s="38">
        <v>103.97948402250324</v>
      </c>
      <c r="I62" s="38">
        <v>117.91838559527135</v>
      </c>
    </row>
    <row r="63" spans="1:9" x14ac:dyDescent="0.25">
      <c r="A63" s="32"/>
      <c r="D63" s="38"/>
      <c r="E63" s="38"/>
      <c r="F63" s="38"/>
      <c r="G63" s="38"/>
      <c r="H63" s="38"/>
      <c r="I63" s="38"/>
    </row>
    <row r="64" spans="1:9" x14ac:dyDescent="0.25">
      <c r="A64" s="20" t="s">
        <v>66</v>
      </c>
      <c r="D64" s="38"/>
      <c r="E64" s="38"/>
      <c r="F64" s="38"/>
      <c r="G64" s="38"/>
      <c r="H64" s="38"/>
      <c r="I64" s="38"/>
    </row>
    <row r="65" spans="1:9" x14ac:dyDescent="0.25">
      <c r="A65" s="32" t="s">
        <v>65</v>
      </c>
      <c r="B65" t="s">
        <v>29</v>
      </c>
      <c r="C65" s="38">
        <v>420.24191768736875</v>
      </c>
      <c r="D65" s="38">
        <v>420.85501149746523</v>
      </c>
      <c r="E65" s="38">
        <v>424.3576933394354</v>
      </c>
      <c r="F65" s="38">
        <v>451.46273726666311</v>
      </c>
      <c r="G65" s="38">
        <v>471.58433715166075</v>
      </c>
      <c r="H65" s="38">
        <v>488.36456204143315</v>
      </c>
      <c r="I65" s="38">
        <v>493.44752492874886</v>
      </c>
    </row>
    <row r="66" spans="1:9" x14ac:dyDescent="0.25">
      <c r="A66" s="32" t="s">
        <v>17</v>
      </c>
      <c r="B66" t="s">
        <v>29</v>
      </c>
      <c r="C66" s="38">
        <v>185.67623849605366</v>
      </c>
      <c r="D66" s="38">
        <v>227.09284194721135</v>
      </c>
      <c r="E66" s="38">
        <v>281.95496046108849</v>
      </c>
      <c r="F66" s="38">
        <v>340.03376513180001</v>
      </c>
      <c r="G66" s="38">
        <v>391.57533037971808</v>
      </c>
      <c r="H66" s="38">
        <v>431.06284564858856</v>
      </c>
      <c r="I66" s="38">
        <v>465.63007870622187</v>
      </c>
    </row>
    <row r="67" spans="1:9" x14ac:dyDescent="0.25">
      <c r="A67" s="32" t="s">
        <v>18</v>
      </c>
      <c r="B67" t="s">
        <v>29</v>
      </c>
      <c r="C67" s="38">
        <v>605.91815618342241</v>
      </c>
      <c r="D67" s="38">
        <v>647.94785344467664</v>
      </c>
      <c r="E67" s="38">
        <v>706.31265380052389</v>
      </c>
      <c r="F67" s="38">
        <v>791.49650239846312</v>
      </c>
      <c r="G67" s="38">
        <v>863.15966753137877</v>
      </c>
      <c r="H67" s="38">
        <v>919.42740769002171</v>
      </c>
      <c r="I67" s="38">
        <v>959.07760363497073</v>
      </c>
    </row>
    <row r="68" spans="1:9" x14ac:dyDescent="0.25">
      <c r="A68" s="32"/>
    </row>
    <row r="69" spans="1:9" x14ac:dyDescent="0.25">
      <c r="A69" s="20" t="s">
        <v>79</v>
      </c>
      <c r="B69" t="s">
        <v>29</v>
      </c>
      <c r="C69" s="38">
        <v>2327.3703947266754</v>
      </c>
      <c r="D69" s="38">
        <v>2391.897975205055</v>
      </c>
      <c r="E69" s="38">
        <v>2645.3015821375811</v>
      </c>
      <c r="F69" s="38">
        <v>2565.434870698703</v>
      </c>
      <c r="G69" s="38">
        <v>2461.3648868067153</v>
      </c>
      <c r="H69" s="38">
        <v>2495.8697653523182</v>
      </c>
      <c r="I69" s="38">
        <v>2445.7983305454745</v>
      </c>
    </row>
    <row r="70" spans="1:9" x14ac:dyDescent="0.25">
      <c r="A70" s="32"/>
    </row>
    <row r="71" spans="1:9" x14ac:dyDescent="0.25">
      <c r="A71" t="s">
        <v>30</v>
      </c>
      <c r="B71" t="s">
        <v>62</v>
      </c>
      <c r="C71" s="38">
        <v>2818.1787077297499</v>
      </c>
      <c r="D71" s="38">
        <v>3498.3122996240986</v>
      </c>
      <c r="E71" s="38">
        <v>4721.0943944831597</v>
      </c>
      <c r="F71" s="38">
        <v>6142.0555050721423</v>
      </c>
      <c r="G71" s="38">
        <v>7672.7383717396933</v>
      </c>
      <c r="H71" s="38">
        <v>9245.8319422869354</v>
      </c>
      <c r="I71" s="38">
        <v>10956.423754898407</v>
      </c>
    </row>
    <row r="72" spans="1:9" x14ac:dyDescent="0.25">
      <c r="A72" t="s">
        <v>58</v>
      </c>
      <c r="B72" t="s">
        <v>61</v>
      </c>
      <c r="C72" s="40">
        <v>4.4186344906944001E-2</v>
      </c>
      <c r="D72" s="40">
        <v>6.1785576188423799E-2</v>
      </c>
      <c r="E72" s="40">
        <v>5.40330059772327E-2</v>
      </c>
      <c r="F72" s="40">
        <v>4.5507928469597801E-2</v>
      </c>
      <c r="G72" s="40">
        <v>3.8004224682028E-2</v>
      </c>
      <c r="H72" s="40">
        <v>3.4533515938790303E-2</v>
      </c>
      <c r="I72" s="40">
        <v>3.4124568490380001E-2</v>
      </c>
    </row>
    <row r="73" spans="1:9" x14ac:dyDescent="0.25">
      <c r="A73" t="s">
        <v>59</v>
      </c>
      <c r="B73" t="s">
        <v>60</v>
      </c>
      <c r="C73" s="39">
        <v>1380</v>
      </c>
      <c r="D73" s="39">
        <v>1445.01</v>
      </c>
      <c r="E73" s="39">
        <v>1503.64</v>
      </c>
      <c r="F73" s="39">
        <v>1553.72</v>
      </c>
      <c r="G73" s="39">
        <v>1592.69</v>
      </c>
      <c r="H73" s="39">
        <v>1620.62</v>
      </c>
      <c r="I73" s="39">
        <v>1639.18</v>
      </c>
    </row>
    <row r="75" spans="1:9" x14ac:dyDescent="0.25">
      <c r="A75" s="19" t="s">
        <v>77</v>
      </c>
    </row>
    <row r="76" spans="1:9" x14ac:dyDescent="0.25">
      <c r="A76" s="28" t="s">
        <v>14</v>
      </c>
      <c r="B76" t="s">
        <v>28</v>
      </c>
      <c r="C76" s="38">
        <v>414.1217743591119</v>
      </c>
      <c r="D76" s="38">
        <v>401.26681674745868</v>
      </c>
      <c r="E76" s="38">
        <v>410.99945982403739</v>
      </c>
      <c r="F76" s="38">
        <v>352.90893626327983</v>
      </c>
      <c r="G76" s="38">
        <v>282.15485288814608</v>
      </c>
      <c r="H76" s="38">
        <v>335.62027000254608</v>
      </c>
      <c r="I76" s="38">
        <v>490.06280104371592</v>
      </c>
    </row>
    <row r="77" spans="1:9" x14ac:dyDescent="0.25">
      <c r="A77" s="28" t="s">
        <v>52</v>
      </c>
      <c r="B77" t="s">
        <v>28</v>
      </c>
      <c r="C77" s="38">
        <v>241.77433545518772</v>
      </c>
      <c r="D77" s="38">
        <v>263.28630452259478</v>
      </c>
      <c r="E77" s="38">
        <v>305.83391476226234</v>
      </c>
      <c r="F77" s="38">
        <v>335.96732715062097</v>
      </c>
      <c r="G77" s="38">
        <v>375.77266593241615</v>
      </c>
      <c r="H77" s="38">
        <v>367.53744177297455</v>
      </c>
      <c r="I77" s="38">
        <v>338.97068005310018</v>
      </c>
    </row>
    <row r="78" spans="1:9" x14ac:dyDescent="0.25">
      <c r="A78" s="28" t="s">
        <v>53</v>
      </c>
      <c r="B78" t="s">
        <v>28</v>
      </c>
      <c r="C78" s="38">
        <v>58.971092174193643</v>
      </c>
      <c r="D78" s="38">
        <v>81.422552497623002</v>
      </c>
      <c r="E78" s="38">
        <v>105.80841794724347</v>
      </c>
      <c r="F78" s="38">
        <v>104.00990086656061</v>
      </c>
      <c r="G78" s="38">
        <v>134.16169033618394</v>
      </c>
      <c r="H78" s="38">
        <v>147.87801157406395</v>
      </c>
      <c r="I78" s="38">
        <v>150.06782609518126</v>
      </c>
    </row>
    <row r="79" spans="1:9" x14ac:dyDescent="0.25">
      <c r="A79" s="28" t="s">
        <v>15</v>
      </c>
      <c r="B79" t="s">
        <v>28</v>
      </c>
      <c r="C79" s="38">
        <v>206.94521809463384</v>
      </c>
      <c r="D79" s="38">
        <v>208.95659411569895</v>
      </c>
      <c r="E79" s="38">
        <v>211.80340878861944</v>
      </c>
      <c r="F79" s="38">
        <v>214.73348642047731</v>
      </c>
      <c r="G79" s="38">
        <v>218.26014581596937</v>
      </c>
      <c r="H79" s="38">
        <v>222.12027997853374</v>
      </c>
      <c r="I79" s="38">
        <v>226.74818613725495</v>
      </c>
    </row>
    <row r="80" spans="1:9" x14ac:dyDescent="0.25">
      <c r="A80" s="28" t="s">
        <v>54</v>
      </c>
      <c r="B80" t="s">
        <v>28</v>
      </c>
      <c r="C80" s="38">
        <v>10.927798168201562</v>
      </c>
      <c r="D80" s="38">
        <v>15.664703573690979</v>
      </c>
      <c r="E80" s="38">
        <v>23.712867418373389</v>
      </c>
      <c r="F80" s="38">
        <v>31.410332891631313</v>
      </c>
      <c r="G80" s="38">
        <v>39.717000422483281</v>
      </c>
      <c r="H80" s="38">
        <v>47.529948283200774</v>
      </c>
      <c r="I80" s="38">
        <v>54.900894427534396</v>
      </c>
    </row>
    <row r="81" spans="1:9" x14ac:dyDescent="0.25">
      <c r="A81" s="28" t="s">
        <v>55</v>
      </c>
      <c r="B81" t="s">
        <v>28</v>
      </c>
      <c r="C81" s="38">
        <v>25.825508587216966</v>
      </c>
      <c r="D81" s="38">
        <v>25.992573813420034</v>
      </c>
      <c r="E81" s="38">
        <v>26.160816145614785</v>
      </c>
      <c r="F81" s="38">
        <v>26.332322272662889</v>
      </c>
      <c r="G81" s="38">
        <v>26.502149087852533</v>
      </c>
      <c r="H81" s="38">
        <v>26.674704102339973</v>
      </c>
      <c r="I81" s="38">
        <v>26.847434093649326</v>
      </c>
    </row>
    <row r="82" spans="1:9" x14ac:dyDescent="0.25">
      <c r="A82" s="28" t="s">
        <v>80</v>
      </c>
      <c r="B82" t="s">
        <v>28</v>
      </c>
      <c r="C82" s="38">
        <v>38.070534804550249</v>
      </c>
      <c r="D82" s="38">
        <v>68.570645333321863</v>
      </c>
      <c r="E82" s="38">
        <v>116.59945714557777</v>
      </c>
      <c r="F82" s="38">
        <v>221.81728391151043</v>
      </c>
      <c r="G82" s="38">
        <v>436.72483716462932</v>
      </c>
      <c r="H82" s="38">
        <v>510.34237926301705</v>
      </c>
      <c r="I82" s="38">
        <v>527.19618535963264</v>
      </c>
    </row>
    <row r="84" spans="1:9" x14ac:dyDescent="0.25">
      <c r="A84" s="26" t="s">
        <v>69</v>
      </c>
    </row>
    <row r="85" spans="1:9" x14ac:dyDescent="0.25">
      <c r="A85" s="28" t="s">
        <v>14</v>
      </c>
      <c r="B85" t="s">
        <v>11</v>
      </c>
      <c r="C85" s="37">
        <v>1</v>
      </c>
      <c r="D85" s="37">
        <v>1.1795452077193498</v>
      </c>
      <c r="E85" s="37">
        <v>1.8067444908092773</v>
      </c>
      <c r="F85" s="37">
        <v>2.3256678761677865</v>
      </c>
      <c r="G85" s="37">
        <v>2.8483512338898462</v>
      </c>
      <c r="H85" s="37">
        <v>3.5595979458628406</v>
      </c>
      <c r="I85" s="37">
        <v>4.4190777962681294</v>
      </c>
    </row>
    <row r="86" spans="1:9" x14ac:dyDescent="0.25">
      <c r="A86" s="28" t="s">
        <v>15</v>
      </c>
      <c r="B86" t="s">
        <v>11</v>
      </c>
      <c r="C86" s="37">
        <v>1</v>
      </c>
      <c r="D86" s="37">
        <v>1.0556343665687136</v>
      </c>
      <c r="E86" s="37">
        <v>1.2469406683624662</v>
      </c>
      <c r="F86" s="37">
        <v>1.412909710594493</v>
      </c>
      <c r="G86" s="37">
        <v>1.6540208483883982</v>
      </c>
      <c r="H86" s="37">
        <v>1.8526038982125863</v>
      </c>
      <c r="I86" s="37">
        <v>2.0174509237560292</v>
      </c>
    </row>
    <row r="87" spans="1:9" x14ac:dyDescent="0.25">
      <c r="A87" s="28" t="s">
        <v>57</v>
      </c>
      <c r="B87" t="s">
        <v>11</v>
      </c>
      <c r="C87" s="37">
        <v>1</v>
      </c>
      <c r="D87" s="37">
        <v>1.0886620427301386</v>
      </c>
      <c r="E87" s="37">
        <v>1.2351446302113371</v>
      </c>
      <c r="F87" s="37">
        <v>1.3820051711159556</v>
      </c>
      <c r="G87" s="37">
        <v>1.5300699056302132</v>
      </c>
      <c r="H87" s="37">
        <v>1.6918590650325711</v>
      </c>
      <c r="I87" s="37">
        <v>1.8346052438020506</v>
      </c>
    </row>
    <row r="88" spans="1:9" x14ac:dyDescent="0.25">
      <c r="A88" s="28" t="s">
        <v>16</v>
      </c>
      <c r="B88" t="s">
        <v>11</v>
      </c>
      <c r="C88" s="37">
        <v>1</v>
      </c>
      <c r="D88" s="37">
        <v>1.0933522810866276</v>
      </c>
      <c r="E88" s="37">
        <v>1.1495601095483752</v>
      </c>
      <c r="F88" s="37">
        <v>1.2043405588260108</v>
      </c>
      <c r="G88" s="37">
        <v>1.2011206108635595</v>
      </c>
      <c r="H88" s="37">
        <v>1.1080656967230391</v>
      </c>
      <c r="I88" s="37">
        <v>1.0571822228897545</v>
      </c>
    </row>
    <row r="90" spans="1:9" x14ac:dyDescent="0.25">
      <c r="A90" s="28" t="s">
        <v>63</v>
      </c>
      <c r="B90" t="s">
        <v>64</v>
      </c>
      <c r="C90">
        <v>0</v>
      </c>
      <c r="D90">
        <v>5</v>
      </c>
      <c r="E90">
        <v>20</v>
      </c>
      <c r="F90">
        <v>35</v>
      </c>
      <c r="G90">
        <v>50</v>
      </c>
      <c r="H90">
        <v>65</v>
      </c>
      <c r="I90">
        <v>80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AE94-7E9A-4E40-AE02-87BAA1BB1E2A}">
  <dimension ref="A1:I90"/>
  <sheetViews>
    <sheetView topLeftCell="A49" workbookViewId="0">
      <selection activeCell="C61" sqref="C61:I61"/>
    </sheetView>
  </sheetViews>
  <sheetFormatPr defaultRowHeight="15" x14ac:dyDescent="0.25"/>
  <cols>
    <col min="1" max="1" width="27.5703125" customWidth="1"/>
    <col min="2" max="2" width="13.85546875" customWidth="1"/>
  </cols>
  <sheetData>
    <row r="1" spans="1:9" ht="15.75" x14ac:dyDescent="0.25">
      <c r="A1" s="1" t="s">
        <v>4</v>
      </c>
      <c r="B1" s="2"/>
      <c r="C1" s="2"/>
      <c r="D1" s="2"/>
      <c r="E1" s="2"/>
      <c r="F1" s="16"/>
      <c r="G1" s="3"/>
      <c r="H1" s="2"/>
      <c r="I1" s="4"/>
    </row>
    <row r="2" spans="1:9" ht="15.75" x14ac:dyDescent="0.25">
      <c r="A2" s="5"/>
      <c r="B2" s="6"/>
      <c r="C2" s="6"/>
      <c r="D2" s="6"/>
      <c r="E2" s="6"/>
      <c r="F2" s="15" t="s">
        <v>0</v>
      </c>
      <c r="G2" s="6"/>
      <c r="H2" s="6"/>
      <c r="I2" s="7"/>
    </row>
    <row r="3" spans="1:9" ht="15.75" x14ac:dyDescent="0.25">
      <c r="A3" s="17"/>
      <c r="B3" s="6"/>
      <c r="C3" s="8"/>
      <c r="D3" s="3"/>
      <c r="E3" s="9" t="s">
        <v>1</v>
      </c>
      <c r="F3" s="9" t="s">
        <v>48</v>
      </c>
      <c r="G3" s="6"/>
      <c r="H3" s="6"/>
      <c r="I3" s="7"/>
    </row>
    <row r="4" spans="1:9" ht="15.75" thickBot="1" x14ac:dyDescent="0.3">
      <c r="A4" s="10"/>
      <c r="B4" s="11"/>
      <c r="C4" s="12"/>
      <c r="D4" s="11"/>
      <c r="E4" s="11"/>
      <c r="F4" s="11"/>
      <c r="G4" s="11"/>
      <c r="H4" s="11"/>
      <c r="I4" s="13"/>
    </row>
    <row r="6" spans="1:9" x14ac:dyDescent="0.25">
      <c r="B6" t="s">
        <v>9</v>
      </c>
      <c r="C6" s="18">
        <v>2020</v>
      </c>
      <c r="D6" s="18">
        <v>2025</v>
      </c>
      <c r="E6" s="18">
        <v>2030</v>
      </c>
      <c r="F6" s="18">
        <v>2035</v>
      </c>
      <c r="G6" s="18">
        <v>2040</v>
      </c>
      <c r="H6" s="18">
        <v>2045</v>
      </c>
      <c r="I6" s="18">
        <v>2050</v>
      </c>
    </row>
    <row r="7" spans="1:9" x14ac:dyDescent="0.25">
      <c r="A7" s="14" t="s">
        <v>3</v>
      </c>
    </row>
    <row r="8" spans="1:9" x14ac:dyDescent="0.25">
      <c r="A8" s="14"/>
    </row>
    <row r="9" spans="1:9" x14ac:dyDescent="0.25">
      <c r="A9" s="19" t="s">
        <v>12</v>
      </c>
    </row>
    <row r="10" spans="1:9" x14ac:dyDescent="0.25">
      <c r="A10" t="s">
        <v>5</v>
      </c>
      <c r="B10" t="s">
        <v>10</v>
      </c>
      <c r="C10" s="38">
        <v>100.98147859257026</v>
      </c>
      <c r="D10" s="38">
        <v>115.04956500047857</v>
      </c>
      <c r="E10" s="38">
        <v>146.55467862960433</v>
      </c>
      <c r="F10" s="38">
        <v>190.81762927267681</v>
      </c>
      <c r="G10" s="38">
        <v>235.54148279392126</v>
      </c>
      <c r="H10" s="38">
        <v>287.54265724264138</v>
      </c>
      <c r="I10" s="38">
        <v>342.58801522747711</v>
      </c>
    </row>
    <row r="11" spans="1:9" x14ac:dyDescent="0.25">
      <c r="A11" t="s">
        <v>6</v>
      </c>
      <c r="B11" t="s">
        <v>10</v>
      </c>
      <c r="C11" s="38">
        <v>330.76417840012198</v>
      </c>
      <c r="D11" s="38">
        <v>351.38801420255606</v>
      </c>
      <c r="E11" s="38">
        <v>439.01507718448801</v>
      </c>
      <c r="F11" s="38">
        <v>539.48169790936265</v>
      </c>
      <c r="G11" s="38">
        <v>627.62421371247353</v>
      </c>
      <c r="H11" s="38">
        <v>713.51956044191343</v>
      </c>
      <c r="I11" s="38">
        <v>799.44730761197388</v>
      </c>
    </row>
    <row r="12" spans="1:9" x14ac:dyDescent="0.25">
      <c r="A12" t="s">
        <v>7</v>
      </c>
      <c r="B12" t="s">
        <v>11</v>
      </c>
      <c r="C12" s="37">
        <v>1</v>
      </c>
      <c r="D12" s="37">
        <v>1.1063936759801489</v>
      </c>
      <c r="E12" s="37">
        <v>1.3632153568711896</v>
      </c>
      <c r="F12" s="37">
        <v>1.8730896906518997</v>
      </c>
      <c r="G12" s="37">
        <v>2.3342137682738651</v>
      </c>
      <c r="H12" s="37">
        <v>2.9960953914691837</v>
      </c>
      <c r="I12" s="37">
        <v>3.6407713453854522</v>
      </c>
    </row>
    <row r="13" spans="1:9" x14ac:dyDescent="0.25">
      <c r="A13" t="s">
        <v>8</v>
      </c>
      <c r="B13" t="s">
        <v>11</v>
      </c>
      <c r="C13" s="37">
        <v>1</v>
      </c>
      <c r="D13" s="37">
        <v>1.1291731907896636</v>
      </c>
      <c r="E13" s="37">
        <v>1.4288660761058267</v>
      </c>
      <c r="F13" s="37">
        <v>1.8385596841187981</v>
      </c>
      <c r="G13" s="37">
        <v>2.2346668444027387</v>
      </c>
      <c r="H13" s="37">
        <v>2.6800287276943289</v>
      </c>
      <c r="I13" s="37">
        <v>3.1381927040776065</v>
      </c>
    </row>
    <row r="15" spans="1:9" x14ac:dyDescent="0.25">
      <c r="A15" s="19" t="s">
        <v>67</v>
      </c>
    </row>
    <row r="16" spans="1:9" x14ac:dyDescent="0.25">
      <c r="A16" t="s">
        <v>5</v>
      </c>
      <c r="B16" t="s">
        <v>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</v>
      </c>
      <c r="B18" t="s">
        <v>68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8</v>
      </c>
      <c r="B19" t="s">
        <v>68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1" spans="1:9" x14ac:dyDescent="0.25">
      <c r="A21" s="19" t="s">
        <v>13</v>
      </c>
    </row>
    <row r="22" spans="1:9" x14ac:dyDescent="0.25">
      <c r="A22" s="20" t="s">
        <v>5</v>
      </c>
    </row>
    <row r="23" spans="1:9" x14ac:dyDescent="0.25">
      <c r="A23" t="s">
        <v>14</v>
      </c>
      <c r="B23" t="s">
        <v>28</v>
      </c>
      <c r="C23" s="38">
        <v>42.178786707094119</v>
      </c>
      <c r="D23" s="38">
        <v>27.604512155615403</v>
      </c>
      <c r="E23" s="38">
        <v>26.523188747875615</v>
      </c>
      <c r="F23" s="38">
        <v>26.642727947123056</v>
      </c>
      <c r="G23" s="38">
        <v>21.764582834724557</v>
      </c>
      <c r="H23" s="38">
        <v>19.589926965543484</v>
      </c>
      <c r="I23" s="38">
        <v>18.141377964341913</v>
      </c>
    </row>
    <row r="24" spans="1:9" x14ac:dyDescent="0.25">
      <c r="A24" t="s">
        <v>16</v>
      </c>
      <c r="B24" t="s">
        <v>28</v>
      </c>
      <c r="C24" s="38">
        <v>8.0538028027122284</v>
      </c>
      <c r="D24" s="38">
        <v>8.542958025182644</v>
      </c>
      <c r="E24" s="38">
        <v>10.793321947959885</v>
      </c>
      <c r="F24" s="38">
        <v>15.114659506638043</v>
      </c>
      <c r="G24" s="38">
        <v>19.715281048963721</v>
      </c>
      <c r="H24" s="38">
        <v>27.170256639063084</v>
      </c>
      <c r="I24" s="38">
        <v>34.654690934759813</v>
      </c>
    </row>
    <row r="25" spans="1:9" x14ac:dyDescent="0.25">
      <c r="A25" t="s">
        <v>15</v>
      </c>
      <c r="B25" t="s">
        <v>28</v>
      </c>
      <c r="C25" s="38">
        <v>1.9270878787261296</v>
      </c>
      <c r="D25" s="38">
        <v>1.6468295403857478</v>
      </c>
      <c r="E25" s="38">
        <v>1.6554339231334003</v>
      </c>
      <c r="F25" s="38">
        <v>1.7081682649001575</v>
      </c>
      <c r="G25" s="38">
        <v>1.5577285746629836</v>
      </c>
      <c r="H25" s="38">
        <v>1.5058860223471435</v>
      </c>
      <c r="I25" s="38">
        <v>1.4618980233214172</v>
      </c>
    </row>
    <row r="26" spans="1:9" x14ac:dyDescent="0.25">
      <c r="A26" t="s">
        <v>81</v>
      </c>
      <c r="B26" t="s">
        <v>28</v>
      </c>
      <c r="C26" s="38">
        <v>7.3759590173599818</v>
      </c>
      <c r="D26" s="38">
        <v>7.7447569682279811</v>
      </c>
      <c r="E26" s="38">
        <v>8.1319948166393807</v>
      </c>
      <c r="F26" s="38">
        <v>8.5385945574713507</v>
      </c>
      <c r="G26" s="38">
        <v>8.9655242853449177</v>
      </c>
      <c r="H26" s="38">
        <v>9.4138004996121634</v>
      </c>
      <c r="I26" s="38">
        <v>9.8844905245927723</v>
      </c>
    </row>
    <row r="28" spans="1:9" x14ac:dyDescent="0.25">
      <c r="A28" s="20" t="s">
        <v>6</v>
      </c>
    </row>
    <row r="29" spans="1:9" x14ac:dyDescent="0.25">
      <c r="A29" t="s">
        <v>14</v>
      </c>
      <c r="B29" t="s">
        <v>28</v>
      </c>
      <c r="C29" s="38">
        <v>23.938730782258528</v>
      </c>
      <c r="D29" s="38">
        <v>20.0646854252198</v>
      </c>
      <c r="E29" s="38">
        <v>20.477317730374399</v>
      </c>
      <c r="F29" s="38">
        <v>21.777998756067099</v>
      </c>
      <c r="G29" s="38">
        <v>22.2082081683068</v>
      </c>
      <c r="H29" s="38">
        <v>23.414467530168601</v>
      </c>
      <c r="I29" s="38">
        <v>24.235911515972099</v>
      </c>
    </row>
    <row r="30" spans="1:9" x14ac:dyDescent="0.25">
      <c r="A30" t="s">
        <v>16</v>
      </c>
      <c r="B30" t="s">
        <v>28</v>
      </c>
      <c r="C30" s="38">
        <v>3.5385215733914923</v>
      </c>
      <c r="D30" s="38">
        <v>3.3439543635142113</v>
      </c>
      <c r="E30" s="38">
        <v>3.8060309301280686</v>
      </c>
      <c r="F30" s="38">
        <v>4.703067970274792</v>
      </c>
      <c r="G30" s="38">
        <v>5.2844236790441625</v>
      </c>
      <c r="H30" s="38">
        <v>6.1213846259344606</v>
      </c>
      <c r="I30" s="38">
        <v>6.9031127954117455</v>
      </c>
    </row>
    <row r="31" spans="1:9" x14ac:dyDescent="0.25">
      <c r="A31" t="s">
        <v>15</v>
      </c>
      <c r="B31" t="s">
        <v>28</v>
      </c>
      <c r="C31" s="38">
        <v>1.956363494471429</v>
      </c>
      <c r="D31" s="38">
        <v>1.600935679793551</v>
      </c>
      <c r="E31" s="38">
        <v>1.6029690309777489</v>
      </c>
      <c r="F31" s="38">
        <v>1.6010693516166714</v>
      </c>
      <c r="G31" s="38">
        <v>1.4212153720546288</v>
      </c>
      <c r="H31" s="38">
        <v>1.292791285108166</v>
      </c>
      <c r="I31" s="38">
        <v>1.1877159228738869</v>
      </c>
    </row>
    <row r="32" spans="1:9" x14ac:dyDescent="0.25">
      <c r="A32" t="s">
        <v>81</v>
      </c>
      <c r="B32" t="s">
        <v>28</v>
      </c>
      <c r="C32" s="38">
        <v>11.977754630586844</v>
      </c>
      <c r="D32" s="38">
        <v>12.176299541067307</v>
      </c>
      <c r="E32" s="38">
        <v>12.606434209422398</v>
      </c>
      <c r="F32" s="38">
        <v>12.99408786853229</v>
      </c>
      <c r="G32" s="38">
        <v>13.315561035453568</v>
      </c>
      <c r="H32" s="38">
        <v>13.501937213732587</v>
      </c>
      <c r="I32" s="38">
        <v>13.64101119367985</v>
      </c>
    </row>
    <row r="34" spans="1:9" x14ac:dyDescent="0.25">
      <c r="A34" s="20" t="s">
        <v>7</v>
      </c>
    </row>
    <row r="35" spans="1:9" x14ac:dyDescent="0.25">
      <c r="A35" t="s">
        <v>14</v>
      </c>
      <c r="B35" t="s">
        <v>28</v>
      </c>
      <c r="C35" s="38">
        <v>1.4450635242845393</v>
      </c>
      <c r="D35" s="38">
        <v>0.84746513538700918</v>
      </c>
      <c r="E35" s="38">
        <v>0.71022213466267314</v>
      </c>
      <c r="F35" s="38">
        <v>0.6090324463817498</v>
      </c>
      <c r="G35" s="38">
        <v>0.3717530480236147</v>
      </c>
      <c r="H35" s="38">
        <v>0.28159386119123431</v>
      </c>
      <c r="I35" s="38">
        <v>0.21421431259804694</v>
      </c>
    </row>
    <row r="36" spans="1:9" x14ac:dyDescent="0.25">
      <c r="A36" t="s">
        <v>16</v>
      </c>
      <c r="B36" t="s">
        <v>28</v>
      </c>
      <c r="C36" s="38">
        <v>6.598351967034632</v>
      </c>
      <c r="D36" s="38">
        <v>6.6671119469761626</v>
      </c>
      <c r="E36" s="38">
        <v>7.641728770859797</v>
      </c>
      <c r="F36" s="38">
        <v>10.390945910525891</v>
      </c>
      <c r="G36" s="38">
        <v>12.468240681900735</v>
      </c>
      <c r="H36" s="38">
        <v>16.071006477810283</v>
      </c>
      <c r="I36" s="38">
        <v>19.35292135244681</v>
      </c>
    </row>
    <row r="37" spans="1:9" x14ac:dyDescent="0.25">
      <c r="A37" t="s">
        <v>15</v>
      </c>
      <c r="B37" t="s">
        <v>28</v>
      </c>
      <c r="C37" s="38">
        <v>0.32508032851556079</v>
      </c>
      <c r="D37" s="38">
        <v>0.32711665156432834</v>
      </c>
      <c r="E37" s="38">
        <v>0.34712295783406416</v>
      </c>
      <c r="F37" s="38">
        <v>0.39587255827551826</v>
      </c>
      <c r="G37" s="38">
        <v>0.41028530680626007</v>
      </c>
      <c r="H37" s="38">
        <v>0.44197239486264922</v>
      </c>
      <c r="I37" s="38">
        <v>0.46054395465279452</v>
      </c>
    </row>
    <row r="38" spans="1:9" x14ac:dyDescent="0.25">
      <c r="A38" t="s">
        <v>81</v>
      </c>
      <c r="B38" t="s">
        <v>28</v>
      </c>
      <c r="C38" s="38">
        <v>0.42919129381357835</v>
      </c>
      <c r="D38" s="38">
        <v>0.45775962516432117</v>
      </c>
      <c r="E38" s="38">
        <v>0.52985594831510696</v>
      </c>
      <c r="F38" s="38">
        <v>0.64316418794674457</v>
      </c>
      <c r="G38" s="38">
        <v>0.72572575149183383</v>
      </c>
      <c r="H38" s="38">
        <v>0.82273855712957389</v>
      </c>
      <c r="I38" s="38">
        <v>0.89664577755052299</v>
      </c>
    </row>
    <row r="40" spans="1:9" x14ac:dyDescent="0.25">
      <c r="A40" s="20" t="s">
        <v>8</v>
      </c>
    </row>
    <row r="41" spans="1:9" x14ac:dyDescent="0.25">
      <c r="A41" t="s">
        <v>14</v>
      </c>
      <c r="B41" t="s">
        <v>28</v>
      </c>
      <c r="C41" s="38">
        <v>13.7115344911627</v>
      </c>
      <c r="D41" s="38">
        <v>8.040197736999259</v>
      </c>
      <c r="E41" s="38">
        <v>6.6727157016217387</v>
      </c>
      <c r="F41" s="38">
        <v>5.6464506610115839</v>
      </c>
      <c r="G41" s="38">
        <v>3.3280997726808539</v>
      </c>
      <c r="H41" s="38">
        <v>2.4346557742740278</v>
      </c>
      <c r="I41" s="38">
        <v>1.8330286180219881</v>
      </c>
    </row>
    <row r="42" spans="1:9" x14ac:dyDescent="0.25">
      <c r="A42" t="s">
        <v>16</v>
      </c>
      <c r="B42" t="s">
        <v>28</v>
      </c>
      <c r="C42" s="38">
        <v>19.624809450440932</v>
      </c>
      <c r="D42" s="38">
        <v>20.205558762377755</v>
      </c>
      <c r="E42" s="38">
        <v>23.810311911902691</v>
      </c>
      <c r="F42" s="38">
        <v>31.678054019542611</v>
      </c>
      <c r="G42" s="38">
        <v>38.281267066862753</v>
      </c>
      <c r="H42" s="38">
        <v>48.487623303535635</v>
      </c>
      <c r="I42" s="38">
        <v>58.833298966846513</v>
      </c>
    </row>
    <row r="43" spans="1:9" x14ac:dyDescent="0.25">
      <c r="A43" t="s">
        <v>15</v>
      </c>
      <c r="B43" t="s">
        <v>28</v>
      </c>
      <c r="C43" s="38">
        <v>19.346517626827172</v>
      </c>
      <c r="D43" s="38">
        <v>34.0327470266853</v>
      </c>
      <c r="E43" s="38">
        <v>36.199116336877566</v>
      </c>
      <c r="F43" s="38">
        <v>39.579669635997895</v>
      </c>
      <c r="G43" s="38">
        <v>39.886218117596968</v>
      </c>
      <c r="H43" s="38">
        <v>41.536576007764879</v>
      </c>
      <c r="I43" s="38">
        <v>42.847512110895906</v>
      </c>
    </row>
    <row r="44" spans="1:9" x14ac:dyDescent="0.25">
      <c r="A44" t="s">
        <v>81</v>
      </c>
      <c r="B44" t="s">
        <v>28</v>
      </c>
      <c r="C44" s="38">
        <v>32.978175504542847</v>
      </c>
      <c r="D44" s="38">
        <v>34.725189245464072</v>
      </c>
      <c r="E44" s="38">
        <v>40.919678608934746</v>
      </c>
      <c r="F44" s="38">
        <v>48.199127701414206</v>
      </c>
      <c r="G44" s="38">
        <v>54.232546080583255</v>
      </c>
      <c r="H44" s="38">
        <v>60.199748130204213</v>
      </c>
      <c r="I44" s="38">
        <v>65.847697921843405</v>
      </c>
    </row>
    <row r="46" spans="1:9" x14ac:dyDescent="0.25">
      <c r="A46" s="20" t="s">
        <v>66</v>
      </c>
    </row>
    <row r="47" spans="1:9" x14ac:dyDescent="0.25">
      <c r="A47" t="s">
        <v>14</v>
      </c>
      <c r="B47" t="s">
        <v>28</v>
      </c>
      <c r="C47" s="38">
        <v>81.27411550479988</v>
      </c>
      <c r="D47" s="38">
        <v>56.556860453221475</v>
      </c>
      <c r="E47" s="38">
        <v>54.38344431453443</v>
      </c>
      <c r="F47" s="38">
        <v>54.676209810583487</v>
      </c>
      <c r="G47" s="38">
        <v>47.672643823735818</v>
      </c>
      <c r="H47" s="38">
        <v>45.720644131177345</v>
      </c>
      <c r="I47" s="38">
        <v>44.424532410934049</v>
      </c>
    </row>
    <row r="48" spans="1:9" x14ac:dyDescent="0.25">
      <c r="A48" t="s">
        <v>16</v>
      </c>
      <c r="B48" t="s">
        <v>28</v>
      </c>
      <c r="C48" s="38">
        <v>37.815485793579285</v>
      </c>
      <c r="D48" s="38">
        <v>38.759583098050769</v>
      </c>
      <c r="E48" s="38">
        <v>46.051393560850443</v>
      </c>
      <c r="F48" s="38">
        <v>61.886727406981336</v>
      </c>
      <c r="G48" s="38">
        <v>75.749212476771362</v>
      </c>
      <c r="H48" s="38">
        <v>97.850271046343465</v>
      </c>
      <c r="I48" s="38">
        <v>119.74402404946488</v>
      </c>
    </row>
    <row r="49" spans="1:9" x14ac:dyDescent="0.25">
      <c r="A49" t="s">
        <v>15</v>
      </c>
      <c r="B49" t="s">
        <v>28</v>
      </c>
      <c r="C49" s="38">
        <v>23.555049328540292</v>
      </c>
      <c r="D49" s="38">
        <v>37.607628898428928</v>
      </c>
      <c r="E49" s="38">
        <v>39.80464224882278</v>
      </c>
      <c r="F49" s="38">
        <v>43.284779810790241</v>
      </c>
      <c r="G49" s="38">
        <v>43.275447371120841</v>
      </c>
      <c r="H49" s="38">
        <v>44.777225710082838</v>
      </c>
      <c r="I49" s="38">
        <v>45.957670011744007</v>
      </c>
    </row>
    <row r="50" spans="1:9" x14ac:dyDescent="0.25">
      <c r="A50" t="s">
        <v>81</v>
      </c>
      <c r="B50" t="s">
        <v>28</v>
      </c>
      <c r="C50" s="38">
        <v>52.761080446303254</v>
      </c>
      <c r="D50" s="38">
        <v>55.104005379923677</v>
      </c>
      <c r="E50" s="38">
        <v>62.187963583311628</v>
      </c>
      <c r="F50" s="38">
        <v>70.374974315364597</v>
      </c>
      <c r="G50" s="38">
        <v>77.239357152873566</v>
      </c>
      <c r="H50" s="38">
        <v>83.938224400678536</v>
      </c>
      <c r="I50" s="38">
        <v>90.269845417666545</v>
      </c>
    </row>
    <row r="52" spans="1:9" x14ac:dyDescent="0.25">
      <c r="A52" s="19" t="s">
        <v>19</v>
      </c>
      <c r="C52" s="18">
        <v>2020</v>
      </c>
      <c r="D52" s="18">
        <v>2025</v>
      </c>
      <c r="E52" s="18">
        <v>2030</v>
      </c>
      <c r="F52" s="18">
        <v>2035</v>
      </c>
      <c r="G52" s="18">
        <v>2040</v>
      </c>
      <c r="H52" s="18">
        <v>2045</v>
      </c>
      <c r="I52" s="18">
        <v>2050</v>
      </c>
    </row>
    <row r="54" spans="1:9" x14ac:dyDescent="0.25">
      <c r="A54" s="32" t="s">
        <v>65</v>
      </c>
    </row>
    <row r="55" spans="1:9" x14ac:dyDescent="0.25">
      <c r="A55" s="20" t="s">
        <v>5</v>
      </c>
      <c r="B55" t="s">
        <v>29</v>
      </c>
      <c r="C55" s="38">
        <v>187.17361697855679</v>
      </c>
      <c r="D55" s="38">
        <v>130.46438932087665</v>
      </c>
      <c r="E55" s="38">
        <v>127.21150767686689</v>
      </c>
      <c r="F55" s="38">
        <v>128.78937930375278</v>
      </c>
      <c r="G55" s="38">
        <v>110.48775385306475</v>
      </c>
      <c r="H55" s="38">
        <v>103.0041929842499</v>
      </c>
      <c r="I55" s="38">
        <v>98.439587217816609</v>
      </c>
    </row>
    <row r="56" spans="1:9" x14ac:dyDescent="0.25">
      <c r="A56" s="20" t="s">
        <v>6</v>
      </c>
      <c r="B56" t="s">
        <v>29</v>
      </c>
      <c r="C56" s="38">
        <v>127.24747461254364</v>
      </c>
      <c r="D56" s="38">
        <v>111.9941556854602</v>
      </c>
      <c r="E56" s="38">
        <v>114.70380269450396</v>
      </c>
      <c r="F56" s="38">
        <v>120.78593988658861</v>
      </c>
      <c r="G56" s="38">
        <v>123.00957825662232</v>
      </c>
      <c r="H56" s="38">
        <v>128.01743331047695</v>
      </c>
      <c r="I56" s="38">
        <v>131.43124602036215</v>
      </c>
    </row>
    <row r="57" spans="1:9" x14ac:dyDescent="0.25">
      <c r="A57" s="20" t="s">
        <v>7</v>
      </c>
      <c r="B57" t="s">
        <v>29</v>
      </c>
      <c r="C57" s="38">
        <v>7.2580166218964388</v>
      </c>
      <c r="D57" s="38">
        <v>4.9875644180624983</v>
      </c>
      <c r="E57" s="38">
        <v>4.6618488182136115</v>
      </c>
      <c r="F57" s="38">
        <v>4.6261019433377681</v>
      </c>
      <c r="G57" s="38">
        <v>3.9255269423844075</v>
      </c>
      <c r="H57" s="38">
        <v>3.8655967622521059</v>
      </c>
      <c r="I57" s="38">
        <v>3.8164817926139833</v>
      </c>
    </row>
    <row r="58" spans="1:9" x14ac:dyDescent="0.25">
      <c r="A58" s="20" t="s">
        <v>8</v>
      </c>
      <c r="B58" t="s">
        <v>29</v>
      </c>
      <c r="C58" s="38">
        <v>98.562809474371846</v>
      </c>
      <c r="D58" s="38">
        <v>101.92125577075578</v>
      </c>
      <c r="E58" s="38">
        <v>116.99994056499283</v>
      </c>
      <c r="F58" s="38">
        <v>135.36862455706404</v>
      </c>
      <c r="G58" s="38">
        <v>148.8636902611629</v>
      </c>
      <c r="H58" s="38">
        <v>163.62090752253411</v>
      </c>
      <c r="I58" s="38">
        <v>177.7220831519538</v>
      </c>
    </row>
    <row r="59" spans="1:9" x14ac:dyDescent="0.25">
      <c r="A59" s="32"/>
      <c r="D59" s="38"/>
      <c r="E59" s="38"/>
      <c r="F59" s="38"/>
      <c r="G59" s="38"/>
      <c r="H59" s="38"/>
      <c r="I59" s="38"/>
    </row>
    <row r="60" spans="1:9" x14ac:dyDescent="0.25">
      <c r="A60" s="32" t="s">
        <v>17</v>
      </c>
      <c r="D60" s="38"/>
      <c r="E60" s="38"/>
      <c r="F60" s="38"/>
      <c r="G60" s="38"/>
      <c r="H60" s="38"/>
      <c r="I60" s="38"/>
    </row>
    <row r="61" spans="1:9" x14ac:dyDescent="0.25">
      <c r="A61" s="20" t="s">
        <v>6</v>
      </c>
      <c r="B61" t="s">
        <v>29</v>
      </c>
      <c r="C61" s="38">
        <v>145.53623849605367</v>
      </c>
      <c r="D61" s="38">
        <v>154.61072624912467</v>
      </c>
      <c r="E61" s="38">
        <v>183.50830226311598</v>
      </c>
      <c r="F61" s="38">
        <v>206.51359395970402</v>
      </c>
      <c r="G61" s="38">
        <v>215.9027295170909</v>
      </c>
      <c r="H61" s="38">
        <v>227.43435989085992</v>
      </c>
      <c r="I61" s="38">
        <v>235.03750843792031</v>
      </c>
    </row>
    <row r="62" spans="1:9" x14ac:dyDescent="0.25">
      <c r="A62" s="20" t="s">
        <v>78</v>
      </c>
      <c r="B62" t="s">
        <v>29</v>
      </c>
      <c r="C62" s="38">
        <v>40.14</v>
      </c>
      <c r="D62" s="38">
        <v>45.527818694303299</v>
      </c>
      <c r="E62" s="38">
        <v>54.913243318465824</v>
      </c>
      <c r="F62" s="38">
        <v>65.842648624045623</v>
      </c>
      <c r="G62" s="38">
        <v>73.325298236988871</v>
      </c>
      <c r="H62" s="38">
        <v>83.194021540422199</v>
      </c>
      <c r="I62" s="38">
        <v>91.738398255643872</v>
      </c>
    </row>
    <row r="63" spans="1:9" x14ac:dyDescent="0.25">
      <c r="A63" s="32"/>
      <c r="D63" s="38"/>
      <c r="E63" s="38"/>
      <c r="F63" s="38"/>
      <c r="G63" s="38"/>
      <c r="H63" s="38"/>
      <c r="I63" s="38"/>
    </row>
    <row r="64" spans="1:9" x14ac:dyDescent="0.25">
      <c r="A64" s="20" t="s">
        <v>66</v>
      </c>
      <c r="D64" s="38"/>
      <c r="E64" s="38"/>
      <c r="F64" s="38"/>
      <c r="G64" s="38"/>
      <c r="H64" s="38"/>
      <c r="I64" s="38"/>
    </row>
    <row r="65" spans="1:9" x14ac:dyDescent="0.25">
      <c r="A65" s="32" t="s">
        <v>65</v>
      </c>
      <c r="B65" t="s">
        <v>29</v>
      </c>
      <c r="C65" s="38">
        <v>420.24191768736875</v>
      </c>
      <c r="D65" s="38">
        <v>349.36736519515512</v>
      </c>
      <c r="E65" s="38">
        <v>363.57709975457726</v>
      </c>
      <c r="F65" s="38">
        <v>389.5700456907432</v>
      </c>
      <c r="G65" s="38">
        <v>386.28654931323439</v>
      </c>
      <c r="H65" s="38">
        <v>398.50813057951302</v>
      </c>
      <c r="I65" s="38">
        <v>411.40939818274654</v>
      </c>
    </row>
    <row r="66" spans="1:9" x14ac:dyDescent="0.25">
      <c r="A66" s="32" t="s">
        <v>17</v>
      </c>
      <c r="B66" t="s">
        <v>29</v>
      </c>
      <c r="C66" s="38">
        <v>185.67623849605366</v>
      </c>
      <c r="D66" s="38">
        <v>200.13854494342797</v>
      </c>
      <c r="E66" s="38">
        <v>238.4215455815818</v>
      </c>
      <c r="F66" s="38">
        <v>272.35624258374963</v>
      </c>
      <c r="G66" s="38">
        <v>289.22802775407979</v>
      </c>
      <c r="H66" s="38">
        <v>310.62838143128215</v>
      </c>
      <c r="I66" s="38">
        <v>326.7759066935642</v>
      </c>
    </row>
    <row r="67" spans="1:9" x14ac:dyDescent="0.25">
      <c r="A67" s="32" t="s">
        <v>18</v>
      </c>
      <c r="B67" t="s">
        <v>29</v>
      </c>
      <c r="C67" s="38">
        <v>605.91815618342241</v>
      </c>
      <c r="D67" s="38">
        <v>549.50591013858309</v>
      </c>
      <c r="E67" s="38">
        <v>601.99864533615903</v>
      </c>
      <c r="F67" s="38">
        <v>661.92628827449289</v>
      </c>
      <c r="G67" s="38">
        <v>675.51457706731412</v>
      </c>
      <c r="H67" s="38">
        <v>709.13651201079517</v>
      </c>
      <c r="I67" s="38">
        <v>738.18530487631074</v>
      </c>
    </row>
    <row r="68" spans="1:9" x14ac:dyDescent="0.25">
      <c r="A68" s="32"/>
    </row>
    <row r="69" spans="1:9" x14ac:dyDescent="0.25">
      <c r="A69" s="20" t="s">
        <v>79</v>
      </c>
      <c r="B69" t="s">
        <v>29</v>
      </c>
      <c r="C69" s="38">
        <v>2327.3703947266754</v>
      </c>
      <c r="D69" s="38">
        <v>1668.7889534521025</v>
      </c>
      <c r="E69" s="38">
        <v>1419.023778635519</v>
      </c>
      <c r="F69" s="38">
        <v>1478.9240091683369</v>
      </c>
      <c r="G69" s="38">
        <v>1216.4773047506371</v>
      </c>
      <c r="H69" s="38">
        <v>1175.9223214662472</v>
      </c>
      <c r="I69" s="38">
        <v>1078.0780603380608</v>
      </c>
    </row>
    <row r="70" spans="1:9" x14ac:dyDescent="0.25">
      <c r="A70" s="32"/>
    </row>
    <row r="71" spans="1:9" x14ac:dyDescent="0.25">
      <c r="A71" t="s">
        <v>30</v>
      </c>
      <c r="B71" t="s">
        <v>62</v>
      </c>
      <c r="C71" s="38">
        <v>2818.1787077297499</v>
      </c>
      <c r="D71" s="38">
        <v>3381.1072016496951</v>
      </c>
      <c r="E71" s="38">
        <v>4513.3307071773315</v>
      </c>
      <c r="F71" s="38">
        <v>5873.2405925814419</v>
      </c>
      <c r="G71" s="38">
        <v>7297.4969667363348</v>
      </c>
      <c r="H71" s="38">
        <v>8777.1868972422799</v>
      </c>
      <c r="I71" s="38">
        <v>10367.258219500529</v>
      </c>
    </row>
    <row r="72" spans="1:9" x14ac:dyDescent="0.25">
      <c r="A72" t="s">
        <v>58</v>
      </c>
      <c r="B72" t="s">
        <v>61</v>
      </c>
      <c r="C72" s="40">
        <v>3.7093905865141399E-2</v>
      </c>
      <c r="D72" s="40">
        <v>5.9467510509373399E-2</v>
      </c>
      <c r="E72" s="40">
        <v>5.4086198386152702E-2</v>
      </c>
      <c r="F72" s="40">
        <v>4.4381634867489299E-2</v>
      </c>
      <c r="G72" s="40">
        <v>3.7615103243766997E-2</v>
      </c>
      <c r="H72" s="40">
        <v>3.3859955026631597E-2</v>
      </c>
      <c r="I72" s="40">
        <v>3.4124568490380001E-2</v>
      </c>
    </row>
    <row r="73" spans="1:9" x14ac:dyDescent="0.25">
      <c r="A73" t="s">
        <v>59</v>
      </c>
      <c r="B73" t="s">
        <v>60</v>
      </c>
      <c r="C73" s="39">
        <v>1380</v>
      </c>
      <c r="D73" s="39">
        <v>1445.01</v>
      </c>
      <c r="E73" s="39">
        <v>1503.64</v>
      </c>
      <c r="F73" s="39">
        <v>1553.72</v>
      </c>
      <c r="G73" s="39">
        <v>1592.69</v>
      </c>
      <c r="H73" s="39">
        <v>1620.62</v>
      </c>
      <c r="I73" s="39">
        <v>1639.18</v>
      </c>
    </row>
    <row r="75" spans="1:9" x14ac:dyDescent="0.25">
      <c r="A75" s="19" t="s">
        <v>77</v>
      </c>
    </row>
    <row r="76" spans="1:9" x14ac:dyDescent="0.25">
      <c r="A76" s="28" t="s">
        <v>14</v>
      </c>
      <c r="B76" t="s">
        <v>28</v>
      </c>
      <c r="C76" s="38">
        <v>414.1217743591119</v>
      </c>
      <c r="D76" s="38">
        <v>268.86575773645507</v>
      </c>
      <c r="E76" s="38">
        <v>165.76884774823063</v>
      </c>
      <c r="F76" s="38">
        <v>188.9438292072461</v>
      </c>
      <c r="G76" s="38">
        <v>239.72958616978835</v>
      </c>
      <c r="H76" s="38">
        <v>405.21179035467424</v>
      </c>
      <c r="I76" s="38">
        <v>501.44563203434603</v>
      </c>
    </row>
    <row r="77" spans="1:9" x14ac:dyDescent="0.25">
      <c r="A77" s="28" t="s">
        <v>52</v>
      </c>
      <c r="B77" t="s">
        <v>28</v>
      </c>
      <c r="C77" s="38">
        <v>241.77433545518772</v>
      </c>
      <c r="D77" s="38">
        <v>226.11943439789337</v>
      </c>
      <c r="E77" s="38">
        <v>252.08938333880047</v>
      </c>
      <c r="F77" s="38">
        <v>284.76626446629405</v>
      </c>
      <c r="G77" s="38">
        <v>279.57561503851628</v>
      </c>
      <c r="H77" s="38">
        <v>250.56061060119902</v>
      </c>
      <c r="I77" s="38">
        <v>214.68521603011368</v>
      </c>
    </row>
    <row r="78" spans="1:9" x14ac:dyDescent="0.25">
      <c r="A78" s="28" t="s">
        <v>53</v>
      </c>
      <c r="B78" t="s">
        <v>28</v>
      </c>
      <c r="C78" s="38">
        <v>58.971092174193643</v>
      </c>
      <c r="D78" s="38">
        <v>67.09608888157662</v>
      </c>
      <c r="E78" s="38">
        <v>96.672334194739179</v>
      </c>
      <c r="F78" s="38">
        <v>108.08434421332473</v>
      </c>
      <c r="G78" s="38">
        <v>115.41138938493025</v>
      </c>
      <c r="H78" s="38">
        <v>124.52925794920152</v>
      </c>
      <c r="I78" s="38">
        <v>125.07137712222173</v>
      </c>
    </row>
    <row r="79" spans="1:9" x14ac:dyDescent="0.25">
      <c r="A79" s="28" t="s">
        <v>15</v>
      </c>
      <c r="B79" t="s">
        <v>28</v>
      </c>
      <c r="C79" s="38">
        <v>206.94521809463384</v>
      </c>
      <c r="D79" s="38">
        <v>208.0930866488147</v>
      </c>
      <c r="E79" s="38">
        <v>210.36926833382054</v>
      </c>
      <c r="F79" s="38">
        <v>214.31013801850284</v>
      </c>
      <c r="G79" s="38">
        <v>218.17913958979722</v>
      </c>
      <c r="H79" s="38">
        <v>223.92041434705095</v>
      </c>
      <c r="I79" s="38">
        <v>235.25564390926817</v>
      </c>
    </row>
    <row r="80" spans="1:9" x14ac:dyDescent="0.25">
      <c r="A80" s="28" t="s">
        <v>54</v>
      </c>
      <c r="B80" t="s">
        <v>28</v>
      </c>
      <c r="C80" s="38">
        <v>10.927798168201562</v>
      </c>
      <c r="D80" s="38">
        <v>14.093380850112569</v>
      </c>
      <c r="E80" s="38">
        <v>21.942476014199745</v>
      </c>
      <c r="F80" s="38">
        <v>30.21731460796909</v>
      </c>
      <c r="G80" s="38">
        <v>38.432405572451515</v>
      </c>
      <c r="H80" s="38">
        <v>46.956881917414258</v>
      </c>
      <c r="I80" s="38">
        <v>54.305105102950698</v>
      </c>
    </row>
    <row r="81" spans="1:9" x14ac:dyDescent="0.25">
      <c r="A81" s="28" t="s">
        <v>55</v>
      </c>
      <c r="B81" t="s">
        <v>28</v>
      </c>
      <c r="C81" s="38">
        <v>25.825508587216966</v>
      </c>
      <c r="D81" s="38">
        <v>25.992573932393711</v>
      </c>
      <c r="E81" s="38">
        <v>26.160816145619087</v>
      </c>
      <c r="F81" s="38">
        <v>26.332322272655247</v>
      </c>
      <c r="G81" s="38">
        <v>26.50214908785134</v>
      </c>
      <c r="H81" s="38">
        <v>26.674704102290292</v>
      </c>
      <c r="I81" s="38">
        <v>26.847418444287282</v>
      </c>
    </row>
    <row r="82" spans="1:9" x14ac:dyDescent="0.25">
      <c r="A82" s="28" t="s">
        <v>80</v>
      </c>
      <c r="B82" t="s">
        <v>28</v>
      </c>
      <c r="C82" s="38">
        <v>38.070534804550249</v>
      </c>
      <c r="D82" s="38">
        <v>88.979991005175549</v>
      </c>
      <c r="E82" s="38">
        <v>247.8379759650831</v>
      </c>
      <c r="F82" s="38">
        <v>382.96090232996801</v>
      </c>
      <c r="G82" s="38">
        <v>461.27476280598546</v>
      </c>
      <c r="H82" s="38">
        <v>475.71438233750354</v>
      </c>
      <c r="I82" s="38">
        <v>523.45415262751021</v>
      </c>
    </row>
    <row r="84" spans="1:9" x14ac:dyDescent="0.25">
      <c r="A84" s="26" t="s">
        <v>69</v>
      </c>
    </row>
    <row r="85" spans="1:9" x14ac:dyDescent="0.25">
      <c r="A85" s="28" t="s">
        <v>14</v>
      </c>
      <c r="B85" t="s">
        <v>11</v>
      </c>
      <c r="C85" s="37">
        <v>1</v>
      </c>
      <c r="D85" s="37">
        <v>2.5501422060996921</v>
      </c>
      <c r="E85" s="37">
        <v>3.4378430473478829</v>
      </c>
      <c r="F85" s="37">
        <v>4.4995652198191323</v>
      </c>
      <c r="G85" s="37">
        <v>5.8970900178485834</v>
      </c>
      <c r="H85" s="37">
        <v>7.179964898705486</v>
      </c>
      <c r="I85" s="37">
        <v>8.3711598642920659</v>
      </c>
    </row>
    <row r="86" spans="1:9" x14ac:dyDescent="0.25">
      <c r="A86" s="28" t="s">
        <v>15</v>
      </c>
      <c r="B86" t="s">
        <v>11</v>
      </c>
      <c r="C86" s="37">
        <v>1</v>
      </c>
      <c r="D86" s="37">
        <v>1.4877382867350719</v>
      </c>
      <c r="E86" s="37">
        <v>1.8736609953562011</v>
      </c>
      <c r="F86" s="37">
        <v>2.2149530239073427</v>
      </c>
      <c r="G86" s="37">
        <v>2.6324089374123463</v>
      </c>
      <c r="H86" s="37">
        <v>2.902964099790371</v>
      </c>
      <c r="I86" s="37">
        <v>3.2057426735807377</v>
      </c>
    </row>
    <row r="87" spans="1:9" x14ac:dyDescent="0.25">
      <c r="A87" s="28" t="s">
        <v>57</v>
      </c>
      <c r="B87" t="s">
        <v>11</v>
      </c>
      <c r="C87" s="37">
        <v>1</v>
      </c>
      <c r="D87" s="37">
        <v>1.3650595090092505</v>
      </c>
      <c r="E87" s="37">
        <v>1.5926547283224999</v>
      </c>
      <c r="F87" s="37">
        <v>1.8138606711284022</v>
      </c>
      <c r="G87" s="37">
        <v>2.0843752477967552</v>
      </c>
      <c r="H87" s="37">
        <v>2.3102162607321755</v>
      </c>
      <c r="I87" s="37">
        <v>2.5320996758251977</v>
      </c>
    </row>
    <row r="88" spans="1:9" x14ac:dyDescent="0.25">
      <c r="A88" s="28" t="s">
        <v>16</v>
      </c>
      <c r="B88" t="s">
        <v>11</v>
      </c>
      <c r="C88" s="37">
        <v>1</v>
      </c>
      <c r="D88" s="37">
        <v>1.2303618570472219</v>
      </c>
      <c r="E88" s="37">
        <v>1.3376864746079045</v>
      </c>
      <c r="F88" s="37">
        <v>1.1757156550885426</v>
      </c>
      <c r="G88" s="37">
        <v>1.1603074158870597</v>
      </c>
      <c r="H88" s="37">
        <v>1.0385746302976613</v>
      </c>
      <c r="I88" s="37">
        <v>1.0043434900689931</v>
      </c>
    </row>
    <row r="90" spans="1:9" x14ac:dyDescent="0.25">
      <c r="A90" s="28" t="s">
        <v>63</v>
      </c>
      <c r="B90" t="s">
        <v>64</v>
      </c>
      <c r="C90">
        <v>0</v>
      </c>
      <c r="D90">
        <v>43</v>
      </c>
      <c r="E90">
        <v>68</v>
      </c>
      <c r="F90">
        <v>93</v>
      </c>
      <c r="G90">
        <v>125</v>
      </c>
      <c r="H90">
        <v>150</v>
      </c>
      <c r="I90">
        <v>175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BEAE-4B33-434D-99D9-676AC91AEEEF}">
  <dimension ref="A1:I90"/>
  <sheetViews>
    <sheetView topLeftCell="A49" workbookViewId="0">
      <selection activeCell="C56" sqref="C56:I56"/>
    </sheetView>
  </sheetViews>
  <sheetFormatPr defaultRowHeight="15" x14ac:dyDescent="0.25"/>
  <cols>
    <col min="1" max="1" width="27.5703125" customWidth="1"/>
    <col min="2" max="2" width="13.85546875" customWidth="1"/>
  </cols>
  <sheetData>
    <row r="1" spans="1:9" ht="15.75" x14ac:dyDescent="0.25">
      <c r="A1" s="1" t="s">
        <v>4</v>
      </c>
      <c r="B1" s="2"/>
      <c r="C1" s="2"/>
      <c r="D1" s="2"/>
      <c r="E1" s="2"/>
      <c r="F1" s="16"/>
      <c r="G1" s="3"/>
      <c r="H1" s="2"/>
      <c r="I1" s="4"/>
    </row>
    <row r="2" spans="1:9" ht="15.75" x14ac:dyDescent="0.25">
      <c r="A2" s="5"/>
      <c r="B2" s="6"/>
      <c r="C2" s="6"/>
      <c r="D2" s="6"/>
      <c r="E2" s="6"/>
      <c r="F2" s="15" t="s">
        <v>0</v>
      </c>
      <c r="G2" s="6"/>
      <c r="H2" s="6"/>
      <c r="I2" s="7"/>
    </row>
    <row r="3" spans="1:9" ht="15.75" x14ac:dyDescent="0.25">
      <c r="A3" s="17"/>
      <c r="B3" s="6"/>
      <c r="C3" s="8"/>
      <c r="D3" s="3"/>
      <c r="E3" s="9" t="s">
        <v>1</v>
      </c>
      <c r="F3" s="9" t="s">
        <v>49</v>
      </c>
      <c r="G3" s="6"/>
      <c r="H3" s="6"/>
      <c r="I3" s="7"/>
    </row>
    <row r="4" spans="1:9" ht="15.75" thickBot="1" x14ac:dyDescent="0.3">
      <c r="A4" s="10"/>
      <c r="B4" s="11"/>
      <c r="C4" s="12"/>
      <c r="D4" s="11"/>
      <c r="E4" s="11"/>
      <c r="F4" s="11"/>
      <c r="G4" s="11"/>
      <c r="H4" s="11"/>
      <c r="I4" s="13"/>
    </row>
    <row r="6" spans="1:9" x14ac:dyDescent="0.25">
      <c r="B6" t="s">
        <v>9</v>
      </c>
      <c r="C6" s="18">
        <v>2020</v>
      </c>
      <c r="D6" s="18">
        <v>2025</v>
      </c>
      <c r="E6" s="18">
        <v>2030</v>
      </c>
      <c r="F6" s="18">
        <v>2035</v>
      </c>
      <c r="G6" s="18">
        <v>2040</v>
      </c>
      <c r="H6" s="18">
        <v>2045</v>
      </c>
      <c r="I6" s="18">
        <v>2050</v>
      </c>
    </row>
    <row r="7" spans="1:9" x14ac:dyDescent="0.25">
      <c r="A7" s="14" t="s">
        <v>3</v>
      </c>
    </row>
    <row r="8" spans="1:9" x14ac:dyDescent="0.25">
      <c r="A8" s="14"/>
    </row>
    <row r="9" spans="1:9" x14ac:dyDescent="0.25">
      <c r="A9" s="19" t="s">
        <v>12</v>
      </c>
    </row>
    <row r="10" spans="1:9" x14ac:dyDescent="0.25">
      <c r="A10" t="s">
        <v>5</v>
      </c>
      <c r="B10" t="s">
        <v>10</v>
      </c>
      <c r="C10" s="38">
        <v>100.98147859257026</v>
      </c>
      <c r="D10" s="38">
        <v>120.95002763813849</v>
      </c>
      <c r="E10" s="38">
        <v>158.10546767099945</v>
      </c>
      <c r="F10" s="38">
        <v>199.33620960902422</v>
      </c>
      <c r="G10" s="38">
        <v>247.54441021435375</v>
      </c>
      <c r="H10" s="38">
        <v>302.31447754557848</v>
      </c>
      <c r="I10" s="38">
        <v>365.03010454284231</v>
      </c>
    </row>
    <row r="11" spans="1:9" x14ac:dyDescent="0.25">
      <c r="A11" t="s">
        <v>6</v>
      </c>
      <c r="B11" t="s">
        <v>10</v>
      </c>
      <c r="C11" s="38">
        <v>330.76417840012198</v>
      </c>
      <c r="D11" s="38">
        <v>406.71736800945098</v>
      </c>
      <c r="E11" s="38">
        <v>517.69865550768543</v>
      </c>
      <c r="F11" s="38">
        <v>641.08338897942463</v>
      </c>
      <c r="G11" s="38">
        <v>763.00872905674123</v>
      </c>
      <c r="H11" s="38">
        <v>874.50926227543437</v>
      </c>
      <c r="I11" s="38">
        <v>984.20856404492577</v>
      </c>
    </row>
    <row r="12" spans="1:9" x14ac:dyDescent="0.25">
      <c r="A12" t="s">
        <v>7</v>
      </c>
      <c r="B12" t="s">
        <v>11</v>
      </c>
      <c r="C12" s="37">
        <v>1</v>
      </c>
      <c r="D12" s="37">
        <v>1.181211776870444</v>
      </c>
      <c r="E12" s="37">
        <v>1.5366312408085514</v>
      </c>
      <c r="F12" s="37">
        <v>1.9018101158522827</v>
      </c>
      <c r="G12" s="37">
        <v>2.3832682086069434</v>
      </c>
      <c r="H12" s="37">
        <v>3.0372233143338065</v>
      </c>
      <c r="I12" s="37">
        <v>3.6745467585066276</v>
      </c>
    </row>
    <row r="13" spans="1:9" x14ac:dyDescent="0.25">
      <c r="A13" t="s">
        <v>8</v>
      </c>
      <c r="B13" t="s">
        <v>11</v>
      </c>
      <c r="C13" s="37">
        <v>1</v>
      </c>
      <c r="D13" s="37">
        <v>1.2011203076525274</v>
      </c>
      <c r="E13" s="37">
        <v>1.568332140562076</v>
      </c>
      <c r="F13" s="37">
        <v>1.966037927779321</v>
      </c>
      <c r="G13" s="37">
        <v>2.4088109274095495</v>
      </c>
      <c r="H13" s="37">
        <v>2.8894894907926179</v>
      </c>
      <c r="I13" s="37">
        <v>3.3777686591928759</v>
      </c>
    </row>
    <row r="15" spans="1:9" x14ac:dyDescent="0.25">
      <c r="A15" s="19" t="s">
        <v>67</v>
      </c>
    </row>
    <row r="16" spans="1:9" x14ac:dyDescent="0.25">
      <c r="A16" t="s">
        <v>5</v>
      </c>
      <c r="B16" t="s">
        <v>68</v>
      </c>
      <c r="C16" s="38">
        <v>0</v>
      </c>
      <c r="D16" s="38">
        <v>0.17706080007392383</v>
      </c>
      <c r="E16" s="38">
        <v>0.23196151435882559</v>
      </c>
      <c r="F16" s="38">
        <v>0.30083066594228797</v>
      </c>
      <c r="G16" s="38">
        <v>0.4692372517086687</v>
      </c>
      <c r="H16" s="38">
        <v>7.9206454281255469</v>
      </c>
      <c r="I16" s="38">
        <v>58.820851861883568</v>
      </c>
    </row>
    <row r="17" spans="1:9" x14ac:dyDescent="0.25">
      <c r="A17" t="s">
        <v>6</v>
      </c>
      <c r="B17" t="s">
        <v>68</v>
      </c>
      <c r="C17" s="38">
        <v>0</v>
      </c>
      <c r="D17" s="38">
        <v>0</v>
      </c>
      <c r="E17" s="38">
        <v>0</v>
      </c>
      <c r="F17" s="38">
        <v>7.3303292066196246E-5</v>
      </c>
      <c r="G17" s="38">
        <v>1.6436585855535112E-2</v>
      </c>
      <c r="H17" s="38">
        <v>1.1120252467970004</v>
      </c>
      <c r="I17" s="38">
        <v>47.67862535981002</v>
      </c>
    </row>
    <row r="18" spans="1:9" x14ac:dyDescent="0.25">
      <c r="A18" t="s">
        <v>7</v>
      </c>
      <c r="B18" t="s">
        <v>68</v>
      </c>
      <c r="C18" s="38">
        <v>0</v>
      </c>
      <c r="D18" s="38">
        <v>0.10210960412290761</v>
      </c>
      <c r="E18" s="38">
        <v>0.1159602574440011</v>
      </c>
      <c r="F18" s="38">
        <v>0.122716692354749</v>
      </c>
      <c r="G18" s="38">
        <v>0.1267535734232301</v>
      </c>
      <c r="H18" s="38">
        <v>0.13010008379372257</v>
      </c>
      <c r="I18" s="38">
        <v>0.14835992712458729</v>
      </c>
    </row>
    <row r="19" spans="1:9" x14ac:dyDescent="0.25">
      <c r="A19" t="s">
        <v>8</v>
      </c>
      <c r="B19" t="s">
        <v>68</v>
      </c>
      <c r="C19" s="38">
        <v>0</v>
      </c>
      <c r="D19" s="38">
        <v>5.4036209513274182E-2</v>
      </c>
      <c r="E19" s="38">
        <v>6.1625233557465887E-2</v>
      </c>
      <c r="F19" s="38">
        <v>6.5420659413050891E-2</v>
      </c>
      <c r="G19" s="38">
        <v>6.9108095270464021E-2</v>
      </c>
      <c r="H19" s="38">
        <v>7.6439702291530465E-2</v>
      </c>
      <c r="I19" s="38">
        <v>9.2501454346221021E-2</v>
      </c>
    </row>
    <row r="21" spans="1:9" x14ac:dyDescent="0.25">
      <c r="A21" s="19" t="s">
        <v>13</v>
      </c>
    </row>
    <row r="22" spans="1:9" x14ac:dyDescent="0.25">
      <c r="A22" s="20" t="s">
        <v>5</v>
      </c>
    </row>
    <row r="23" spans="1:9" x14ac:dyDescent="0.25">
      <c r="A23" t="s">
        <v>14</v>
      </c>
      <c r="B23" t="s">
        <v>28</v>
      </c>
      <c r="C23" s="38">
        <v>42.178786707094119</v>
      </c>
      <c r="D23" s="38">
        <v>38.626618073193576</v>
      </c>
      <c r="E23" s="38">
        <v>32.339377700789917</v>
      </c>
      <c r="F23" s="38">
        <v>31.047496641080233</v>
      </c>
      <c r="G23" s="38">
        <v>28.767945859011935</v>
      </c>
      <c r="H23" s="38">
        <v>26.624756643700806</v>
      </c>
      <c r="I23" s="38">
        <v>35.860661676109743</v>
      </c>
    </row>
    <row r="24" spans="1:9" x14ac:dyDescent="0.25">
      <c r="A24" t="s">
        <v>16</v>
      </c>
      <c r="B24" t="s">
        <v>28</v>
      </c>
      <c r="C24" s="38">
        <v>8.0538028027122284</v>
      </c>
      <c r="D24" s="38">
        <v>9.3133384590464701</v>
      </c>
      <c r="E24" s="38">
        <v>11.929814294896286</v>
      </c>
      <c r="F24" s="38">
        <v>15.309467161024195</v>
      </c>
      <c r="G24" s="38">
        <v>19.513579959381119</v>
      </c>
      <c r="H24" s="38">
        <v>25.177701669106799</v>
      </c>
      <c r="I24" s="38">
        <v>31.043708921165777</v>
      </c>
    </row>
    <row r="25" spans="1:9" x14ac:dyDescent="0.25">
      <c r="A25" t="s">
        <v>15</v>
      </c>
      <c r="B25" t="s">
        <v>28</v>
      </c>
      <c r="C25" s="38">
        <v>1.9270878787261296</v>
      </c>
      <c r="D25" s="38">
        <v>2.3322017105718964</v>
      </c>
      <c r="E25" s="38">
        <v>2.6463744398725404</v>
      </c>
      <c r="F25" s="38">
        <v>2.9990275970137503</v>
      </c>
      <c r="G25" s="38">
        <v>3.2436345077944395</v>
      </c>
      <c r="H25" s="38">
        <v>3.2191098732528127</v>
      </c>
      <c r="I25" s="38">
        <v>4.8905496272478937</v>
      </c>
    </row>
    <row r="26" spans="1:9" x14ac:dyDescent="0.25">
      <c r="A26" t="s">
        <v>81</v>
      </c>
      <c r="B26" t="s">
        <v>28</v>
      </c>
      <c r="C26" s="38">
        <v>7.3759590173599818</v>
      </c>
      <c r="D26" s="38">
        <v>7.7447569682279811</v>
      </c>
      <c r="E26" s="38">
        <v>8.1319948166393807</v>
      </c>
      <c r="F26" s="38">
        <v>8.5385945574713507</v>
      </c>
      <c r="G26" s="38">
        <v>8.9655242853449177</v>
      </c>
      <c r="H26" s="38">
        <v>9.4138004996121634</v>
      </c>
      <c r="I26" s="38">
        <v>9.8844905245927723</v>
      </c>
    </row>
    <row r="28" spans="1:9" x14ac:dyDescent="0.25">
      <c r="A28" s="20" t="s">
        <v>6</v>
      </c>
    </row>
    <row r="29" spans="1:9" x14ac:dyDescent="0.25">
      <c r="A29" t="s">
        <v>14</v>
      </c>
      <c r="B29" t="s">
        <v>28</v>
      </c>
      <c r="C29" s="38">
        <v>23.938730782258528</v>
      </c>
      <c r="D29" s="38">
        <v>22.935511040481774</v>
      </c>
      <c r="E29" s="38">
        <v>24.3165756928184</v>
      </c>
      <c r="F29" s="38">
        <v>26.384236712823103</v>
      </c>
      <c r="G29" s="38">
        <v>28.081105538827583</v>
      </c>
      <c r="H29" s="38">
        <v>30.93617094594395</v>
      </c>
      <c r="I29" s="38">
        <v>35.559527478143345</v>
      </c>
    </row>
    <row r="30" spans="1:9" x14ac:dyDescent="0.25">
      <c r="A30" t="s">
        <v>16</v>
      </c>
      <c r="B30" t="s">
        <v>28</v>
      </c>
      <c r="C30" s="38">
        <v>3.5385215733914923</v>
      </c>
      <c r="D30" s="38">
        <v>3.9922639313272907</v>
      </c>
      <c r="E30" s="38">
        <v>4.734789341757069</v>
      </c>
      <c r="F30" s="38">
        <v>5.5223964341195799</v>
      </c>
      <c r="G30" s="38">
        <v>6.3129293702631104</v>
      </c>
      <c r="H30" s="38">
        <v>7.2736674558729879</v>
      </c>
      <c r="I30" s="38">
        <v>10.015152830383332</v>
      </c>
    </row>
    <row r="31" spans="1:9" x14ac:dyDescent="0.25">
      <c r="A31" t="s">
        <v>15</v>
      </c>
      <c r="B31" t="s">
        <v>28</v>
      </c>
      <c r="C31" s="38">
        <v>1.956363494471429</v>
      </c>
      <c r="D31" s="38">
        <v>2.3209726426658928</v>
      </c>
      <c r="E31" s="38">
        <v>2.5827752288304913</v>
      </c>
      <c r="F31" s="38">
        <v>2.8061571950623754</v>
      </c>
      <c r="G31" s="38">
        <v>2.8201861883052568</v>
      </c>
      <c r="H31" s="38">
        <v>2.7573471874527606</v>
      </c>
      <c r="I31" s="38">
        <v>3.2967947554914883</v>
      </c>
    </row>
    <row r="32" spans="1:9" x14ac:dyDescent="0.25">
      <c r="A32" t="s">
        <v>81</v>
      </c>
      <c r="B32" t="s">
        <v>28</v>
      </c>
      <c r="C32" s="38">
        <v>11.977754630586844</v>
      </c>
      <c r="D32" s="38">
        <v>12.336897536366628</v>
      </c>
      <c r="E32" s="38">
        <v>12.975572952425981</v>
      </c>
      <c r="F32" s="38">
        <v>13.568429860917114</v>
      </c>
      <c r="G32" s="38">
        <v>14.094985177399973</v>
      </c>
      <c r="H32" s="38">
        <v>14.554557436539529</v>
      </c>
      <c r="I32" s="38">
        <v>18.322718184923538</v>
      </c>
    </row>
    <row r="34" spans="1:9" x14ac:dyDescent="0.25">
      <c r="A34" s="20" t="s">
        <v>7</v>
      </c>
    </row>
    <row r="35" spans="1:9" x14ac:dyDescent="0.25">
      <c r="A35" t="s">
        <v>14</v>
      </c>
      <c r="B35" t="s">
        <v>28</v>
      </c>
      <c r="C35" s="38">
        <v>1.4450635242845393</v>
      </c>
      <c r="D35" s="38">
        <v>1.2927710379492658</v>
      </c>
      <c r="E35" s="38">
        <v>0.99060505565420975</v>
      </c>
      <c r="F35" s="38">
        <v>0.86182265789560142</v>
      </c>
      <c r="G35" s="38">
        <v>0.7157129766937641</v>
      </c>
      <c r="H35" s="38">
        <v>0.52958396069700453</v>
      </c>
      <c r="I35" s="38">
        <v>0.42619493110440682</v>
      </c>
    </row>
    <row r="36" spans="1:9" x14ac:dyDescent="0.25">
      <c r="A36" t="s">
        <v>16</v>
      </c>
      <c r="B36" t="s">
        <v>28</v>
      </c>
      <c r="C36" s="38">
        <v>6.598351967034632</v>
      </c>
      <c r="D36" s="38">
        <v>7.4076574348268034</v>
      </c>
      <c r="E36" s="38">
        <v>9.052098639894167</v>
      </c>
      <c r="F36" s="38">
        <v>10.647313967828318</v>
      </c>
      <c r="G36" s="38">
        <v>12.803661995012709</v>
      </c>
      <c r="H36" s="38">
        <v>16.06258862850817</v>
      </c>
      <c r="I36" s="38">
        <v>19.055623413183373</v>
      </c>
    </row>
    <row r="37" spans="1:9" x14ac:dyDescent="0.25">
      <c r="A37" t="s">
        <v>15</v>
      </c>
      <c r="B37" t="s">
        <v>28</v>
      </c>
      <c r="C37" s="38">
        <v>0.32508032851556079</v>
      </c>
      <c r="D37" s="38">
        <v>0.39138186262136454</v>
      </c>
      <c r="E37" s="38">
        <v>0.47461027384264215</v>
      </c>
      <c r="F37" s="38">
        <v>0.55652640593813596</v>
      </c>
      <c r="G37" s="38">
        <v>0.61538367021077711</v>
      </c>
      <c r="H37" s="38">
        <v>0.68350404258305208</v>
      </c>
      <c r="I37" s="38">
        <v>0.71339739790770074</v>
      </c>
    </row>
    <row r="38" spans="1:9" x14ac:dyDescent="0.25">
      <c r="A38" t="s">
        <v>81</v>
      </c>
      <c r="B38" t="s">
        <v>28</v>
      </c>
      <c r="C38" s="38">
        <v>0.42919129381357835</v>
      </c>
      <c r="D38" s="38">
        <v>0.49192720295457165</v>
      </c>
      <c r="E38" s="38">
        <v>0.60693745693284118</v>
      </c>
      <c r="F38" s="38">
        <v>0.70734087510705124</v>
      </c>
      <c r="G38" s="38">
        <v>0.82960865772447046</v>
      </c>
      <c r="H38" s="38">
        <v>0.95604016747684073</v>
      </c>
      <c r="I38" s="38">
        <v>1.0670279354457579</v>
      </c>
    </row>
    <row r="40" spans="1:9" x14ac:dyDescent="0.25">
      <c r="A40" s="20" t="s">
        <v>8</v>
      </c>
    </row>
    <row r="41" spans="1:9" x14ac:dyDescent="0.25">
      <c r="A41" t="s">
        <v>14</v>
      </c>
      <c r="B41" t="s">
        <v>28</v>
      </c>
      <c r="C41" s="38">
        <v>13.7115344911627</v>
      </c>
      <c r="D41" s="38">
        <v>11.922443638166378</v>
      </c>
      <c r="E41" s="38">
        <v>8.9454836129746607</v>
      </c>
      <c r="F41" s="38">
        <v>7.7010192385923935</v>
      </c>
      <c r="G41" s="38">
        <v>6.1536502699486588</v>
      </c>
      <c r="H41" s="38">
        <v>4.3743257230320634</v>
      </c>
      <c r="I41" s="38">
        <v>3.4358710080167771</v>
      </c>
    </row>
    <row r="42" spans="1:9" x14ac:dyDescent="0.25">
      <c r="A42" t="s">
        <v>16</v>
      </c>
      <c r="B42" t="s">
        <v>28</v>
      </c>
      <c r="C42" s="38">
        <v>19.624809450440932</v>
      </c>
      <c r="D42" s="38">
        <v>22.331127141867164</v>
      </c>
      <c r="E42" s="38">
        <v>27.541906392670626</v>
      </c>
      <c r="F42" s="38">
        <v>33.041255740326498</v>
      </c>
      <c r="G42" s="38">
        <v>39.690419414070291</v>
      </c>
      <c r="H42" s="38">
        <v>48.859903250391632</v>
      </c>
      <c r="I42" s="38">
        <v>58.987233485150398</v>
      </c>
    </row>
    <row r="43" spans="1:9" x14ac:dyDescent="0.25">
      <c r="A43" t="s">
        <v>15</v>
      </c>
      <c r="B43" t="s">
        <v>28</v>
      </c>
      <c r="C43" s="38">
        <v>19.346517626827172</v>
      </c>
      <c r="D43" s="38">
        <v>42.313521108869587</v>
      </c>
      <c r="E43" s="38">
        <v>50.016294274534985</v>
      </c>
      <c r="F43" s="38">
        <v>58.37068703192211</v>
      </c>
      <c r="G43" s="38">
        <v>63.251084510289367</v>
      </c>
      <c r="H43" s="38">
        <v>67.974599574202301</v>
      </c>
      <c r="I43" s="38">
        <v>75.695051587448901</v>
      </c>
    </row>
    <row r="44" spans="1:9" x14ac:dyDescent="0.25">
      <c r="A44" t="s">
        <v>81</v>
      </c>
      <c r="B44" t="s">
        <v>28</v>
      </c>
      <c r="C44" s="38">
        <v>32.978175504542847</v>
      </c>
      <c r="D44" s="38">
        <v>37.808796822812504</v>
      </c>
      <c r="E44" s="38">
        <v>46.12149190351289</v>
      </c>
      <c r="F44" s="38">
        <v>54.266967934314778</v>
      </c>
      <c r="G44" s="38">
        <v>63.07857060306582</v>
      </c>
      <c r="H44" s="38">
        <v>70.904927031260613</v>
      </c>
      <c r="I44" s="38">
        <v>78.870789756864639</v>
      </c>
    </row>
    <row r="46" spans="1:9" x14ac:dyDescent="0.25">
      <c r="A46" s="20" t="s">
        <v>66</v>
      </c>
    </row>
    <row r="47" spans="1:9" x14ac:dyDescent="0.25">
      <c r="A47" t="s">
        <v>14</v>
      </c>
      <c r="B47" t="s">
        <v>28</v>
      </c>
      <c r="C47" s="38">
        <v>81.27411550479988</v>
      </c>
      <c r="D47" s="38">
        <v>74.77734378979099</v>
      </c>
      <c r="E47" s="38">
        <v>66.592042062237184</v>
      </c>
      <c r="F47" s="38">
        <v>65.994575250391335</v>
      </c>
      <c r="G47" s="38">
        <v>63.718414644481939</v>
      </c>
      <c r="H47" s="38">
        <v>62.464837273373824</v>
      </c>
      <c r="I47" s="38">
        <v>75.282255093374275</v>
      </c>
    </row>
    <row r="48" spans="1:9" x14ac:dyDescent="0.25">
      <c r="A48" t="s">
        <v>16</v>
      </c>
      <c r="B48" t="s">
        <v>28</v>
      </c>
      <c r="C48" s="38">
        <v>37.815485793579285</v>
      </c>
      <c r="D48" s="38">
        <v>43.044386967067723</v>
      </c>
      <c r="E48" s="38">
        <v>53.258608669218148</v>
      </c>
      <c r="F48" s="38">
        <v>64.520433303298589</v>
      </c>
      <c r="G48" s="38">
        <v>78.320590738727233</v>
      </c>
      <c r="H48" s="38">
        <v>97.373861003879597</v>
      </c>
      <c r="I48" s="38">
        <v>119.10171864988288</v>
      </c>
    </row>
    <row r="49" spans="1:9" x14ac:dyDescent="0.25">
      <c r="A49" t="s">
        <v>15</v>
      </c>
      <c r="B49" t="s">
        <v>28</v>
      </c>
      <c r="C49" s="38">
        <v>23.555049328540292</v>
      </c>
      <c r="D49" s="38">
        <v>47.35807732472874</v>
      </c>
      <c r="E49" s="38">
        <v>55.720054217080659</v>
      </c>
      <c r="F49" s="38">
        <v>64.732398229936365</v>
      </c>
      <c r="G49" s="38">
        <v>69.930288876599846</v>
      </c>
      <c r="H49" s="38">
        <v>74.634560677490924</v>
      </c>
      <c r="I49" s="38">
        <v>84.595793368095983</v>
      </c>
    </row>
    <row r="50" spans="1:9" x14ac:dyDescent="0.25">
      <c r="A50" t="s">
        <v>81</v>
      </c>
      <c r="B50" t="s">
        <v>28</v>
      </c>
      <c r="C50" s="38">
        <v>52.761080446303254</v>
      </c>
      <c r="D50" s="38">
        <v>58.382378530361684</v>
      </c>
      <c r="E50" s="38">
        <v>67.8359971295111</v>
      </c>
      <c r="F50" s="38">
        <v>77.081333227810291</v>
      </c>
      <c r="G50" s="38">
        <v>86.96868872353518</v>
      </c>
      <c r="H50" s="38">
        <v>95.829325134889146</v>
      </c>
      <c r="I50" s="38">
        <v>108.1450264018267</v>
      </c>
    </row>
    <row r="52" spans="1:9" x14ac:dyDescent="0.25">
      <c r="A52" s="19" t="s">
        <v>19</v>
      </c>
      <c r="C52" s="18">
        <v>2020</v>
      </c>
      <c r="D52" s="18">
        <v>2025</v>
      </c>
      <c r="E52" s="18">
        <v>2030</v>
      </c>
      <c r="F52" s="18">
        <v>2035</v>
      </c>
      <c r="G52" s="18">
        <v>2040</v>
      </c>
      <c r="H52" s="18">
        <v>2045</v>
      </c>
      <c r="I52" s="18">
        <v>2050</v>
      </c>
    </row>
    <row r="54" spans="1:9" x14ac:dyDescent="0.25">
      <c r="A54" s="32" t="s">
        <v>65</v>
      </c>
    </row>
    <row r="55" spans="1:9" x14ac:dyDescent="0.25">
      <c r="A55" s="20" t="s">
        <v>5</v>
      </c>
      <c r="B55" t="s">
        <v>29</v>
      </c>
      <c r="C55" s="38">
        <v>187.17361697855679</v>
      </c>
      <c r="D55" s="38">
        <v>174.5081080210492</v>
      </c>
      <c r="E55" s="38">
        <v>151.25352915151205</v>
      </c>
      <c r="F55" s="38">
        <v>147.66908655172082</v>
      </c>
      <c r="G55" s="38">
        <v>139.98416361665394</v>
      </c>
      <c r="H55" s="38">
        <v>123.7603801098461</v>
      </c>
      <c r="I55" s="38">
        <v>81.547911958822539</v>
      </c>
    </row>
    <row r="56" spans="1:9" x14ac:dyDescent="0.25">
      <c r="A56" s="20" t="s">
        <v>6</v>
      </c>
      <c r="B56" t="s">
        <v>29</v>
      </c>
      <c r="C56" s="38">
        <v>127.24747461254364</v>
      </c>
      <c r="D56" s="38">
        <v>124.77912400465159</v>
      </c>
      <c r="E56" s="38">
        <v>132.21764311993743</v>
      </c>
      <c r="F56" s="38">
        <v>142.17618070830912</v>
      </c>
      <c r="G56" s="38">
        <v>150.166878233202</v>
      </c>
      <c r="H56" s="38">
        <v>160.83451837750394</v>
      </c>
      <c r="I56" s="38">
        <v>109.01830628172317</v>
      </c>
    </row>
    <row r="57" spans="1:9" x14ac:dyDescent="0.25">
      <c r="A57" s="20" t="s">
        <v>7</v>
      </c>
      <c r="B57" t="s">
        <v>29</v>
      </c>
      <c r="C57" s="38">
        <v>7.2580166218964388</v>
      </c>
      <c r="D57" s="38">
        <v>6.9138933604070951</v>
      </c>
      <c r="E57" s="38">
        <v>6.146642478612991</v>
      </c>
      <c r="F57" s="38">
        <v>6.0208579059522949</v>
      </c>
      <c r="G57" s="38">
        <v>5.8469847797912324</v>
      </c>
      <c r="H57" s="38">
        <v>5.541050972283057</v>
      </c>
      <c r="I57" s="38">
        <v>5.4608375759036187</v>
      </c>
    </row>
    <row r="58" spans="1:9" x14ac:dyDescent="0.25">
      <c r="A58" s="20" t="s">
        <v>8</v>
      </c>
      <c r="B58" t="s">
        <v>29</v>
      </c>
      <c r="C58" s="38">
        <v>98.562809474371846</v>
      </c>
      <c r="D58" s="38">
        <v>114.61350562141757</v>
      </c>
      <c r="E58" s="38">
        <v>135.03977423238965</v>
      </c>
      <c r="F58" s="38">
        <v>156.55646571168654</v>
      </c>
      <c r="G58" s="38">
        <v>178.7130301529111</v>
      </c>
      <c r="H58" s="38">
        <v>198.15496344518303</v>
      </c>
      <c r="I58" s="38">
        <v>219.27923083292163</v>
      </c>
    </row>
    <row r="59" spans="1:9" x14ac:dyDescent="0.25">
      <c r="A59" s="32"/>
      <c r="D59" s="38"/>
      <c r="E59" s="38"/>
      <c r="F59" s="38"/>
      <c r="G59" s="38"/>
      <c r="H59" s="38"/>
      <c r="I59" s="38"/>
    </row>
    <row r="60" spans="1:9" x14ac:dyDescent="0.25">
      <c r="A60" s="32" t="s">
        <v>17</v>
      </c>
      <c r="D60" s="38"/>
      <c r="E60" s="38"/>
      <c r="F60" s="38"/>
      <c r="G60" s="38"/>
      <c r="H60" s="38"/>
      <c r="I60" s="38"/>
    </row>
    <row r="61" spans="1:9" x14ac:dyDescent="0.25">
      <c r="A61" s="20" t="s">
        <v>6</v>
      </c>
      <c r="B61" t="s">
        <v>29</v>
      </c>
      <c r="C61" s="38">
        <v>145.53623849605367</v>
      </c>
      <c r="D61" s="38">
        <v>178.95564192415844</v>
      </c>
      <c r="E61" s="38">
        <v>220.95378617068013</v>
      </c>
      <c r="F61" s="38">
        <v>264.92753571508717</v>
      </c>
      <c r="G61" s="38">
        <v>301.80160131814159</v>
      </c>
      <c r="H61" s="38">
        <v>323.79310860196398</v>
      </c>
      <c r="I61" s="38">
        <v>198.2302625545482</v>
      </c>
    </row>
    <row r="62" spans="1:9" x14ac:dyDescent="0.25">
      <c r="A62" s="20" t="s">
        <v>78</v>
      </c>
      <c r="B62" t="s">
        <v>29</v>
      </c>
      <c r="C62" s="38">
        <v>40.14</v>
      </c>
      <c r="D62" s="38">
        <v>48.094211456792202</v>
      </c>
      <c r="E62" s="38">
        <v>60.930673854549788</v>
      </c>
      <c r="F62" s="38">
        <v>74.995817669852784</v>
      </c>
      <c r="G62" s="38">
        <v>89.516515760044854</v>
      </c>
      <c r="H62" s="38">
        <v>100.10599569343447</v>
      </c>
      <c r="I62" s="38">
        <v>85.670703854943895</v>
      </c>
    </row>
    <row r="63" spans="1:9" x14ac:dyDescent="0.25">
      <c r="A63" s="32"/>
      <c r="D63" s="38"/>
      <c r="E63" s="38"/>
      <c r="F63" s="38"/>
      <c r="G63" s="38"/>
      <c r="H63" s="38"/>
      <c r="I63" s="38"/>
    </row>
    <row r="64" spans="1:9" x14ac:dyDescent="0.25">
      <c r="A64" s="20" t="s">
        <v>66</v>
      </c>
      <c r="D64" s="38"/>
      <c r="E64" s="38"/>
      <c r="F64" s="38"/>
      <c r="G64" s="38"/>
      <c r="H64" s="38"/>
      <c r="I64" s="38"/>
    </row>
    <row r="65" spans="1:9" x14ac:dyDescent="0.25">
      <c r="A65" s="32" t="s">
        <v>65</v>
      </c>
      <c r="B65" t="s">
        <v>29</v>
      </c>
      <c r="C65" s="38">
        <v>420.24191768736875</v>
      </c>
      <c r="D65" s="38">
        <v>420.81463100752546</v>
      </c>
      <c r="E65" s="38">
        <v>424.65758898245213</v>
      </c>
      <c r="F65" s="38">
        <v>452.42259087766877</v>
      </c>
      <c r="G65" s="38">
        <v>474.71105678255822</v>
      </c>
      <c r="H65" s="38">
        <v>488.2909129048162</v>
      </c>
      <c r="I65" s="38">
        <v>415.30628664937092</v>
      </c>
    </row>
    <row r="66" spans="1:9" x14ac:dyDescent="0.25">
      <c r="A66" s="32" t="s">
        <v>17</v>
      </c>
      <c r="B66" t="s">
        <v>29</v>
      </c>
      <c r="C66" s="38">
        <v>185.67623849605366</v>
      </c>
      <c r="D66" s="38">
        <v>227.04985338095065</v>
      </c>
      <c r="E66" s="38">
        <v>281.88446002522994</v>
      </c>
      <c r="F66" s="38">
        <v>339.92335338493996</v>
      </c>
      <c r="G66" s="38">
        <v>391.31811707818645</v>
      </c>
      <c r="H66" s="38">
        <v>423.89910429539844</v>
      </c>
      <c r="I66" s="38">
        <v>283.90096640949207</v>
      </c>
    </row>
    <row r="67" spans="1:9" x14ac:dyDescent="0.25">
      <c r="A67" s="32" t="s">
        <v>18</v>
      </c>
      <c r="B67" t="s">
        <v>29</v>
      </c>
      <c r="C67" s="38">
        <v>605.91815618342241</v>
      </c>
      <c r="D67" s="38">
        <v>647.86448438847606</v>
      </c>
      <c r="E67" s="38">
        <v>706.54204900768207</v>
      </c>
      <c r="F67" s="38">
        <v>792.34594426260878</v>
      </c>
      <c r="G67" s="38">
        <v>866.02917386074466</v>
      </c>
      <c r="H67" s="38">
        <v>912.1900172002147</v>
      </c>
      <c r="I67" s="38">
        <v>699.20725305886299</v>
      </c>
    </row>
    <row r="68" spans="1:9" x14ac:dyDescent="0.25">
      <c r="A68" s="32"/>
    </row>
    <row r="69" spans="1:9" x14ac:dyDescent="0.25">
      <c r="A69" s="20" t="s">
        <v>79</v>
      </c>
      <c r="B69" t="s">
        <v>29</v>
      </c>
      <c r="C69" s="38">
        <v>2327.3703947266754</v>
      </c>
      <c r="D69" s="38">
        <v>2391.6076375938178</v>
      </c>
      <c r="E69" s="38">
        <v>2644.9788150786262</v>
      </c>
      <c r="F69" s="38">
        <v>2564.99928750854</v>
      </c>
      <c r="G69" s="38">
        <v>2460.6406842510919</v>
      </c>
      <c r="H69" s="38">
        <v>2483.7812384200515</v>
      </c>
      <c r="I69" s="38">
        <v>2168.4172233391182</v>
      </c>
    </row>
    <row r="70" spans="1:9" x14ac:dyDescent="0.25">
      <c r="A70" s="32"/>
    </row>
    <row r="71" spans="1:9" x14ac:dyDescent="0.25">
      <c r="A71" t="s">
        <v>30</v>
      </c>
      <c r="B71" t="s">
        <v>62</v>
      </c>
      <c r="C71" s="38">
        <v>2818.1787077297499</v>
      </c>
      <c r="D71" s="38">
        <v>3498.4039546227323</v>
      </c>
      <c r="E71" s="38">
        <v>4721.1675856405627</v>
      </c>
      <c r="F71" s="38">
        <v>6142.1288046369718</v>
      </c>
      <c r="G71" s="38">
        <v>7672.834045364255</v>
      </c>
      <c r="H71" s="38">
        <v>9246.1133945198908</v>
      </c>
      <c r="I71" s="38">
        <v>10962.396745108403</v>
      </c>
    </row>
    <row r="72" spans="1:9" x14ac:dyDescent="0.25">
      <c r="A72" t="s">
        <v>58</v>
      </c>
      <c r="B72" t="s">
        <v>61</v>
      </c>
      <c r="C72" s="40">
        <v>4.41918163392723E-2</v>
      </c>
      <c r="D72" s="40">
        <v>6.1783304703117797E-2</v>
      </c>
      <c r="E72" s="40">
        <v>5.4032253627097203E-2</v>
      </c>
      <c r="F72" s="40">
        <v>4.5508040389556699E-2</v>
      </c>
      <c r="G72" s="40">
        <v>3.8007955547118701E-2</v>
      </c>
      <c r="H72" s="40">
        <v>3.4639989332890399E-2</v>
      </c>
      <c r="I72" s="40">
        <v>3.4124568490380001E-2</v>
      </c>
    </row>
    <row r="73" spans="1:9" x14ac:dyDescent="0.25">
      <c r="A73" t="s">
        <v>59</v>
      </c>
      <c r="B73" t="s">
        <v>60</v>
      </c>
      <c r="C73" s="39">
        <v>1380</v>
      </c>
      <c r="D73" s="39">
        <v>1445.01</v>
      </c>
      <c r="E73" s="39">
        <v>1503.64</v>
      </c>
      <c r="F73" s="39">
        <v>1553.72</v>
      </c>
      <c r="G73" s="39">
        <v>1592.69</v>
      </c>
      <c r="H73" s="39">
        <v>1620.62</v>
      </c>
      <c r="I73" s="39">
        <v>1639.18</v>
      </c>
    </row>
    <row r="75" spans="1:9" x14ac:dyDescent="0.25">
      <c r="A75" s="19" t="s">
        <v>77</v>
      </c>
    </row>
    <row r="76" spans="1:9" x14ac:dyDescent="0.25">
      <c r="A76" s="28" t="s">
        <v>14</v>
      </c>
      <c r="B76" t="s">
        <v>28</v>
      </c>
      <c r="C76" s="38">
        <v>414.1217743591119</v>
      </c>
      <c r="D76" s="38">
        <v>401.3131958864837</v>
      </c>
      <c r="E76" s="38">
        <v>411.12280325487006</v>
      </c>
      <c r="F76" s="38">
        <v>353.18268789592287</v>
      </c>
      <c r="G76" s="38">
        <v>282.99243826418024</v>
      </c>
      <c r="H76" s="38">
        <v>349.06699697475153</v>
      </c>
      <c r="I76" s="38">
        <v>515.43170458811028</v>
      </c>
    </row>
    <row r="77" spans="1:9" x14ac:dyDescent="0.25">
      <c r="A77" s="28" t="s">
        <v>52</v>
      </c>
      <c r="B77" t="s">
        <v>28</v>
      </c>
      <c r="C77" s="38">
        <v>241.77433545518772</v>
      </c>
      <c r="D77" s="38">
        <v>263.27560992394666</v>
      </c>
      <c r="E77" s="38">
        <v>305.81363605848617</v>
      </c>
      <c r="F77" s="38">
        <v>335.9329223830515</v>
      </c>
      <c r="G77" s="38">
        <v>375.67836677600076</v>
      </c>
      <c r="H77" s="38">
        <v>365.89901442575228</v>
      </c>
      <c r="I77" s="38">
        <v>328.34087695001432</v>
      </c>
    </row>
    <row r="78" spans="1:9" x14ac:dyDescent="0.25">
      <c r="A78" s="28" t="s">
        <v>53</v>
      </c>
      <c r="B78" t="s">
        <v>28</v>
      </c>
      <c r="C78" s="38">
        <v>58.971092174193643</v>
      </c>
      <c r="D78" s="38">
        <v>81.476665094355582</v>
      </c>
      <c r="E78" s="38">
        <v>105.91822973440932</v>
      </c>
      <c r="F78" s="38">
        <v>104.21996824820626</v>
      </c>
      <c r="G78" s="38">
        <v>134.52047925409764</v>
      </c>
      <c r="H78" s="38">
        <v>153.21185051684364</v>
      </c>
      <c r="I78" s="38">
        <v>167.83978639435892</v>
      </c>
    </row>
    <row r="79" spans="1:9" x14ac:dyDescent="0.25">
      <c r="A79" s="28" t="s">
        <v>15</v>
      </c>
      <c r="B79" t="s">
        <v>28</v>
      </c>
      <c r="C79" s="38">
        <v>206.94521809463384</v>
      </c>
      <c r="D79" s="38">
        <v>208.95596850594882</v>
      </c>
      <c r="E79" s="38">
        <v>211.80240010428611</v>
      </c>
      <c r="F79" s="38">
        <v>214.73190525705294</v>
      </c>
      <c r="G79" s="38">
        <v>218.25745806133256</v>
      </c>
      <c r="H79" s="38">
        <v>222.08678806642314</v>
      </c>
      <c r="I79" s="38">
        <v>226.63527841747779</v>
      </c>
    </row>
    <row r="80" spans="1:9" x14ac:dyDescent="0.25">
      <c r="A80" s="28" t="s">
        <v>54</v>
      </c>
      <c r="B80" t="s">
        <v>28</v>
      </c>
      <c r="C80" s="38">
        <v>10.927798168201562</v>
      </c>
      <c r="D80" s="38">
        <v>15.663579701294974</v>
      </c>
      <c r="E80" s="38">
        <v>23.710801786208751</v>
      </c>
      <c r="F80" s="38">
        <v>31.406914298613497</v>
      </c>
      <c r="G80" s="38">
        <v>39.711072731484428</v>
      </c>
      <c r="H80" s="38">
        <v>47.455931047170154</v>
      </c>
      <c r="I80" s="38">
        <v>54.666057809189347</v>
      </c>
    </row>
    <row r="81" spans="1:9" x14ac:dyDescent="0.25">
      <c r="A81" s="28" t="s">
        <v>55</v>
      </c>
      <c r="B81" t="s">
        <v>28</v>
      </c>
      <c r="C81" s="38">
        <v>25.825508587216966</v>
      </c>
      <c r="D81" s="38">
        <v>25.992573932426193</v>
      </c>
      <c r="E81" s="38">
        <v>26.16081614567689</v>
      </c>
      <c r="F81" s="38">
        <v>26.332322272723793</v>
      </c>
      <c r="G81" s="38">
        <v>26.502149087909142</v>
      </c>
      <c r="H81" s="38">
        <v>26.674704102394905</v>
      </c>
      <c r="I81" s="38">
        <v>26.847434093717872</v>
      </c>
    </row>
    <row r="82" spans="1:9" x14ac:dyDescent="0.25">
      <c r="A82" s="28" t="s">
        <v>80</v>
      </c>
      <c r="B82" t="s">
        <v>28</v>
      </c>
      <c r="C82" s="38">
        <v>38.070534804550249</v>
      </c>
      <c r="D82" s="38">
        <v>68.565735209535205</v>
      </c>
      <c r="E82" s="38">
        <v>116.58933006209443</v>
      </c>
      <c r="F82" s="38">
        <v>221.79166817096328</v>
      </c>
      <c r="G82" s="38">
        <v>436.65147283396868</v>
      </c>
      <c r="H82" s="38">
        <v>509.22936385782458</v>
      </c>
      <c r="I82" s="38">
        <v>475.97787972055983</v>
      </c>
    </row>
    <row r="84" spans="1:9" x14ac:dyDescent="0.25">
      <c r="A84" s="26" t="s">
        <v>69</v>
      </c>
    </row>
    <row r="85" spans="1:9" x14ac:dyDescent="0.25">
      <c r="A85" s="28" t="s">
        <v>14</v>
      </c>
      <c r="B85" t="s">
        <v>11</v>
      </c>
      <c r="C85" s="37">
        <v>1</v>
      </c>
      <c r="D85" s="37">
        <v>1.1795549475156815</v>
      </c>
      <c r="E85" s="37">
        <v>1.8068028219814598</v>
      </c>
      <c r="F85" s="37">
        <v>2.325824068076086</v>
      </c>
      <c r="G85" s="37">
        <v>2.8488599992105588</v>
      </c>
      <c r="H85" s="37">
        <v>3.5693162713286695</v>
      </c>
      <c r="I85" s="37">
        <v>4.5006706397432588</v>
      </c>
    </row>
    <row r="86" spans="1:9" x14ac:dyDescent="0.25">
      <c r="A86" s="28" t="s">
        <v>15</v>
      </c>
      <c r="B86" t="s">
        <v>11</v>
      </c>
      <c r="C86" s="37">
        <v>1</v>
      </c>
      <c r="D86" s="37">
        <v>1.0557328072275949</v>
      </c>
      <c r="E86" s="37">
        <v>1.2471304029023995</v>
      </c>
      <c r="F86" s="37">
        <v>1.4132579086192663</v>
      </c>
      <c r="G86" s="37">
        <v>1.6545650417208921</v>
      </c>
      <c r="H86" s="37">
        <v>1.8610271939338108</v>
      </c>
      <c r="I86" s="37">
        <v>2.1148745522364081</v>
      </c>
    </row>
    <row r="87" spans="1:9" x14ac:dyDescent="0.25">
      <c r="A87" s="28" t="s">
        <v>57</v>
      </c>
      <c r="B87" t="s">
        <v>11</v>
      </c>
      <c r="C87" s="37">
        <v>1</v>
      </c>
      <c r="D87" s="37">
        <v>1.0886641827762193</v>
      </c>
      <c r="E87" s="37">
        <v>1.2351480625775091</v>
      </c>
      <c r="F87" s="37">
        <v>1.3820085947271434</v>
      </c>
      <c r="G87" s="37">
        <v>1.5300484960249223</v>
      </c>
      <c r="H87" s="37">
        <v>1.6917616173083105</v>
      </c>
      <c r="I87" s="37">
        <v>1.8337402693445024</v>
      </c>
    </row>
    <row r="88" spans="1:9" x14ac:dyDescent="0.25">
      <c r="A88" s="28" t="s">
        <v>16</v>
      </c>
      <c r="B88" t="s">
        <v>11</v>
      </c>
      <c r="C88" s="37">
        <v>1</v>
      </c>
      <c r="D88" s="37">
        <v>1.0933731071288795</v>
      </c>
      <c r="E88" s="37">
        <v>1.1495810479702318</v>
      </c>
      <c r="F88" s="37">
        <v>1.2043681046063281</v>
      </c>
      <c r="G88" s="37">
        <v>1.2010718012887964</v>
      </c>
      <c r="H88" s="37">
        <v>1.1089057160940357</v>
      </c>
      <c r="I88" s="37">
        <v>1.0725806174479051</v>
      </c>
    </row>
    <row r="90" spans="1:9" x14ac:dyDescent="0.25">
      <c r="A90" s="28" t="s">
        <v>63</v>
      </c>
      <c r="B90" t="s">
        <v>64</v>
      </c>
      <c r="C90">
        <v>0</v>
      </c>
      <c r="D90">
        <v>5</v>
      </c>
      <c r="E90">
        <v>20</v>
      </c>
      <c r="F90">
        <v>35</v>
      </c>
      <c r="G90">
        <v>50</v>
      </c>
      <c r="H90">
        <v>65</v>
      </c>
      <c r="I90">
        <v>80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Scenarios</vt:lpstr>
      <vt:lpstr>Reference</vt:lpstr>
      <vt:lpstr>Electrification</vt:lpstr>
      <vt:lpstr>Natural Gas Support</vt:lpstr>
      <vt:lpstr>Resource Efficiency</vt:lpstr>
      <vt:lpstr>LowCarbonPrice</vt:lpstr>
      <vt:lpstr>HighCarbonPrice</vt:lpstr>
      <vt:lpstr>CCS and LowCarbonPrice</vt:lpstr>
      <vt:lpstr>CCS and HighCarbonPrice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Paltsev</dc:creator>
  <cp:lastModifiedBy>admin</cp:lastModifiedBy>
  <dcterms:created xsi:type="dcterms:W3CDTF">2021-04-05T19:51:55Z</dcterms:created>
  <dcterms:modified xsi:type="dcterms:W3CDTF">2021-10-28T19:56:12Z</dcterms:modified>
</cp:coreProperties>
</file>