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filterPrivacy="1" autoCompressPictures="0"/>
  <bookViews>
    <workbookView xWindow="36400" yWindow="1300" windowWidth="22260" windowHeight="12640" activeTab="1"/>
  </bookViews>
  <sheets>
    <sheet name="WITHOUT HONORARY" sheetId="1" r:id="rId1"/>
    <sheet name="WITH HONORARY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2" l="1"/>
  <c r="G26" i="2"/>
  <c r="D36" i="2"/>
  <c r="D38" i="2"/>
  <c r="D39" i="2"/>
  <c r="D24" i="2"/>
  <c r="G27" i="2"/>
  <c r="G32" i="2"/>
  <c r="D6" i="2"/>
  <c r="F6" i="2"/>
  <c r="E6" i="2"/>
  <c r="G6" i="2"/>
  <c r="G8" i="2"/>
  <c r="G9" i="2"/>
  <c r="G14" i="2"/>
  <c r="E44" i="2"/>
  <c r="F44" i="2"/>
  <c r="G44" i="2"/>
  <c r="G46" i="2"/>
  <c r="G47" i="2"/>
  <c r="G52" i="2"/>
  <c r="F24" i="2"/>
  <c r="G24" i="2"/>
  <c r="C60" i="1"/>
  <c r="L54" i="1"/>
  <c r="M54" i="1"/>
  <c r="N54" i="1"/>
  <c r="O54" i="1"/>
  <c r="C61" i="1"/>
  <c r="C62" i="1"/>
  <c r="C63" i="1"/>
  <c r="C39" i="1"/>
  <c r="D39" i="1"/>
  <c r="E39" i="1"/>
  <c r="F39" i="1"/>
  <c r="G39" i="1"/>
  <c r="H39" i="1"/>
  <c r="C44" i="1"/>
  <c r="L39" i="1"/>
  <c r="M39" i="1"/>
  <c r="N39" i="1"/>
  <c r="O39" i="1"/>
  <c r="C45" i="1"/>
  <c r="C46" i="1"/>
  <c r="C47" i="1"/>
  <c r="C21" i="1"/>
  <c r="D21" i="1"/>
  <c r="E21" i="1"/>
  <c r="F21" i="1"/>
  <c r="G21" i="1"/>
  <c r="H21" i="1"/>
  <c r="C29" i="1"/>
  <c r="L21" i="1"/>
  <c r="M21" i="1"/>
  <c r="N21" i="1"/>
  <c r="O21" i="1"/>
  <c r="C30" i="1"/>
  <c r="C31" i="1"/>
  <c r="C32" i="1"/>
  <c r="C12" i="1"/>
  <c r="C13" i="1"/>
  <c r="C14" i="1"/>
  <c r="C72" i="1"/>
  <c r="L24" i="1"/>
  <c r="L42" i="1"/>
  <c r="L56" i="1"/>
  <c r="N26" i="2"/>
  <c r="M26" i="2"/>
  <c r="L26" i="2"/>
  <c r="K26" i="2"/>
  <c r="N45" i="2"/>
  <c r="M45" i="2"/>
  <c r="L45" i="2"/>
  <c r="K45" i="2"/>
  <c r="N63" i="2"/>
  <c r="M63" i="2"/>
  <c r="L63" i="2"/>
  <c r="K63" i="2"/>
  <c r="G62" i="2"/>
  <c r="F62" i="2"/>
  <c r="E62" i="2"/>
  <c r="D62" i="2"/>
  <c r="D44" i="2"/>
  <c r="K47" i="2"/>
  <c r="K29" i="2"/>
  <c r="D55" i="2"/>
  <c r="D73" i="2"/>
  <c r="D37" i="2"/>
  <c r="K66" i="2"/>
  <c r="G64" i="2"/>
  <c r="H54" i="1"/>
  <c r="G54" i="1"/>
  <c r="F54" i="1"/>
  <c r="E54" i="1"/>
  <c r="D54" i="1"/>
  <c r="C54" i="1"/>
  <c r="H7" i="1"/>
  <c r="G7" i="1"/>
  <c r="F7" i="1"/>
  <c r="E7" i="1"/>
  <c r="D7" i="1"/>
  <c r="C7" i="1"/>
  <c r="D54" i="2"/>
  <c r="D56" i="2"/>
  <c r="D57" i="2"/>
  <c r="G65" i="2"/>
  <c r="G70" i="2"/>
  <c r="D72" i="2"/>
  <c r="D18" i="2"/>
  <c r="D19" i="2"/>
  <c r="D20" i="2"/>
  <c r="D74" i="2"/>
  <c r="D75" i="2"/>
  <c r="D85" i="2"/>
</calcChain>
</file>

<file path=xl/sharedStrings.xml><?xml version="1.0" encoding="utf-8"?>
<sst xmlns="http://schemas.openxmlformats.org/spreadsheetml/2006/main" count="175" uniqueCount="46">
  <si>
    <t>TUTORS</t>
  </si>
  <si>
    <t>Hotel</t>
  </si>
  <si>
    <t>Meals</t>
  </si>
  <si>
    <t>Travel</t>
  </si>
  <si>
    <t>Alberto AVRITZER</t>
  </si>
  <si>
    <t>Ayşe Başar BENER</t>
  </si>
  <si>
    <t>Carnegie Mellon University, United States:</t>
  </si>
  <si>
    <t>University of California at Davis, United States</t>
  </si>
  <si>
    <t>Ryerson University, Canada</t>
  </si>
  <si>
    <t>Lead Performance Engineer at Sonatype, United States</t>
  </si>
  <si>
    <t>It. IRPEF 8.5%</t>
  </si>
  <si>
    <t>departure</t>
  </si>
  <si>
    <t>NO</t>
  </si>
  <si>
    <t>Lectures - No honorary</t>
  </si>
  <si>
    <t>canteen contribution</t>
  </si>
  <si>
    <t>Social dinner</t>
  </si>
  <si>
    <t>price comparison for flights?</t>
  </si>
  <si>
    <t>COSTS</t>
  </si>
  <si>
    <t>Honorary - VISA</t>
  </si>
  <si>
    <t>Teaching hours</t>
  </si>
  <si>
    <t>No reimbursement of hotel and meals, no travel (costs to be paid with the honorary)</t>
  </si>
  <si>
    <t>Professori ordinari? 180€/h</t>
  </si>
  <si>
    <t>LEFT-OVER</t>
  </si>
  <si>
    <t>No foreign taxes without honorary</t>
  </si>
  <si>
    <t>Partial</t>
  </si>
  <si>
    <t>Travel (Taxi included + economy class flight + first class train)</t>
  </si>
  <si>
    <t>Hotel (max. amount per night)</t>
  </si>
  <si>
    <t>Meals (max. amount per day)</t>
  </si>
  <si>
    <t>WEEK 1</t>
  </si>
  <si>
    <t>WEEK 2</t>
  </si>
  <si>
    <t>NO HONORARY - NO VISA</t>
  </si>
  <si>
    <t>TOTAL PIS TO BE ISSUED BY UNIBZ</t>
  </si>
  <si>
    <t>Research visit</t>
  </si>
  <si>
    <t>No reimbursement/to be self paid</t>
  </si>
  <si>
    <t>Premkumar T. DEVANBU</t>
  </si>
  <si>
    <t>Hakan ERDGOMUS</t>
  </si>
  <si>
    <t>Travel reimbursed in week 1 system</t>
  </si>
  <si>
    <t>Visa expenses</t>
  </si>
  <si>
    <t>No reimbursement of hotel and meals (costs to be paid with the honorary), travel will be paid with system week 2.</t>
  </si>
  <si>
    <t>Travel rimborsato da research visit</t>
  </si>
  <si>
    <t>TOTAL HONORARY</t>
  </si>
  <si>
    <t>Costs to be deducted</t>
  </si>
  <si>
    <t>TOTAL WEEK 1</t>
  </si>
  <si>
    <t>TOTAL WEEK 2</t>
  </si>
  <si>
    <t>The above left over must be calculated over the two weeks</t>
  </si>
  <si>
    <t>attenta: gli oneri si deducono da un totale non credo di aggiungano ad una spesa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</si>
</sst>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[$€-1];[Red]\-#,##0\ [$€-1]"/>
    <numFmt numFmtId="165" formatCode="_-* #,##0.00\ [$€-410]_-;\-* #,##0.00\ [$€-410]_-;_-* &quot;-&quot;??\ [$€-410]_-;_-@_-"/>
    <numFmt numFmtId="166" formatCode="#,##0.00\ [$€-1];[Red]#,##0.00\ [$€-1]"/>
    <numFmt numFmtId="167" formatCode="_-[$€-410]\ * #,##0.00_-;\-[$€-410]\ * #,##0.00_-;_-[$€-410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60">
    <xf numFmtId="0" fontId="0" fillId="0" borderId="0" xfId="0"/>
    <xf numFmtId="0" fontId="2" fillId="0" borderId="0" xfId="0" applyFont="1" applyBorder="1" applyAlignment="1">
      <alignment horizontal="center"/>
    </xf>
    <xf numFmtId="0" fontId="2" fillId="2" borderId="0" xfId="0" applyFont="1" applyFill="1"/>
    <xf numFmtId="0" fontId="2" fillId="0" borderId="0" xfId="0" applyFont="1"/>
    <xf numFmtId="0" fontId="5" fillId="2" borderId="0" xfId="0" applyFont="1" applyFill="1"/>
    <xf numFmtId="0" fontId="5" fillId="2" borderId="1" xfId="0" applyFont="1" applyFill="1" applyBorder="1"/>
    <xf numFmtId="0" fontId="2" fillId="0" borderId="0" xfId="0" applyFont="1" applyBorder="1"/>
    <xf numFmtId="0" fontId="5" fillId="2" borderId="0" xfId="0" applyFont="1" applyFill="1" applyBorder="1"/>
    <xf numFmtId="0" fontId="2" fillId="0" borderId="1" xfId="0" applyFont="1" applyBorder="1"/>
    <xf numFmtId="0" fontId="2" fillId="0" borderId="0" xfId="0" applyFont="1" applyFill="1"/>
    <xf numFmtId="0" fontId="2" fillId="0" borderId="0" xfId="0" applyFont="1" applyAlignment="1">
      <alignment vertical="center"/>
    </xf>
    <xf numFmtId="164" fontId="2" fillId="0" borderId="1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Fill="1"/>
    <xf numFmtId="165" fontId="2" fillId="0" borderId="1" xfId="0" applyNumberFormat="1" applyFont="1" applyFill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/>
    <xf numFmtId="0" fontId="2" fillId="2" borderId="0" xfId="0" applyFont="1" applyFill="1" applyBorder="1"/>
    <xf numFmtId="164" fontId="2" fillId="0" borderId="0" xfId="0" applyNumberFormat="1" applyFont="1" applyBorder="1" applyAlignment="1">
      <alignment vertical="center"/>
    </xf>
    <xf numFmtId="165" fontId="2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Fill="1" applyBorder="1"/>
    <xf numFmtId="0" fontId="6" fillId="5" borderId="0" xfId="0" applyFont="1" applyFill="1" applyBorder="1" applyAlignment="1">
      <alignment vertical="center"/>
    </xf>
    <xf numFmtId="164" fontId="6" fillId="5" borderId="0" xfId="0" applyNumberFormat="1" applyFont="1" applyFill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166" fontId="8" fillId="0" borderId="0" xfId="0" applyNumberFormat="1" applyFont="1" applyFill="1" applyBorder="1" applyAlignment="1">
      <alignment vertical="center"/>
    </xf>
    <xf numFmtId="0" fontId="6" fillId="7" borderId="0" xfId="0" applyFont="1" applyFill="1" applyBorder="1" applyAlignment="1">
      <alignment vertical="center"/>
    </xf>
    <xf numFmtId="165" fontId="6" fillId="7" borderId="0" xfId="0" applyNumberFormat="1" applyFont="1" applyFill="1" applyBorder="1" applyAlignment="1">
      <alignment vertical="center"/>
    </xf>
    <xf numFmtId="0" fontId="2" fillId="0" borderId="7" xfId="0" applyFont="1" applyBorder="1"/>
    <xf numFmtId="0" fontId="5" fillId="2" borderId="7" xfId="0" applyFont="1" applyFill="1" applyBorder="1"/>
    <xf numFmtId="0" fontId="2" fillId="2" borderId="7" xfId="0" applyFont="1" applyFill="1" applyBorder="1"/>
    <xf numFmtId="0" fontId="2" fillId="0" borderId="2" xfId="0" applyFont="1" applyBorder="1"/>
    <xf numFmtId="0" fontId="2" fillId="2" borderId="1" xfId="0" applyFont="1" applyFill="1" applyBorder="1"/>
    <xf numFmtId="0" fontId="2" fillId="0" borderId="5" xfId="0" applyFont="1" applyBorder="1"/>
    <xf numFmtId="0" fontId="2" fillId="0" borderId="5" xfId="0" applyFont="1" applyBorder="1" applyAlignment="1">
      <alignment horizontal="right" vertical="center"/>
    </xf>
    <xf numFmtId="165" fontId="2" fillId="0" borderId="0" xfId="1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5" fillId="0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Border="1"/>
    <xf numFmtId="0" fontId="7" fillId="0" borderId="0" xfId="0" applyFont="1" applyBorder="1" applyAlignment="1">
      <alignment horizontal="left"/>
    </xf>
    <xf numFmtId="166" fontId="7" fillId="0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6" fontId="8" fillId="7" borderId="0" xfId="0" applyNumberFormat="1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Fill="1" applyBorder="1"/>
    <xf numFmtId="0" fontId="5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5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2" borderId="6" xfId="0" applyFont="1" applyFill="1" applyBorder="1"/>
    <xf numFmtId="0" fontId="2" fillId="2" borderId="8" xfId="0" applyFont="1" applyFill="1" applyBorder="1"/>
    <xf numFmtId="0" fontId="6" fillId="7" borderId="7" xfId="0" applyFont="1" applyFill="1" applyBorder="1" applyAlignment="1">
      <alignment vertical="center"/>
    </xf>
    <xf numFmtId="165" fontId="6" fillId="7" borderId="7" xfId="0" applyNumberFormat="1" applyFont="1" applyFill="1" applyBorder="1" applyAlignment="1">
      <alignment vertical="center"/>
    </xf>
    <xf numFmtId="166" fontId="8" fillId="7" borderId="7" xfId="0" applyNumberFormat="1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14" fontId="6" fillId="0" borderId="10" xfId="0" applyNumberFormat="1" applyFont="1" applyBorder="1" applyAlignment="1">
      <alignment vertical="center"/>
    </xf>
    <xf numFmtId="14" fontId="8" fillId="2" borderId="10" xfId="0" applyNumberFormat="1" applyFont="1" applyFill="1" applyBorder="1" applyAlignment="1">
      <alignment vertical="center"/>
    </xf>
    <xf numFmtId="14" fontId="6" fillId="2" borderId="10" xfId="0" applyNumberFormat="1" applyFont="1" applyFill="1" applyBorder="1" applyAlignment="1">
      <alignment vertical="center"/>
    </xf>
    <xf numFmtId="14" fontId="6" fillId="0" borderId="11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 wrapText="1"/>
    </xf>
    <xf numFmtId="165" fontId="2" fillId="0" borderId="0" xfId="0" applyNumberFormat="1" applyFont="1" applyBorder="1"/>
    <xf numFmtId="165" fontId="2" fillId="0" borderId="0" xfId="0" applyNumberFormat="1" applyFont="1" applyFill="1" applyBorder="1"/>
    <xf numFmtId="165" fontId="2" fillId="0" borderId="0" xfId="0" applyNumberFormat="1" applyFont="1" applyFill="1" applyBorder="1" applyAlignment="1">
      <alignment vertical="center"/>
    </xf>
    <xf numFmtId="165" fontId="6" fillId="0" borderId="0" xfId="0" applyNumberFormat="1" applyFont="1" applyBorder="1"/>
    <xf numFmtId="0" fontId="4" fillId="0" borderId="0" xfId="0" applyFont="1" applyBorder="1" applyAlignment="1">
      <alignment horizontal="center"/>
    </xf>
    <xf numFmtId="165" fontId="6" fillId="0" borderId="0" xfId="0" applyNumberFormat="1" applyFont="1" applyFill="1" applyBorder="1"/>
    <xf numFmtId="0" fontId="5" fillId="0" borderId="0" xfId="0" applyFont="1" applyFill="1" applyBorder="1"/>
    <xf numFmtId="9" fontId="2" fillId="0" borderId="0" xfId="0" applyNumberFormat="1" applyFont="1" applyBorder="1"/>
    <xf numFmtId="9" fontId="6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9" fontId="2" fillId="0" borderId="0" xfId="0" applyNumberFormat="1" applyFont="1" applyFill="1" applyBorder="1"/>
    <xf numFmtId="9" fontId="6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165" fontId="6" fillId="2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Border="1" applyAlignment="1">
      <alignment vertical="center"/>
    </xf>
    <xf numFmtId="14" fontId="8" fillId="2" borderId="0" xfId="0" applyNumberFormat="1" applyFont="1" applyFill="1" applyBorder="1" applyAlignment="1">
      <alignment vertical="center"/>
    </xf>
    <xf numFmtId="14" fontId="6" fillId="2" borderId="0" xfId="0" applyNumberFormat="1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165" fontId="2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/>
    <xf numFmtId="0" fontId="6" fillId="0" borderId="0" xfId="0" applyFont="1" applyFill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165" fontId="6" fillId="6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6" fillId="0" borderId="0" xfId="0" applyFont="1" applyBorder="1"/>
    <xf numFmtId="0" fontId="6" fillId="3" borderId="4" xfId="0" applyFont="1" applyFill="1" applyBorder="1" applyAlignment="1">
      <alignment vertical="center"/>
    </xf>
    <xf numFmtId="165" fontId="6" fillId="2" borderId="5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center"/>
    </xf>
    <xf numFmtId="0" fontId="2" fillId="0" borderId="5" xfId="0" applyFont="1" applyFill="1" applyBorder="1"/>
    <xf numFmtId="165" fontId="2" fillId="0" borderId="7" xfId="0" applyNumberFormat="1" applyFont="1" applyBorder="1"/>
    <xf numFmtId="0" fontId="6" fillId="0" borderId="7" xfId="0" applyFont="1" applyBorder="1"/>
    <xf numFmtId="165" fontId="6" fillId="0" borderId="7" xfId="0" applyNumberFormat="1" applyFont="1" applyBorder="1"/>
    <xf numFmtId="0" fontId="7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165" fontId="6" fillId="6" borderId="0" xfId="0" applyNumberFormat="1" applyFont="1" applyFill="1" applyBorder="1"/>
    <xf numFmtId="165" fontId="8" fillId="6" borderId="0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166" fontId="6" fillId="9" borderId="0" xfId="0" applyNumberFormat="1" applyFont="1" applyFill="1" applyAlignment="1">
      <alignment vertical="center"/>
    </xf>
    <xf numFmtId="165" fontId="6" fillId="9" borderId="0" xfId="0" applyNumberFormat="1" applyFont="1" applyFill="1" applyBorder="1" applyAlignment="1">
      <alignment vertical="center"/>
    </xf>
    <xf numFmtId="165" fontId="6" fillId="0" borderId="0" xfId="0" applyNumberFormat="1" applyFont="1" applyBorder="1" applyAlignment="1">
      <alignment wrapText="1"/>
    </xf>
    <xf numFmtId="0" fontId="8" fillId="8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3" xfId="0" applyNumberFormat="1" applyFont="1" applyFill="1" applyBorder="1" applyAlignment="1">
      <alignment horizontal="center" vertical="center"/>
    </xf>
    <xf numFmtId="165" fontId="6" fillId="2" borderId="0" xfId="0" applyNumberFormat="1" applyFont="1" applyFill="1" applyBorder="1" applyAlignment="1">
      <alignment horizontal="center" vertical="center"/>
    </xf>
    <xf numFmtId="165" fontId="6" fillId="2" borderId="5" xfId="0" applyNumberFormat="1" applyFont="1" applyFill="1" applyBorder="1" applyAlignment="1">
      <alignment horizontal="center" vertical="center"/>
    </xf>
    <xf numFmtId="165" fontId="6" fillId="2" borderId="7" xfId="0" applyNumberFormat="1" applyFont="1" applyFill="1" applyBorder="1" applyAlignment="1">
      <alignment horizontal="center" vertical="center"/>
    </xf>
    <xf numFmtId="165" fontId="6" fillId="2" borderId="8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166" fontId="8" fillId="9" borderId="0" xfId="0" applyNumberFormat="1" applyFont="1" applyFill="1" applyBorder="1" applyAlignment="1">
      <alignment vertical="center"/>
    </xf>
    <xf numFmtId="0" fontId="6" fillId="9" borderId="0" xfId="0" applyFont="1" applyFill="1" applyBorder="1" applyAlignment="1"/>
    <xf numFmtId="167" fontId="2" fillId="0" borderId="0" xfId="0" applyNumberFormat="1" applyFont="1" applyFill="1" applyBorder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20"/>
  <sheetViews>
    <sheetView workbookViewId="0">
      <pane ySplit="1" topLeftCell="A56" activePane="bottomLeft" state="frozen"/>
      <selection pane="bottomLeft" activeCell="C72" sqref="C72"/>
    </sheetView>
  </sheetViews>
  <sheetFormatPr baseColWidth="10" defaultColWidth="8.83203125" defaultRowHeight="10" x14ac:dyDescent="0"/>
  <cols>
    <col min="1" max="1" width="35.6640625" style="3" bestFit="1" customWidth="1"/>
    <col min="2" max="2" width="25" style="3" bestFit="1" customWidth="1"/>
    <col min="3" max="3" width="11.83203125" style="3" customWidth="1"/>
    <col min="4" max="4" width="9.83203125" style="3" bestFit="1" customWidth="1"/>
    <col min="5" max="5" width="10.33203125" style="3" bestFit="1" customWidth="1"/>
    <col min="6" max="6" width="11.1640625" style="3" bestFit="1" customWidth="1"/>
    <col min="7" max="8" width="10.33203125" style="3" bestFit="1" customWidth="1"/>
    <col min="9" max="9" width="10.33203125" style="4" bestFit="1" customWidth="1"/>
    <col min="10" max="11" width="10.33203125" style="2" bestFit="1" customWidth="1"/>
    <col min="12" max="15" width="10.33203125" style="3" bestFit="1" customWidth="1"/>
    <col min="16" max="16" width="17.6640625" style="3" customWidth="1"/>
    <col min="17" max="77" width="8.83203125" style="9"/>
    <col min="78" max="16384" width="8.83203125" style="3"/>
  </cols>
  <sheetData>
    <row r="1" spans="1:77" s="10" customFormat="1" ht="23.25" customHeight="1">
      <c r="A1" s="68" t="s">
        <v>0</v>
      </c>
      <c r="B1" s="69" t="s">
        <v>17</v>
      </c>
      <c r="C1" s="70"/>
      <c r="D1" s="71">
        <v>42981</v>
      </c>
      <c r="E1" s="71">
        <v>42982</v>
      </c>
      <c r="F1" s="71">
        <v>42983</v>
      </c>
      <c r="G1" s="71">
        <v>42984</v>
      </c>
      <c r="H1" s="71">
        <v>42985</v>
      </c>
      <c r="I1" s="72">
        <v>42986</v>
      </c>
      <c r="J1" s="73">
        <v>42987</v>
      </c>
      <c r="K1" s="73">
        <v>42988</v>
      </c>
      <c r="L1" s="71">
        <v>42989</v>
      </c>
      <c r="M1" s="71">
        <v>42990</v>
      </c>
      <c r="N1" s="71">
        <v>42991</v>
      </c>
      <c r="O1" s="71">
        <v>42992</v>
      </c>
      <c r="P1" s="74">
        <v>42993</v>
      </c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</row>
    <row r="2" spans="1:77" s="15" customFormat="1" ht="27.5" customHeight="1">
      <c r="A2" s="117" t="s">
        <v>34</v>
      </c>
      <c r="B2" s="118"/>
      <c r="C2" s="139" t="s">
        <v>13</v>
      </c>
      <c r="D2" s="139"/>
      <c r="E2" s="139"/>
      <c r="F2" s="139"/>
      <c r="G2" s="139"/>
      <c r="H2" s="139"/>
      <c r="I2" s="128" t="s">
        <v>12</v>
      </c>
      <c r="J2" s="128"/>
      <c r="K2" s="128"/>
      <c r="L2" s="128"/>
      <c r="M2" s="128"/>
      <c r="N2" s="128"/>
      <c r="O2" s="128"/>
      <c r="P2" s="129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</row>
    <row r="3" spans="1:77">
      <c r="A3" s="127" t="s">
        <v>7</v>
      </c>
      <c r="B3" s="14" t="s">
        <v>30</v>
      </c>
      <c r="C3" s="22"/>
      <c r="D3" s="14"/>
      <c r="E3" s="14"/>
      <c r="F3" s="14"/>
      <c r="G3" s="14"/>
      <c r="H3" s="14"/>
      <c r="I3" s="130"/>
      <c r="J3" s="130"/>
      <c r="K3" s="130"/>
      <c r="L3" s="130"/>
      <c r="M3" s="130"/>
      <c r="N3" s="130"/>
      <c r="O3" s="130"/>
      <c r="P3" s="131"/>
    </row>
    <row r="4" spans="1:77">
      <c r="A4" s="127"/>
      <c r="B4" s="14" t="s">
        <v>1</v>
      </c>
      <c r="C4" s="23"/>
      <c r="D4" s="24">
        <v>120</v>
      </c>
      <c r="E4" s="24">
        <v>120</v>
      </c>
      <c r="F4" s="24">
        <v>120</v>
      </c>
      <c r="G4" s="24">
        <v>120</v>
      </c>
      <c r="H4" s="24">
        <v>120</v>
      </c>
      <c r="I4" s="130"/>
      <c r="J4" s="130"/>
      <c r="K4" s="130"/>
      <c r="L4" s="130"/>
      <c r="M4" s="130"/>
      <c r="N4" s="130"/>
      <c r="O4" s="130"/>
      <c r="P4" s="131"/>
    </row>
    <row r="5" spans="1:77">
      <c r="A5" s="127"/>
      <c r="B5" s="14" t="s">
        <v>2</v>
      </c>
      <c r="C5" s="14"/>
      <c r="D5" s="24">
        <v>25</v>
      </c>
      <c r="E5" s="24">
        <v>50</v>
      </c>
      <c r="F5" s="24">
        <v>50</v>
      </c>
      <c r="G5" s="24">
        <v>50</v>
      </c>
      <c r="H5" s="24">
        <v>50</v>
      </c>
      <c r="I5" s="130"/>
      <c r="J5" s="130"/>
      <c r="K5" s="130"/>
      <c r="L5" s="130"/>
      <c r="M5" s="130"/>
      <c r="N5" s="130"/>
      <c r="O5" s="130"/>
      <c r="P5" s="131"/>
    </row>
    <row r="6" spans="1:77" ht="20">
      <c r="A6" s="127"/>
      <c r="B6" s="25" t="s">
        <v>25</v>
      </c>
      <c r="C6" s="22">
        <v>1000</v>
      </c>
      <c r="D6" s="14"/>
      <c r="E6" s="14"/>
      <c r="F6" s="14"/>
      <c r="G6" s="14"/>
      <c r="H6" s="14"/>
      <c r="I6" s="130"/>
      <c r="J6" s="130"/>
      <c r="K6" s="130"/>
      <c r="L6" s="130"/>
      <c r="M6" s="130"/>
      <c r="N6" s="130"/>
      <c r="O6" s="130"/>
      <c r="P6" s="131"/>
    </row>
    <row r="7" spans="1:77">
      <c r="A7" s="127"/>
      <c r="B7" s="14" t="s">
        <v>24</v>
      </c>
      <c r="C7" s="11">
        <f>C6</f>
        <v>1000</v>
      </c>
      <c r="D7" s="12">
        <f>SUM(D4:D6)</f>
        <v>145</v>
      </c>
      <c r="E7" s="12">
        <f>SUM(E4:E6)</f>
        <v>170</v>
      </c>
      <c r="F7" s="12">
        <f>SUM(F4:F6)</f>
        <v>170</v>
      </c>
      <c r="G7" s="12">
        <f>SUM(G4:G6)</f>
        <v>170</v>
      </c>
      <c r="H7" s="12">
        <f>SUM(H4:H6)</f>
        <v>170</v>
      </c>
      <c r="I7" s="130"/>
      <c r="J7" s="130"/>
      <c r="K7" s="130"/>
      <c r="L7" s="130"/>
      <c r="M7" s="130"/>
      <c r="N7" s="130"/>
      <c r="O7" s="130"/>
      <c r="P7" s="131"/>
    </row>
    <row r="8" spans="1:77">
      <c r="A8" s="127"/>
      <c r="B8" s="14"/>
      <c r="C8" s="14"/>
      <c r="D8" s="14"/>
      <c r="E8" s="14"/>
      <c r="F8" s="75" t="s">
        <v>15</v>
      </c>
      <c r="G8" s="14"/>
      <c r="H8" s="14"/>
      <c r="I8" s="130"/>
      <c r="J8" s="130"/>
      <c r="K8" s="130"/>
      <c r="L8" s="130"/>
      <c r="M8" s="130"/>
      <c r="N8" s="130"/>
      <c r="O8" s="130"/>
      <c r="P8" s="131"/>
    </row>
    <row r="9" spans="1:77">
      <c r="A9" s="127"/>
      <c r="B9" s="14"/>
      <c r="C9" s="14"/>
      <c r="D9" s="14"/>
      <c r="E9" s="14"/>
      <c r="F9" s="14"/>
      <c r="G9" s="14"/>
      <c r="H9" s="14"/>
      <c r="I9" s="130"/>
      <c r="J9" s="130"/>
      <c r="K9" s="130"/>
      <c r="L9" s="130"/>
      <c r="M9" s="130"/>
      <c r="N9" s="130"/>
      <c r="O9" s="130"/>
      <c r="P9" s="131"/>
    </row>
    <row r="10" spans="1:77">
      <c r="A10" s="127"/>
      <c r="B10" s="125" t="s">
        <v>23</v>
      </c>
      <c r="C10" s="125"/>
      <c r="D10" s="6"/>
      <c r="E10" s="6"/>
      <c r="F10" s="6"/>
      <c r="G10" s="6"/>
      <c r="H10" s="6"/>
      <c r="I10" s="130"/>
      <c r="J10" s="130"/>
      <c r="K10" s="130"/>
      <c r="L10" s="130"/>
      <c r="M10" s="130"/>
      <c r="N10" s="130"/>
      <c r="O10" s="130"/>
      <c r="P10" s="131"/>
    </row>
    <row r="11" spans="1:77">
      <c r="A11" s="127"/>
      <c r="B11" s="26"/>
      <c r="C11" s="27"/>
      <c r="D11" s="6"/>
      <c r="E11" s="6"/>
      <c r="F11" s="6"/>
      <c r="G11" s="6"/>
      <c r="H11" s="6"/>
      <c r="I11" s="130"/>
      <c r="J11" s="130"/>
      <c r="K11" s="130"/>
      <c r="L11" s="130"/>
      <c r="M11" s="130"/>
      <c r="N11" s="130"/>
      <c r="O11" s="130"/>
      <c r="P11" s="131"/>
    </row>
    <row r="12" spans="1:77" ht="21.75" customHeight="1">
      <c r="A12" s="127"/>
      <c r="B12" s="28" t="s">
        <v>42</v>
      </c>
      <c r="C12" s="29">
        <f>SUM(C4:H6)</f>
        <v>1825</v>
      </c>
      <c r="D12" s="6"/>
      <c r="E12" s="6"/>
      <c r="F12" s="6"/>
      <c r="G12" s="6"/>
      <c r="H12" s="6"/>
      <c r="I12" s="130"/>
      <c r="J12" s="130"/>
      <c r="K12" s="130"/>
      <c r="L12" s="130"/>
      <c r="M12" s="130"/>
      <c r="N12" s="130"/>
      <c r="O12" s="130"/>
      <c r="P12" s="131"/>
    </row>
    <row r="13" spans="1:77" ht="21.75" customHeight="1">
      <c r="A13" s="127"/>
      <c r="B13" s="30" t="s">
        <v>10</v>
      </c>
      <c r="C13" s="31">
        <f>SUM(C11:C12)*8.5/100</f>
        <v>155.125</v>
      </c>
      <c r="D13" s="6"/>
      <c r="E13" s="6"/>
      <c r="F13" s="6"/>
      <c r="G13" s="6"/>
      <c r="H13" s="6"/>
      <c r="I13" s="130"/>
      <c r="J13" s="130"/>
      <c r="K13" s="130"/>
      <c r="L13" s="130"/>
      <c r="M13" s="130"/>
      <c r="N13" s="130"/>
      <c r="O13" s="130"/>
      <c r="P13" s="131"/>
    </row>
    <row r="14" spans="1:77" ht="21.75" customHeight="1">
      <c r="A14" s="136"/>
      <c r="B14" s="65" t="s">
        <v>31</v>
      </c>
      <c r="C14" s="66">
        <f>SUM(C11:C13)</f>
        <v>1980.125</v>
      </c>
      <c r="D14" s="34"/>
      <c r="E14" s="34"/>
      <c r="F14" s="34"/>
      <c r="G14" s="34"/>
      <c r="H14" s="34"/>
      <c r="I14" s="132"/>
      <c r="J14" s="132"/>
      <c r="K14" s="132"/>
      <c r="L14" s="132"/>
      <c r="M14" s="132"/>
      <c r="N14" s="132"/>
      <c r="O14" s="132"/>
      <c r="P14" s="133"/>
    </row>
    <row r="15" spans="1:77" s="2" customFormat="1">
      <c r="I15" s="4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</row>
    <row r="16" spans="1:77" s="15" customFormat="1" ht="21.5" customHeight="1">
      <c r="A16" s="117" t="s">
        <v>4</v>
      </c>
      <c r="B16" s="118"/>
      <c r="C16" s="139" t="s">
        <v>13</v>
      </c>
      <c r="D16" s="139"/>
      <c r="E16" s="139"/>
      <c r="F16" s="139"/>
      <c r="G16" s="139"/>
      <c r="H16" s="139"/>
      <c r="I16" s="119"/>
      <c r="J16" s="120"/>
      <c r="K16" s="120"/>
      <c r="L16" s="140" t="s">
        <v>32</v>
      </c>
      <c r="M16" s="140"/>
      <c r="N16" s="140"/>
      <c r="O16" s="140"/>
      <c r="P16" s="14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/>
    </row>
    <row r="17" spans="1:77" s="10" customFormat="1">
      <c r="A17" s="134" t="s">
        <v>9</v>
      </c>
      <c r="B17" s="14" t="s">
        <v>30</v>
      </c>
      <c r="C17" s="14"/>
      <c r="D17" s="14"/>
      <c r="E17" s="14"/>
      <c r="F17" s="14"/>
      <c r="G17" s="14"/>
      <c r="H17" s="14"/>
      <c r="I17" s="126" t="s">
        <v>33</v>
      </c>
      <c r="J17" s="126"/>
      <c r="K17" s="126"/>
      <c r="L17" s="14"/>
      <c r="M17" s="14"/>
      <c r="N17" s="14"/>
      <c r="O17" s="14"/>
      <c r="P17" s="55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</row>
    <row r="18" spans="1:77">
      <c r="A18" s="134"/>
      <c r="B18" s="14" t="s">
        <v>26</v>
      </c>
      <c r="C18" s="23"/>
      <c r="D18" s="23">
        <v>120</v>
      </c>
      <c r="E18" s="23">
        <v>120</v>
      </c>
      <c r="F18" s="23">
        <v>120</v>
      </c>
      <c r="G18" s="23">
        <v>120</v>
      </c>
      <c r="H18" s="23">
        <v>120</v>
      </c>
      <c r="I18" s="126"/>
      <c r="J18" s="126"/>
      <c r="K18" s="126"/>
      <c r="L18" s="23">
        <v>100</v>
      </c>
      <c r="M18" s="23">
        <v>100</v>
      </c>
      <c r="N18" s="23">
        <v>100</v>
      </c>
      <c r="O18" s="23">
        <v>100</v>
      </c>
      <c r="P18" s="40" t="s">
        <v>11</v>
      </c>
    </row>
    <row r="19" spans="1:77">
      <c r="A19" s="134"/>
      <c r="B19" s="14" t="s">
        <v>27</v>
      </c>
      <c r="C19" s="14"/>
      <c r="D19" s="24">
        <v>25</v>
      </c>
      <c r="E19" s="23">
        <v>50</v>
      </c>
      <c r="F19" s="23">
        <v>50</v>
      </c>
      <c r="G19" s="23">
        <v>50</v>
      </c>
      <c r="H19" s="23">
        <v>50</v>
      </c>
      <c r="I19" s="126"/>
      <c r="J19" s="126"/>
      <c r="K19" s="126"/>
      <c r="L19" s="41">
        <v>8</v>
      </c>
      <c r="M19" s="41">
        <v>8</v>
      </c>
      <c r="N19" s="41">
        <v>8</v>
      </c>
      <c r="O19" s="41">
        <v>8</v>
      </c>
      <c r="P19" s="40" t="s">
        <v>14</v>
      </c>
    </row>
    <row r="20" spans="1:77" ht="20">
      <c r="A20" s="134"/>
      <c r="B20" s="25" t="s">
        <v>25</v>
      </c>
      <c r="C20" s="22">
        <v>1000</v>
      </c>
      <c r="D20" s="14"/>
      <c r="E20" s="14"/>
      <c r="F20" s="14"/>
      <c r="G20" s="14"/>
      <c r="H20" s="14"/>
      <c r="I20" s="126"/>
      <c r="J20" s="126"/>
      <c r="K20" s="126"/>
      <c r="L20" s="23">
        <v>0</v>
      </c>
      <c r="M20" s="23">
        <v>0</v>
      </c>
      <c r="N20" s="23">
        <v>0</v>
      </c>
      <c r="O20" s="23">
        <v>0</v>
      </c>
      <c r="P20" s="76" t="s">
        <v>36</v>
      </c>
    </row>
    <row r="21" spans="1:77">
      <c r="A21" s="134"/>
      <c r="B21" s="14" t="s">
        <v>24</v>
      </c>
      <c r="C21" s="11">
        <f>C20</f>
        <v>1000</v>
      </c>
      <c r="D21" s="12">
        <f>SUM(D18:D20)</f>
        <v>145</v>
      </c>
      <c r="E21" s="12">
        <f>SUM(E18:E20)</f>
        <v>170</v>
      </c>
      <c r="F21" s="12">
        <f>SUM(F18:F20)</f>
        <v>170</v>
      </c>
      <c r="G21" s="12">
        <f>SUM(G18:G20)</f>
        <v>170</v>
      </c>
      <c r="H21" s="12">
        <f>SUM(H18:H20)</f>
        <v>170</v>
      </c>
      <c r="I21" s="126"/>
      <c r="J21" s="126"/>
      <c r="K21" s="126"/>
      <c r="L21" s="12">
        <f>SUM(L18:L20)</f>
        <v>108</v>
      </c>
      <c r="M21" s="12">
        <f>SUM(M18:M20)</f>
        <v>108</v>
      </c>
      <c r="N21" s="12">
        <f>SUM(N18:N20)</f>
        <v>108</v>
      </c>
      <c r="O21" s="12">
        <f>SUM(O18:O20)</f>
        <v>108</v>
      </c>
      <c r="P21" s="42"/>
    </row>
    <row r="22" spans="1:77">
      <c r="A22" s="134"/>
      <c r="B22" s="14"/>
      <c r="C22" s="14"/>
      <c r="D22" s="14"/>
      <c r="E22" s="14"/>
      <c r="F22" s="75" t="s">
        <v>15</v>
      </c>
      <c r="G22" s="14"/>
      <c r="H22" s="14"/>
      <c r="I22" s="7"/>
      <c r="J22" s="21"/>
      <c r="K22" s="21"/>
      <c r="L22" s="137" t="s">
        <v>16</v>
      </c>
      <c r="M22" s="137"/>
      <c r="N22" s="137"/>
      <c r="O22" s="137"/>
      <c r="P22" s="138"/>
    </row>
    <row r="23" spans="1:77">
      <c r="A23" s="134"/>
      <c r="B23" s="14"/>
      <c r="C23" s="14"/>
      <c r="D23" s="14"/>
      <c r="E23" s="14"/>
      <c r="F23" s="13"/>
      <c r="G23" s="14"/>
      <c r="H23" s="14"/>
      <c r="I23" s="7"/>
      <c r="J23" s="21"/>
      <c r="K23" s="21"/>
      <c r="L23" s="43"/>
      <c r="M23" s="43"/>
      <c r="N23" s="43"/>
      <c r="O23" s="43"/>
      <c r="P23" s="44"/>
    </row>
    <row r="24" spans="1:77">
      <c r="A24" s="134"/>
      <c r="B24" s="6"/>
      <c r="C24" s="6"/>
      <c r="D24" s="6"/>
      <c r="E24" s="6"/>
      <c r="F24" s="1"/>
      <c r="G24" s="6"/>
      <c r="H24" s="6"/>
      <c r="I24" s="7"/>
      <c r="J24" s="21"/>
      <c r="K24" s="21"/>
      <c r="L24" s="116">
        <f>SUM(L21:O21)</f>
        <v>432</v>
      </c>
      <c r="M24" s="43"/>
      <c r="N24" s="43"/>
      <c r="O24" s="43"/>
      <c r="P24" s="44"/>
    </row>
    <row r="25" spans="1:77">
      <c r="A25" s="134"/>
      <c r="B25" s="45"/>
      <c r="C25" s="46"/>
      <c r="D25" s="6"/>
      <c r="E25" s="6"/>
      <c r="F25" s="1"/>
      <c r="G25" s="6"/>
      <c r="H25" s="6"/>
      <c r="I25" s="7"/>
      <c r="J25" s="21"/>
      <c r="K25" s="21"/>
      <c r="L25" s="43"/>
      <c r="M25" s="43"/>
      <c r="N25" s="43"/>
      <c r="O25" s="43"/>
      <c r="P25" s="44"/>
    </row>
    <row r="26" spans="1:77">
      <c r="A26" s="134"/>
      <c r="B26" s="47"/>
      <c r="C26" s="48"/>
      <c r="D26" s="6"/>
      <c r="E26" s="6"/>
      <c r="F26" s="1"/>
      <c r="G26" s="6"/>
      <c r="H26" s="6"/>
      <c r="I26" s="7"/>
      <c r="J26" s="21"/>
      <c r="K26" s="21"/>
      <c r="L26" s="43"/>
      <c r="M26" s="43"/>
      <c r="N26" s="43"/>
      <c r="O26" s="43"/>
      <c r="P26" s="44"/>
    </row>
    <row r="27" spans="1:77">
      <c r="A27" s="134"/>
      <c r="B27" s="125" t="s">
        <v>23</v>
      </c>
      <c r="C27" s="125"/>
      <c r="D27" s="6"/>
      <c r="E27" s="6"/>
      <c r="F27" s="1"/>
      <c r="G27" s="6"/>
      <c r="H27" s="6"/>
      <c r="I27" s="7"/>
      <c r="J27" s="21"/>
      <c r="K27" s="21"/>
      <c r="L27" s="43"/>
      <c r="M27" s="43"/>
      <c r="N27" s="43"/>
      <c r="O27" s="43"/>
      <c r="P27" s="44"/>
    </row>
    <row r="28" spans="1:77">
      <c r="A28" s="134"/>
      <c r="B28" s="26"/>
      <c r="C28" s="27"/>
      <c r="D28" s="6"/>
      <c r="E28" s="6"/>
      <c r="F28" s="1"/>
      <c r="G28" s="6"/>
      <c r="H28" s="6"/>
      <c r="I28" s="7"/>
      <c r="J28" s="21"/>
      <c r="K28" s="21"/>
      <c r="L28" s="49"/>
      <c r="M28" s="49"/>
      <c r="N28" s="49"/>
      <c r="O28" s="49"/>
      <c r="P28" s="50"/>
    </row>
    <row r="29" spans="1:77" ht="20.25" customHeight="1">
      <c r="A29" s="134"/>
      <c r="B29" s="28" t="s">
        <v>42</v>
      </c>
      <c r="C29" s="29">
        <f>SUM(C21:H21)</f>
        <v>1825</v>
      </c>
      <c r="D29" s="6"/>
      <c r="E29" s="6"/>
      <c r="F29" s="1"/>
      <c r="G29" s="6"/>
      <c r="H29" s="6"/>
      <c r="I29" s="7"/>
      <c r="J29" s="21"/>
      <c r="K29" s="21"/>
      <c r="L29" s="49"/>
      <c r="M29" s="49"/>
      <c r="N29" s="49"/>
      <c r="O29" s="49"/>
      <c r="P29" s="50"/>
    </row>
    <row r="30" spans="1:77" ht="20.25" customHeight="1">
      <c r="A30" s="134"/>
      <c r="B30" s="28" t="s">
        <v>43</v>
      </c>
      <c r="C30" s="29">
        <f>SUM(L21:O21)</f>
        <v>432</v>
      </c>
      <c r="D30" s="6"/>
      <c r="E30" s="6"/>
      <c r="F30" s="1"/>
      <c r="G30" s="6"/>
      <c r="H30" s="6"/>
      <c r="I30" s="7"/>
      <c r="J30" s="21"/>
      <c r="K30" s="21"/>
      <c r="L30" s="49"/>
      <c r="M30" s="49"/>
      <c r="N30" s="49"/>
      <c r="O30" s="49"/>
      <c r="P30" s="50"/>
    </row>
    <row r="31" spans="1:77" ht="21.75" customHeight="1">
      <c r="A31" s="134"/>
      <c r="B31" s="30" t="s">
        <v>10</v>
      </c>
      <c r="C31" s="31">
        <f>SUM(C29:C30)*8.5/100</f>
        <v>191.845</v>
      </c>
      <c r="D31" s="6"/>
      <c r="E31" s="6"/>
      <c r="F31" s="1"/>
      <c r="G31" s="6"/>
      <c r="H31" s="6"/>
      <c r="I31" s="7"/>
      <c r="J31" s="21"/>
      <c r="K31" s="21"/>
      <c r="L31" s="49"/>
      <c r="M31" s="49"/>
      <c r="N31" s="49"/>
      <c r="O31" s="49"/>
      <c r="P31" s="50"/>
    </row>
    <row r="32" spans="1:77" ht="22.5" customHeight="1">
      <c r="A32" s="135"/>
      <c r="B32" s="65" t="s">
        <v>31</v>
      </c>
      <c r="C32" s="66">
        <f>SUM(C29:C31)</f>
        <v>2448.8449999999998</v>
      </c>
      <c r="D32" s="34"/>
      <c r="E32" s="34"/>
      <c r="F32" s="51"/>
      <c r="G32" s="34"/>
      <c r="H32" s="34"/>
      <c r="I32" s="35"/>
      <c r="J32" s="36"/>
      <c r="K32" s="36"/>
      <c r="L32" s="52"/>
      <c r="M32" s="52"/>
      <c r="N32" s="52"/>
      <c r="O32" s="52"/>
      <c r="P32" s="53"/>
    </row>
    <row r="33" spans="1:77" s="2" customFormat="1">
      <c r="I33" s="4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</row>
    <row r="34" spans="1:77" s="15" customFormat="1" ht="20.25" customHeight="1">
      <c r="A34" s="117" t="s">
        <v>5</v>
      </c>
      <c r="B34" s="118"/>
      <c r="C34" s="139" t="s">
        <v>13</v>
      </c>
      <c r="D34" s="139"/>
      <c r="E34" s="139"/>
      <c r="F34" s="139"/>
      <c r="G34" s="139"/>
      <c r="H34" s="139"/>
      <c r="I34" s="119"/>
      <c r="J34" s="120"/>
      <c r="K34" s="120"/>
      <c r="L34" s="140" t="s">
        <v>32</v>
      </c>
      <c r="M34" s="140"/>
      <c r="N34" s="140"/>
      <c r="O34" s="140"/>
      <c r="P34" s="14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</row>
    <row r="35" spans="1:77">
      <c r="A35" s="127" t="s">
        <v>8</v>
      </c>
      <c r="B35" s="14" t="s">
        <v>30</v>
      </c>
      <c r="C35" s="14"/>
      <c r="D35" s="14"/>
      <c r="E35" s="14"/>
      <c r="F35" s="14"/>
      <c r="G35" s="14"/>
      <c r="H35" s="14"/>
      <c r="I35" s="7"/>
      <c r="J35" s="21"/>
      <c r="K35" s="21"/>
      <c r="L35" s="6"/>
      <c r="M35" s="6"/>
      <c r="N35" s="6"/>
      <c r="O35" s="6"/>
      <c r="P35" s="39"/>
    </row>
    <row r="36" spans="1:77">
      <c r="A36" s="127"/>
      <c r="B36" s="14" t="s">
        <v>26</v>
      </c>
      <c r="C36" s="23"/>
      <c r="D36" s="23">
        <v>120</v>
      </c>
      <c r="E36" s="23">
        <v>120</v>
      </c>
      <c r="F36" s="23">
        <v>120</v>
      </c>
      <c r="G36" s="23">
        <v>120</v>
      </c>
      <c r="H36" s="23">
        <v>120</v>
      </c>
      <c r="I36" s="126" t="s">
        <v>33</v>
      </c>
      <c r="J36" s="126"/>
      <c r="K36" s="126"/>
      <c r="L36" s="23">
        <v>100</v>
      </c>
      <c r="M36" s="23">
        <v>100</v>
      </c>
      <c r="N36" s="23">
        <v>100</v>
      </c>
      <c r="O36" s="23">
        <v>100</v>
      </c>
      <c r="P36" s="40" t="s">
        <v>11</v>
      </c>
    </row>
    <row r="37" spans="1:77">
      <c r="A37" s="127"/>
      <c r="B37" s="14" t="s">
        <v>27</v>
      </c>
      <c r="C37" s="14"/>
      <c r="D37" s="24">
        <v>25</v>
      </c>
      <c r="E37" s="23">
        <v>50</v>
      </c>
      <c r="F37" s="23">
        <v>50</v>
      </c>
      <c r="G37" s="23">
        <v>50</v>
      </c>
      <c r="H37" s="23">
        <v>50</v>
      </c>
      <c r="I37" s="126"/>
      <c r="J37" s="126"/>
      <c r="K37" s="126"/>
      <c r="L37" s="41">
        <v>8</v>
      </c>
      <c r="M37" s="41">
        <v>8</v>
      </c>
      <c r="N37" s="41">
        <v>8</v>
      </c>
      <c r="O37" s="41">
        <v>8</v>
      </c>
      <c r="P37" s="40" t="s">
        <v>14</v>
      </c>
    </row>
    <row r="38" spans="1:77" ht="20">
      <c r="A38" s="127"/>
      <c r="B38" s="25" t="s">
        <v>25</v>
      </c>
      <c r="C38" s="22">
        <v>1000</v>
      </c>
      <c r="D38" s="14"/>
      <c r="E38" s="14"/>
      <c r="F38" s="14"/>
      <c r="G38" s="14"/>
      <c r="H38" s="14"/>
      <c r="I38" s="126"/>
      <c r="J38" s="126"/>
      <c r="K38" s="126"/>
      <c r="L38" s="23">
        <v>0</v>
      </c>
      <c r="M38" s="23">
        <v>0</v>
      </c>
      <c r="N38" s="23">
        <v>0</v>
      </c>
      <c r="O38" s="23">
        <v>0</v>
      </c>
      <c r="P38" s="76" t="s">
        <v>36</v>
      </c>
    </row>
    <row r="39" spans="1:77">
      <c r="A39" s="127"/>
      <c r="B39" s="14" t="s">
        <v>24</v>
      </c>
      <c r="C39" s="11">
        <f>C38</f>
        <v>1000</v>
      </c>
      <c r="D39" s="12">
        <f>SUM(D36:D38)</f>
        <v>145</v>
      </c>
      <c r="E39" s="12">
        <f>SUM(E36:E38)</f>
        <v>170</v>
      </c>
      <c r="F39" s="12">
        <f>SUM(F36:F38)</f>
        <v>170</v>
      </c>
      <c r="G39" s="12">
        <f>SUM(G36:G38)</f>
        <v>170</v>
      </c>
      <c r="H39" s="12">
        <f>SUM(H36:H38)</f>
        <v>170</v>
      </c>
      <c r="I39" s="126"/>
      <c r="J39" s="126"/>
      <c r="K39" s="126"/>
      <c r="L39" s="12">
        <f>SUM(L36:L38)</f>
        <v>108</v>
      </c>
      <c r="M39" s="12">
        <f>SUM(M36:M38)</f>
        <v>108</v>
      </c>
      <c r="N39" s="17">
        <f>SUM(N36:N38)</f>
        <v>108</v>
      </c>
      <c r="O39" s="12">
        <f>SUM(O36:O38)</f>
        <v>108</v>
      </c>
      <c r="P39" s="42"/>
    </row>
    <row r="40" spans="1:77">
      <c r="A40" s="127"/>
      <c r="B40" s="14"/>
      <c r="C40" s="14"/>
      <c r="D40" s="14"/>
      <c r="E40" s="14"/>
      <c r="F40" s="75" t="s">
        <v>15</v>
      </c>
      <c r="G40" s="14"/>
      <c r="H40" s="14"/>
      <c r="I40" s="7"/>
      <c r="J40" s="21"/>
      <c r="K40" s="21"/>
      <c r="L40" s="137" t="s">
        <v>16</v>
      </c>
      <c r="M40" s="137"/>
      <c r="N40" s="137"/>
      <c r="O40" s="137"/>
      <c r="P40" s="138"/>
    </row>
    <row r="41" spans="1:77">
      <c r="A41" s="127"/>
      <c r="B41" s="14"/>
      <c r="C41" s="14"/>
      <c r="D41" s="14"/>
      <c r="E41" s="14"/>
      <c r="F41" s="13"/>
      <c r="G41" s="14"/>
      <c r="H41" s="14"/>
      <c r="I41" s="7"/>
      <c r="J41" s="21"/>
      <c r="K41" s="21"/>
      <c r="L41" s="49"/>
      <c r="M41" s="49"/>
      <c r="N41" s="49"/>
      <c r="O41" s="49"/>
      <c r="P41" s="50"/>
    </row>
    <row r="42" spans="1:77">
      <c r="A42" s="127"/>
      <c r="B42" s="125" t="s">
        <v>23</v>
      </c>
      <c r="C42" s="125"/>
      <c r="D42" s="6"/>
      <c r="E42" s="6"/>
      <c r="F42" s="1"/>
      <c r="G42" s="6"/>
      <c r="H42" s="6"/>
      <c r="I42" s="7"/>
      <c r="J42" s="21"/>
      <c r="K42" s="21"/>
      <c r="L42" s="116">
        <f>SUM(L39:O39)</f>
        <v>432</v>
      </c>
      <c r="M42" s="81"/>
      <c r="N42" s="49"/>
      <c r="O42" s="49"/>
      <c r="P42" s="50"/>
    </row>
    <row r="43" spans="1:77">
      <c r="A43" s="127"/>
      <c r="B43" s="26"/>
      <c r="C43" s="27"/>
      <c r="D43" s="6"/>
      <c r="E43" s="6"/>
      <c r="F43" s="1"/>
      <c r="G43" s="6"/>
      <c r="H43" s="6"/>
      <c r="I43" s="7"/>
      <c r="J43" s="21"/>
      <c r="K43" s="21"/>
      <c r="L43" s="49"/>
      <c r="M43" s="49"/>
      <c r="N43" s="49"/>
      <c r="O43" s="49"/>
      <c r="P43" s="50"/>
    </row>
    <row r="44" spans="1:77" ht="24.5" customHeight="1">
      <c r="A44" s="127"/>
      <c r="B44" s="28" t="s">
        <v>42</v>
      </c>
      <c r="C44" s="29">
        <f>SUM(C39:H39)</f>
        <v>1825</v>
      </c>
      <c r="D44" s="6"/>
      <c r="E44" s="6"/>
      <c r="F44" s="1"/>
      <c r="G44" s="6"/>
      <c r="H44" s="6"/>
      <c r="I44" s="7"/>
      <c r="J44" s="21"/>
      <c r="K44" s="21"/>
      <c r="L44" s="49"/>
      <c r="M44" s="49"/>
      <c r="N44" s="49"/>
      <c r="O44" s="49"/>
      <c r="P44" s="50"/>
    </row>
    <row r="45" spans="1:77" ht="19.5" customHeight="1">
      <c r="A45" s="127"/>
      <c r="B45" s="28" t="s">
        <v>43</v>
      </c>
      <c r="C45" s="29">
        <f>SUM(L39:O39)</f>
        <v>432</v>
      </c>
      <c r="D45" s="6"/>
      <c r="E45" s="6"/>
      <c r="F45" s="1"/>
      <c r="G45" s="6"/>
      <c r="H45" s="6"/>
      <c r="I45" s="7"/>
      <c r="J45" s="21"/>
      <c r="K45" s="21"/>
      <c r="L45" s="49"/>
      <c r="M45" s="49"/>
      <c r="N45" s="49"/>
      <c r="O45" s="49"/>
      <c r="P45" s="50"/>
    </row>
    <row r="46" spans="1:77" ht="19.5" customHeight="1">
      <c r="A46" s="127"/>
      <c r="B46" s="30" t="s">
        <v>10</v>
      </c>
      <c r="C46" s="31">
        <f>SUM(C44:C45)*8.5/100</f>
        <v>191.845</v>
      </c>
      <c r="D46" s="6"/>
      <c r="E46" s="6"/>
      <c r="F46" s="1"/>
      <c r="G46" s="6"/>
      <c r="H46" s="6"/>
      <c r="I46" s="7"/>
      <c r="J46" s="21"/>
      <c r="K46" s="21"/>
      <c r="L46" s="49"/>
      <c r="M46" s="49"/>
      <c r="N46" s="49"/>
      <c r="O46" s="49"/>
      <c r="P46" s="50"/>
    </row>
    <row r="47" spans="1:77" ht="19.5" customHeight="1">
      <c r="A47" s="136"/>
      <c r="B47" s="65" t="s">
        <v>31</v>
      </c>
      <c r="C47" s="67">
        <f>SUM(C44:C46)</f>
        <v>2448.8449999999998</v>
      </c>
      <c r="D47" s="34"/>
      <c r="E47" s="34"/>
      <c r="F47" s="51"/>
      <c r="G47" s="34"/>
      <c r="H47" s="34"/>
      <c r="I47" s="35"/>
      <c r="J47" s="36"/>
      <c r="K47" s="36"/>
      <c r="L47" s="52"/>
      <c r="M47" s="52"/>
      <c r="N47" s="52"/>
      <c r="O47" s="52"/>
      <c r="P47" s="53"/>
    </row>
    <row r="48" spans="1:77" s="2" customFormat="1">
      <c r="I48" s="4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</row>
    <row r="49" spans="1:77" s="15" customFormat="1" ht="20.25" customHeight="1">
      <c r="A49" s="117" t="s">
        <v>35</v>
      </c>
      <c r="B49" s="118"/>
      <c r="C49" s="139" t="s">
        <v>13</v>
      </c>
      <c r="D49" s="139"/>
      <c r="E49" s="139"/>
      <c r="F49" s="139"/>
      <c r="G49" s="139"/>
      <c r="H49" s="139"/>
      <c r="I49" s="119"/>
      <c r="J49" s="120"/>
      <c r="K49" s="120"/>
      <c r="L49" s="140" t="s">
        <v>32</v>
      </c>
      <c r="M49" s="140"/>
      <c r="N49" s="140"/>
      <c r="O49" s="140"/>
      <c r="P49" s="14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</row>
    <row r="50" spans="1:77">
      <c r="A50" s="127" t="s">
        <v>6</v>
      </c>
      <c r="B50" s="14" t="s">
        <v>30</v>
      </c>
      <c r="C50" s="14"/>
      <c r="D50" s="14"/>
      <c r="E50" s="14"/>
      <c r="F50" s="14"/>
      <c r="G50" s="14"/>
      <c r="H50" s="14"/>
      <c r="I50" s="7"/>
      <c r="J50" s="21"/>
      <c r="K50" s="21"/>
      <c r="L50" s="14"/>
      <c r="M50" s="14"/>
      <c r="N50" s="14"/>
      <c r="O50" s="14"/>
      <c r="P50" s="55"/>
    </row>
    <row r="51" spans="1:77">
      <c r="A51" s="127"/>
      <c r="B51" s="14" t="s">
        <v>26</v>
      </c>
      <c r="C51" s="23"/>
      <c r="D51" s="23">
        <v>120</v>
      </c>
      <c r="E51" s="23">
        <v>120</v>
      </c>
      <c r="F51" s="23">
        <v>120</v>
      </c>
      <c r="G51" s="23">
        <v>120</v>
      </c>
      <c r="H51" s="23">
        <v>120</v>
      </c>
      <c r="I51" s="126" t="s">
        <v>33</v>
      </c>
      <c r="J51" s="126"/>
      <c r="K51" s="126"/>
      <c r="L51" s="23">
        <v>100</v>
      </c>
      <c r="M51" s="23">
        <v>100</v>
      </c>
      <c r="N51" s="23">
        <v>100</v>
      </c>
      <c r="O51" s="23">
        <v>100</v>
      </c>
      <c r="P51" s="40" t="s">
        <v>11</v>
      </c>
    </row>
    <row r="52" spans="1:77">
      <c r="A52" s="127"/>
      <c r="B52" s="14" t="s">
        <v>27</v>
      </c>
      <c r="C52" s="14"/>
      <c r="D52" s="24">
        <v>25</v>
      </c>
      <c r="E52" s="23">
        <v>50</v>
      </c>
      <c r="F52" s="23">
        <v>50</v>
      </c>
      <c r="G52" s="23">
        <v>50</v>
      </c>
      <c r="H52" s="23">
        <v>50</v>
      </c>
      <c r="I52" s="126"/>
      <c r="J52" s="126"/>
      <c r="K52" s="126"/>
      <c r="L52" s="41">
        <v>8</v>
      </c>
      <c r="M52" s="41">
        <v>8</v>
      </c>
      <c r="N52" s="41">
        <v>8</v>
      </c>
      <c r="O52" s="41">
        <v>8</v>
      </c>
      <c r="P52" s="40" t="s">
        <v>14</v>
      </c>
    </row>
    <row r="53" spans="1:77" ht="20">
      <c r="A53" s="127"/>
      <c r="B53" s="25" t="s">
        <v>25</v>
      </c>
      <c r="C53" s="22">
        <v>1000</v>
      </c>
      <c r="D53" s="14"/>
      <c r="E53" s="14"/>
      <c r="F53" s="14"/>
      <c r="G53" s="14"/>
      <c r="H53" s="14"/>
      <c r="I53" s="126"/>
      <c r="J53" s="126"/>
      <c r="K53" s="126"/>
      <c r="L53" s="23">
        <v>0</v>
      </c>
      <c r="M53" s="23">
        <v>0</v>
      </c>
      <c r="N53" s="23">
        <v>0</v>
      </c>
      <c r="O53" s="23">
        <v>0</v>
      </c>
      <c r="P53" s="76" t="s">
        <v>36</v>
      </c>
    </row>
    <row r="54" spans="1:77">
      <c r="A54" s="127"/>
      <c r="B54" s="14" t="s">
        <v>24</v>
      </c>
      <c r="C54" s="11">
        <f>C53</f>
        <v>1000</v>
      </c>
      <c r="D54" s="12">
        <f>SUM(D51:D53)</f>
        <v>145</v>
      </c>
      <c r="E54" s="12">
        <f>SUM(E51:E53)</f>
        <v>170</v>
      </c>
      <c r="F54" s="12">
        <f>SUM(F51:F53)</f>
        <v>170</v>
      </c>
      <c r="G54" s="12">
        <f>SUM(G51:G53)</f>
        <v>170</v>
      </c>
      <c r="H54" s="12">
        <f>SUM(H51:H53)</f>
        <v>170</v>
      </c>
      <c r="I54" s="126"/>
      <c r="J54" s="126"/>
      <c r="K54" s="126"/>
      <c r="L54" s="12">
        <f>SUM(L51:L53)</f>
        <v>108</v>
      </c>
      <c r="M54" s="12">
        <f>SUM(M51:M53)</f>
        <v>108</v>
      </c>
      <c r="N54" s="12">
        <f>SUM(N51:N53)</f>
        <v>108</v>
      </c>
      <c r="O54" s="12">
        <f>SUM(O51:O53)</f>
        <v>108</v>
      </c>
      <c r="P54" s="42"/>
    </row>
    <row r="55" spans="1:77">
      <c r="A55" s="127"/>
      <c r="B55" s="14"/>
      <c r="C55" s="14"/>
      <c r="D55" s="14"/>
      <c r="E55" s="14"/>
      <c r="F55" s="75" t="s">
        <v>15</v>
      </c>
      <c r="G55" s="14"/>
      <c r="H55" s="14"/>
      <c r="I55" s="7"/>
      <c r="J55" s="21"/>
      <c r="K55" s="21"/>
      <c r="L55" s="137" t="s">
        <v>16</v>
      </c>
      <c r="M55" s="137"/>
      <c r="N55" s="137"/>
      <c r="O55" s="137"/>
      <c r="P55" s="138"/>
    </row>
    <row r="56" spans="1:77">
      <c r="A56" s="127"/>
      <c r="B56" s="6"/>
      <c r="C56" s="6"/>
      <c r="D56" s="6"/>
      <c r="E56" s="6"/>
      <c r="F56" s="6"/>
      <c r="G56" s="6"/>
      <c r="H56" s="6"/>
      <c r="I56" s="7"/>
      <c r="J56" s="21"/>
      <c r="K56" s="21"/>
      <c r="L56" s="115">
        <f>SUM(L54:O54)</f>
        <v>432</v>
      </c>
      <c r="M56" s="6"/>
      <c r="N56" s="6"/>
      <c r="O56" s="6"/>
      <c r="P56" s="39"/>
    </row>
    <row r="57" spans="1:77">
      <c r="A57" s="127"/>
      <c r="B57" s="47"/>
      <c r="C57" s="48"/>
      <c r="D57" s="6"/>
      <c r="E57" s="6"/>
      <c r="F57" s="6"/>
      <c r="G57" s="6"/>
      <c r="H57" s="6"/>
      <c r="I57" s="7"/>
      <c r="J57" s="21"/>
      <c r="K57" s="21"/>
      <c r="L57" s="6"/>
      <c r="M57" s="6"/>
      <c r="N57" s="6"/>
      <c r="O57" s="6"/>
      <c r="P57" s="39"/>
    </row>
    <row r="58" spans="1:77">
      <c r="A58" s="127"/>
      <c r="B58" s="125" t="s">
        <v>23</v>
      </c>
      <c r="C58" s="125"/>
      <c r="D58" s="6"/>
      <c r="E58" s="6"/>
      <c r="F58" s="6"/>
      <c r="G58" s="6"/>
      <c r="H58" s="6"/>
      <c r="I58" s="7"/>
      <c r="J58" s="21"/>
      <c r="K58" s="21"/>
      <c r="L58" s="6"/>
      <c r="M58" s="6"/>
      <c r="N58" s="6"/>
      <c r="O58" s="6"/>
      <c r="P58" s="39"/>
    </row>
    <row r="59" spans="1:77">
      <c r="A59" s="127"/>
      <c r="B59" s="26"/>
      <c r="C59" s="27"/>
      <c r="D59" s="6"/>
      <c r="E59" s="6"/>
      <c r="F59" s="6"/>
      <c r="G59" s="6"/>
      <c r="H59" s="6"/>
      <c r="I59" s="7"/>
      <c r="J59" s="21"/>
      <c r="K59" s="21"/>
      <c r="L59" s="6"/>
      <c r="M59" s="6"/>
      <c r="N59" s="6"/>
      <c r="O59" s="6"/>
      <c r="P59" s="39"/>
    </row>
    <row r="60" spans="1:77" ht="21.75" customHeight="1">
      <c r="A60" s="127"/>
      <c r="B60" s="28" t="s">
        <v>42</v>
      </c>
      <c r="C60" s="29">
        <f>SUM(C51:H53)</f>
        <v>1825</v>
      </c>
      <c r="D60" s="6"/>
      <c r="E60" s="6"/>
      <c r="F60" s="6"/>
      <c r="G60" s="6"/>
      <c r="H60" s="6"/>
      <c r="I60" s="7"/>
      <c r="J60" s="21"/>
      <c r="K60" s="21"/>
      <c r="L60" s="6"/>
      <c r="M60" s="6"/>
      <c r="N60" s="6"/>
      <c r="O60" s="6"/>
      <c r="P60" s="39"/>
    </row>
    <row r="61" spans="1:77" ht="20.75" customHeight="1">
      <c r="A61" s="127"/>
      <c r="B61" s="28" t="s">
        <v>43</v>
      </c>
      <c r="C61" s="29">
        <f>SUM(L54:O54)</f>
        <v>432</v>
      </c>
      <c r="D61" s="6"/>
      <c r="E61" s="6"/>
      <c r="F61" s="6"/>
      <c r="G61" s="6"/>
      <c r="H61" s="6"/>
      <c r="I61" s="7"/>
      <c r="J61" s="21"/>
      <c r="K61" s="21"/>
      <c r="L61" s="6"/>
      <c r="M61" s="6"/>
      <c r="N61" s="6"/>
      <c r="O61" s="6"/>
      <c r="P61" s="39"/>
    </row>
    <row r="62" spans="1:77" ht="20.75" customHeight="1">
      <c r="A62" s="127"/>
      <c r="B62" s="30" t="s">
        <v>10</v>
      </c>
      <c r="C62" s="31">
        <f>SUM(C60:C61)*8.5/100</f>
        <v>191.845</v>
      </c>
      <c r="D62" s="56"/>
      <c r="E62" s="56"/>
      <c r="F62" s="6"/>
      <c r="G62" s="6"/>
      <c r="H62" s="6"/>
      <c r="I62" s="7"/>
      <c r="J62" s="21"/>
      <c r="K62" s="21"/>
      <c r="L62" s="6"/>
      <c r="M62" s="6"/>
      <c r="N62" s="6"/>
      <c r="O62" s="6"/>
      <c r="P62" s="39"/>
    </row>
    <row r="63" spans="1:77" ht="20.75" customHeight="1">
      <c r="A63" s="127"/>
      <c r="B63" s="32" t="s">
        <v>31</v>
      </c>
      <c r="C63" s="54">
        <f>SUM(C60:C62)</f>
        <v>2448.8449999999998</v>
      </c>
      <c r="D63" s="56"/>
      <c r="E63" s="56"/>
      <c r="F63" s="6"/>
      <c r="G63" s="6"/>
      <c r="H63" s="6"/>
      <c r="I63" s="7"/>
      <c r="J63" s="21"/>
      <c r="K63" s="21"/>
      <c r="L63" s="6"/>
      <c r="M63" s="6"/>
      <c r="N63" s="6"/>
      <c r="O63" s="6"/>
      <c r="P63" s="39"/>
    </row>
    <row r="64" spans="1:77" s="2" customFormat="1">
      <c r="A64" s="63"/>
      <c r="B64" s="36"/>
      <c r="C64" s="36"/>
      <c r="D64" s="36"/>
      <c r="E64" s="36"/>
      <c r="F64" s="36"/>
      <c r="G64" s="36"/>
      <c r="H64" s="36"/>
      <c r="I64" s="35"/>
      <c r="J64" s="36"/>
      <c r="K64" s="36"/>
      <c r="L64" s="36"/>
      <c r="M64" s="36"/>
      <c r="N64" s="36"/>
      <c r="O64" s="36"/>
      <c r="P64" s="64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</row>
    <row r="65" spans="3:9" s="9" customFormat="1">
      <c r="I65" s="16"/>
    </row>
    <row r="66" spans="3:9" s="9" customFormat="1">
      <c r="I66" s="16"/>
    </row>
    <row r="67" spans="3:9" s="9" customFormat="1">
      <c r="I67" s="16"/>
    </row>
    <row r="68" spans="3:9" s="9" customFormat="1">
      <c r="I68" s="16"/>
    </row>
    <row r="69" spans="3:9" s="9" customFormat="1">
      <c r="I69" s="16"/>
    </row>
    <row r="70" spans="3:9" s="9" customFormat="1">
      <c r="I70" s="16"/>
    </row>
    <row r="71" spans="3:9" s="9" customFormat="1">
      <c r="I71" s="16"/>
    </row>
    <row r="72" spans="3:9" s="9" customFormat="1" ht="19.25" customHeight="1">
      <c r="C72" s="122">
        <f>C63+C47+C32+C14</f>
        <v>9326.66</v>
      </c>
      <c r="I72" s="16"/>
    </row>
    <row r="73" spans="3:9" s="9" customFormat="1">
      <c r="I73" s="16"/>
    </row>
    <row r="74" spans="3:9" s="9" customFormat="1">
      <c r="I74" s="16"/>
    </row>
    <row r="75" spans="3:9" s="9" customFormat="1">
      <c r="I75" s="16"/>
    </row>
    <row r="76" spans="3:9" s="9" customFormat="1">
      <c r="I76" s="16"/>
    </row>
    <row r="77" spans="3:9" s="9" customFormat="1">
      <c r="I77" s="16"/>
    </row>
    <row r="78" spans="3:9" s="9" customFormat="1">
      <c r="I78" s="16"/>
    </row>
    <row r="79" spans="3:9" s="9" customFormat="1">
      <c r="I79" s="16"/>
    </row>
    <row r="80" spans="3:9" s="9" customFormat="1">
      <c r="I80" s="16"/>
    </row>
    <row r="81" spans="9:9" s="9" customFormat="1">
      <c r="I81" s="16"/>
    </row>
    <row r="82" spans="9:9" s="9" customFormat="1">
      <c r="I82" s="16"/>
    </row>
    <row r="83" spans="9:9" s="9" customFormat="1">
      <c r="I83" s="16"/>
    </row>
    <row r="84" spans="9:9" s="9" customFormat="1">
      <c r="I84" s="16"/>
    </row>
    <row r="85" spans="9:9" s="9" customFormat="1">
      <c r="I85" s="16"/>
    </row>
    <row r="86" spans="9:9" s="9" customFormat="1">
      <c r="I86" s="16"/>
    </row>
    <row r="87" spans="9:9" s="9" customFormat="1">
      <c r="I87" s="16"/>
    </row>
    <row r="88" spans="9:9" s="9" customFormat="1">
      <c r="I88" s="16"/>
    </row>
    <row r="89" spans="9:9" s="9" customFormat="1">
      <c r="I89" s="16"/>
    </row>
    <row r="90" spans="9:9" s="9" customFormat="1">
      <c r="I90" s="16"/>
    </row>
    <row r="91" spans="9:9" s="9" customFormat="1">
      <c r="I91" s="16"/>
    </row>
    <row r="92" spans="9:9" s="9" customFormat="1">
      <c r="I92" s="16"/>
    </row>
    <row r="93" spans="9:9" s="9" customFormat="1">
      <c r="I93" s="16"/>
    </row>
    <row r="94" spans="9:9" s="9" customFormat="1">
      <c r="I94" s="16"/>
    </row>
    <row r="95" spans="9:9" s="9" customFormat="1">
      <c r="I95" s="16"/>
    </row>
    <row r="96" spans="9:9" s="9" customFormat="1">
      <c r="I96" s="16"/>
    </row>
    <row r="97" spans="9:9" s="9" customFormat="1">
      <c r="I97" s="16"/>
    </row>
    <row r="98" spans="9:9" s="9" customFormat="1">
      <c r="I98" s="16"/>
    </row>
    <row r="99" spans="9:9" s="9" customFormat="1">
      <c r="I99" s="16"/>
    </row>
    <row r="100" spans="9:9" s="9" customFormat="1">
      <c r="I100" s="16"/>
    </row>
    <row r="101" spans="9:9" s="9" customFormat="1">
      <c r="I101" s="16"/>
    </row>
    <row r="102" spans="9:9" s="9" customFormat="1">
      <c r="I102" s="16"/>
    </row>
    <row r="103" spans="9:9" s="9" customFormat="1">
      <c r="I103" s="16"/>
    </row>
    <row r="104" spans="9:9" s="9" customFormat="1">
      <c r="I104" s="16"/>
    </row>
    <row r="105" spans="9:9" s="9" customFormat="1">
      <c r="I105" s="16"/>
    </row>
    <row r="106" spans="9:9" s="9" customFormat="1">
      <c r="I106" s="16"/>
    </row>
    <row r="107" spans="9:9" s="9" customFormat="1">
      <c r="I107" s="16"/>
    </row>
    <row r="108" spans="9:9" s="9" customFormat="1">
      <c r="I108" s="16"/>
    </row>
    <row r="109" spans="9:9" s="9" customFormat="1">
      <c r="I109" s="16"/>
    </row>
    <row r="110" spans="9:9" s="9" customFormat="1">
      <c r="I110" s="16"/>
    </row>
    <row r="111" spans="9:9" s="9" customFormat="1">
      <c r="I111" s="16"/>
    </row>
    <row r="112" spans="9:9" s="9" customFormat="1">
      <c r="I112" s="16"/>
    </row>
    <row r="113" spans="9:9" s="9" customFormat="1">
      <c r="I113" s="16"/>
    </row>
    <row r="114" spans="9:9" s="9" customFormat="1">
      <c r="I114" s="16"/>
    </row>
    <row r="115" spans="9:9" s="9" customFormat="1">
      <c r="I115" s="16"/>
    </row>
    <row r="116" spans="9:9" s="9" customFormat="1">
      <c r="I116" s="16"/>
    </row>
    <row r="117" spans="9:9" s="9" customFormat="1">
      <c r="I117" s="16"/>
    </row>
    <row r="118" spans="9:9" s="9" customFormat="1">
      <c r="I118" s="16"/>
    </row>
    <row r="119" spans="9:9" s="9" customFormat="1">
      <c r="I119" s="16"/>
    </row>
    <row r="120" spans="9:9" s="9" customFormat="1">
      <c r="I120" s="16"/>
    </row>
    <row r="121" spans="9:9" s="9" customFormat="1">
      <c r="I121" s="16"/>
    </row>
    <row r="122" spans="9:9" s="9" customFormat="1">
      <c r="I122" s="16"/>
    </row>
    <row r="123" spans="9:9" s="9" customFormat="1">
      <c r="I123" s="16"/>
    </row>
    <row r="124" spans="9:9" s="9" customFormat="1">
      <c r="I124" s="16"/>
    </row>
    <row r="125" spans="9:9" s="9" customFormat="1">
      <c r="I125" s="16"/>
    </row>
    <row r="126" spans="9:9" s="9" customFormat="1">
      <c r="I126" s="16"/>
    </row>
    <row r="127" spans="9:9" s="9" customFormat="1">
      <c r="I127" s="16"/>
    </row>
    <row r="128" spans="9:9" s="9" customFormat="1">
      <c r="I128" s="16"/>
    </row>
    <row r="129" spans="9:9" s="9" customFormat="1">
      <c r="I129" s="16"/>
    </row>
    <row r="130" spans="9:9" s="9" customFormat="1">
      <c r="I130" s="16"/>
    </row>
    <row r="131" spans="9:9" s="9" customFormat="1">
      <c r="I131" s="16"/>
    </row>
    <row r="132" spans="9:9" s="9" customFormat="1">
      <c r="I132" s="16"/>
    </row>
    <row r="133" spans="9:9" s="9" customFormat="1">
      <c r="I133" s="16"/>
    </row>
    <row r="134" spans="9:9" s="9" customFormat="1">
      <c r="I134" s="16"/>
    </row>
    <row r="135" spans="9:9" s="9" customFormat="1">
      <c r="I135" s="16"/>
    </row>
    <row r="136" spans="9:9" s="9" customFormat="1">
      <c r="I136" s="16"/>
    </row>
    <row r="137" spans="9:9" s="9" customFormat="1">
      <c r="I137" s="16"/>
    </row>
    <row r="138" spans="9:9" s="9" customFormat="1">
      <c r="I138" s="16"/>
    </row>
    <row r="139" spans="9:9" s="9" customFormat="1">
      <c r="I139" s="16"/>
    </row>
    <row r="140" spans="9:9" s="9" customFormat="1">
      <c r="I140" s="16"/>
    </row>
    <row r="141" spans="9:9" s="9" customFormat="1">
      <c r="I141" s="16"/>
    </row>
    <row r="142" spans="9:9" s="9" customFormat="1">
      <c r="I142" s="16"/>
    </row>
    <row r="143" spans="9:9" s="9" customFormat="1">
      <c r="I143" s="16"/>
    </row>
    <row r="144" spans="9:9" s="9" customFormat="1">
      <c r="I144" s="16"/>
    </row>
    <row r="145" spans="9:9" s="9" customFormat="1">
      <c r="I145" s="16"/>
    </row>
    <row r="146" spans="9:9" s="9" customFormat="1">
      <c r="I146" s="16"/>
    </row>
    <row r="147" spans="9:9" s="9" customFormat="1">
      <c r="I147" s="16"/>
    </row>
    <row r="148" spans="9:9" s="9" customFormat="1">
      <c r="I148" s="16"/>
    </row>
    <row r="149" spans="9:9" s="9" customFormat="1">
      <c r="I149" s="16"/>
    </row>
    <row r="150" spans="9:9" s="9" customFormat="1">
      <c r="I150" s="16"/>
    </row>
    <row r="151" spans="9:9" s="9" customFormat="1">
      <c r="I151" s="16"/>
    </row>
    <row r="152" spans="9:9" s="9" customFormat="1">
      <c r="I152" s="16"/>
    </row>
    <row r="153" spans="9:9" s="9" customFormat="1">
      <c r="I153" s="16"/>
    </row>
    <row r="154" spans="9:9" s="9" customFormat="1">
      <c r="I154" s="16"/>
    </row>
    <row r="155" spans="9:9" s="9" customFormat="1">
      <c r="I155" s="16"/>
    </row>
    <row r="156" spans="9:9" s="9" customFormat="1">
      <c r="I156" s="16"/>
    </row>
    <row r="157" spans="9:9" s="9" customFormat="1">
      <c r="I157" s="16"/>
    </row>
    <row r="158" spans="9:9" s="9" customFormat="1">
      <c r="I158" s="16"/>
    </row>
    <row r="159" spans="9:9" s="9" customFormat="1">
      <c r="I159" s="16"/>
    </row>
    <row r="160" spans="9:9" s="9" customFormat="1">
      <c r="I160" s="16"/>
    </row>
    <row r="161" spans="9:9" s="9" customFormat="1">
      <c r="I161" s="16"/>
    </row>
    <row r="162" spans="9:9" s="9" customFormat="1">
      <c r="I162" s="16"/>
    </row>
    <row r="163" spans="9:9" s="9" customFormat="1">
      <c r="I163" s="16"/>
    </row>
    <row r="164" spans="9:9" s="9" customFormat="1">
      <c r="I164" s="16"/>
    </row>
    <row r="165" spans="9:9" s="9" customFormat="1">
      <c r="I165" s="16"/>
    </row>
    <row r="166" spans="9:9" s="9" customFormat="1">
      <c r="I166" s="16"/>
    </row>
    <row r="167" spans="9:9" s="9" customFormat="1">
      <c r="I167" s="16"/>
    </row>
    <row r="168" spans="9:9" s="9" customFormat="1">
      <c r="I168" s="16"/>
    </row>
    <row r="169" spans="9:9" s="9" customFormat="1">
      <c r="I169" s="16"/>
    </row>
    <row r="170" spans="9:9" s="9" customFormat="1">
      <c r="I170" s="16"/>
    </row>
    <row r="171" spans="9:9" s="9" customFormat="1">
      <c r="I171" s="16"/>
    </row>
    <row r="172" spans="9:9" s="9" customFormat="1">
      <c r="I172" s="16"/>
    </row>
    <row r="173" spans="9:9" s="9" customFormat="1">
      <c r="I173" s="16"/>
    </row>
    <row r="174" spans="9:9" s="9" customFormat="1">
      <c r="I174" s="16"/>
    </row>
    <row r="175" spans="9:9" s="9" customFormat="1">
      <c r="I175" s="16"/>
    </row>
    <row r="176" spans="9:9" s="9" customFormat="1">
      <c r="I176" s="16"/>
    </row>
    <row r="177" spans="9:9" s="9" customFormat="1">
      <c r="I177" s="16"/>
    </row>
    <row r="178" spans="9:9" s="9" customFormat="1">
      <c r="I178" s="16"/>
    </row>
    <row r="179" spans="9:9" s="9" customFormat="1">
      <c r="I179" s="16"/>
    </row>
    <row r="180" spans="9:9" s="9" customFormat="1">
      <c r="I180" s="16"/>
    </row>
    <row r="181" spans="9:9" s="9" customFormat="1">
      <c r="I181" s="16"/>
    </row>
    <row r="182" spans="9:9" s="9" customFormat="1">
      <c r="I182" s="16"/>
    </row>
    <row r="183" spans="9:9" s="9" customFormat="1">
      <c r="I183" s="16"/>
    </row>
    <row r="184" spans="9:9" s="9" customFormat="1">
      <c r="I184" s="16"/>
    </row>
    <row r="185" spans="9:9" s="9" customFormat="1">
      <c r="I185" s="16"/>
    </row>
    <row r="186" spans="9:9" s="9" customFormat="1">
      <c r="I186" s="16"/>
    </row>
    <row r="187" spans="9:9" s="9" customFormat="1">
      <c r="I187" s="16"/>
    </row>
    <row r="188" spans="9:9" s="9" customFormat="1">
      <c r="I188" s="16"/>
    </row>
    <row r="189" spans="9:9" s="9" customFormat="1">
      <c r="I189" s="16"/>
    </row>
    <row r="190" spans="9:9" s="9" customFormat="1">
      <c r="I190" s="16"/>
    </row>
    <row r="191" spans="9:9" s="9" customFormat="1">
      <c r="I191" s="16"/>
    </row>
    <row r="192" spans="9:9" s="9" customFormat="1">
      <c r="I192" s="16"/>
    </row>
    <row r="193" spans="9:9" s="9" customFormat="1">
      <c r="I193" s="16"/>
    </row>
    <row r="194" spans="9:9" s="9" customFormat="1">
      <c r="I194" s="16"/>
    </row>
    <row r="195" spans="9:9" s="9" customFormat="1">
      <c r="I195" s="16"/>
    </row>
    <row r="196" spans="9:9" s="9" customFormat="1">
      <c r="I196" s="16"/>
    </row>
    <row r="197" spans="9:9" s="9" customFormat="1">
      <c r="I197" s="16"/>
    </row>
    <row r="198" spans="9:9" s="9" customFormat="1">
      <c r="I198" s="16"/>
    </row>
    <row r="199" spans="9:9" s="9" customFormat="1">
      <c r="I199" s="16"/>
    </row>
    <row r="200" spans="9:9" s="9" customFormat="1">
      <c r="I200" s="16"/>
    </row>
    <row r="201" spans="9:9" s="9" customFormat="1">
      <c r="I201" s="16"/>
    </row>
    <row r="202" spans="9:9" s="9" customFormat="1">
      <c r="I202" s="16"/>
    </row>
    <row r="203" spans="9:9" s="9" customFormat="1">
      <c r="I203" s="16"/>
    </row>
    <row r="204" spans="9:9" s="9" customFormat="1">
      <c r="I204" s="16"/>
    </row>
    <row r="205" spans="9:9" s="9" customFormat="1">
      <c r="I205" s="16"/>
    </row>
    <row r="206" spans="9:9" s="9" customFormat="1">
      <c r="I206" s="16"/>
    </row>
    <row r="207" spans="9:9" s="9" customFormat="1">
      <c r="I207" s="16"/>
    </row>
    <row r="208" spans="9:9" s="9" customFormat="1">
      <c r="I208" s="16"/>
    </row>
    <row r="209" spans="9:9" s="9" customFormat="1">
      <c r="I209" s="16"/>
    </row>
    <row r="210" spans="9:9" s="9" customFormat="1">
      <c r="I210" s="16"/>
    </row>
    <row r="211" spans="9:9" s="9" customFormat="1">
      <c r="I211" s="16"/>
    </row>
    <row r="212" spans="9:9" s="9" customFormat="1">
      <c r="I212" s="16"/>
    </row>
    <row r="213" spans="9:9" s="9" customFormat="1">
      <c r="I213" s="16"/>
    </row>
    <row r="214" spans="9:9" s="9" customFormat="1">
      <c r="I214" s="16"/>
    </row>
    <row r="215" spans="9:9" s="9" customFormat="1">
      <c r="I215" s="16"/>
    </row>
    <row r="216" spans="9:9" s="9" customFormat="1">
      <c r="I216" s="16"/>
    </row>
    <row r="217" spans="9:9" s="9" customFormat="1">
      <c r="I217" s="16"/>
    </row>
    <row r="218" spans="9:9" s="9" customFormat="1">
      <c r="I218" s="16"/>
    </row>
    <row r="219" spans="9:9" s="9" customFormat="1">
      <c r="I219" s="16"/>
    </row>
    <row r="220" spans="9:9" s="9" customFormat="1">
      <c r="I220" s="16"/>
    </row>
    <row r="221" spans="9:9" s="9" customFormat="1">
      <c r="I221" s="16"/>
    </row>
    <row r="222" spans="9:9" s="9" customFormat="1">
      <c r="I222" s="16"/>
    </row>
    <row r="223" spans="9:9" s="9" customFormat="1">
      <c r="I223" s="16"/>
    </row>
    <row r="224" spans="9:9" s="9" customFormat="1">
      <c r="I224" s="16"/>
    </row>
    <row r="225" spans="9:9" s="9" customFormat="1">
      <c r="I225" s="16"/>
    </row>
    <row r="226" spans="9:9" s="9" customFormat="1">
      <c r="I226" s="16"/>
    </row>
    <row r="227" spans="9:9" s="9" customFormat="1">
      <c r="I227" s="16"/>
    </row>
    <row r="228" spans="9:9" s="9" customFormat="1">
      <c r="I228" s="16"/>
    </row>
    <row r="229" spans="9:9" s="9" customFormat="1">
      <c r="I229" s="16"/>
    </row>
    <row r="230" spans="9:9" s="9" customFormat="1">
      <c r="I230" s="16"/>
    </row>
    <row r="231" spans="9:9" s="9" customFormat="1">
      <c r="I231" s="16"/>
    </row>
    <row r="232" spans="9:9" s="9" customFormat="1">
      <c r="I232" s="16"/>
    </row>
    <row r="233" spans="9:9" s="9" customFormat="1">
      <c r="I233" s="16"/>
    </row>
    <row r="234" spans="9:9" s="9" customFormat="1">
      <c r="I234" s="16"/>
    </row>
    <row r="235" spans="9:9" s="9" customFormat="1">
      <c r="I235" s="16"/>
    </row>
    <row r="236" spans="9:9" s="9" customFormat="1">
      <c r="I236" s="16"/>
    </row>
    <row r="237" spans="9:9" s="9" customFormat="1">
      <c r="I237" s="16"/>
    </row>
    <row r="238" spans="9:9" s="9" customFormat="1">
      <c r="I238" s="16"/>
    </row>
    <row r="239" spans="9:9" s="9" customFormat="1">
      <c r="I239" s="16"/>
    </row>
    <row r="240" spans="9:9" s="9" customFormat="1">
      <c r="I240" s="16"/>
    </row>
    <row r="241" spans="9:9" s="9" customFormat="1">
      <c r="I241" s="16"/>
    </row>
    <row r="242" spans="9:9" s="9" customFormat="1">
      <c r="I242" s="16"/>
    </row>
    <row r="243" spans="9:9" s="9" customFormat="1">
      <c r="I243" s="16"/>
    </row>
    <row r="244" spans="9:9" s="9" customFormat="1">
      <c r="I244" s="16"/>
    </row>
    <row r="245" spans="9:9" s="9" customFormat="1">
      <c r="I245" s="16"/>
    </row>
    <row r="246" spans="9:9" s="9" customFormat="1">
      <c r="I246" s="16"/>
    </row>
    <row r="247" spans="9:9" s="9" customFormat="1">
      <c r="I247" s="16"/>
    </row>
    <row r="248" spans="9:9" s="9" customFormat="1">
      <c r="I248" s="16"/>
    </row>
    <row r="249" spans="9:9" s="9" customFormat="1">
      <c r="I249" s="16"/>
    </row>
    <row r="250" spans="9:9" s="9" customFormat="1">
      <c r="I250" s="16"/>
    </row>
    <row r="251" spans="9:9" s="9" customFormat="1">
      <c r="I251" s="16"/>
    </row>
    <row r="252" spans="9:9" s="9" customFormat="1">
      <c r="I252" s="16"/>
    </row>
    <row r="253" spans="9:9" s="9" customFormat="1">
      <c r="I253" s="16"/>
    </row>
    <row r="254" spans="9:9" s="9" customFormat="1">
      <c r="I254" s="16"/>
    </row>
    <row r="255" spans="9:9" s="9" customFormat="1">
      <c r="I255" s="16"/>
    </row>
    <row r="256" spans="9:9" s="9" customFormat="1">
      <c r="I256" s="16"/>
    </row>
    <row r="257" spans="9:9" s="9" customFormat="1">
      <c r="I257" s="16"/>
    </row>
    <row r="258" spans="9:9" s="9" customFormat="1">
      <c r="I258" s="16"/>
    </row>
    <row r="259" spans="9:9" s="9" customFormat="1">
      <c r="I259" s="16"/>
    </row>
    <row r="260" spans="9:9" s="9" customFormat="1">
      <c r="I260" s="16"/>
    </row>
    <row r="261" spans="9:9" s="9" customFormat="1">
      <c r="I261" s="16"/>
    </row>
    <row r="262" spans="9:9" s="9" customFormat="1">
      <c r="I262" s="16"/>
    </row>
    <row r="263" spans="9:9" s="9" customFormat="1">
      <c r="I263" s="16"/>
    </row>
    <row r="264" spans="9:9" s="9" customFormat="1">
      <c r="I264" s="16"/>
    </row>
    <row r="265" spans="9:9" s="9" customFormat="1">
      <c r="I265" s="16"/>
    </row>
    <row r="266" spans="9:9" s="9" customFormat="1">
      <c r="I266" s="16"/>
    </row>
    <row r="267" spans="9:9" s="9" customFormat="1">
      <c r="I267" s="16"/>
    </row>
    <row r="268" spans="9:9" s="9" customFormat="1">
      <c r="I268" s="16"/>
    </row>
    <row r="269" spans="9:9" s="9" customFormat="1">
      <c r="I269" s="16"/>
    </row>
    <row r="270" spans="9:9" s="9" customFormat="1">
      <c r="I270" s="16"/>
    </row>
    <row r="271" spans="9:9" s="9" customFormat="1">
      <c r="I271" s="16"/>
    </row>
    <row r="272" spans="9:9" s="9" customFormat="1">
      <c r="I272" s="16"/>
    </row>
    <row r="273" spans="9:9" s="9" customFormat="1">
      <c r="I273" s="16"/>
    </row>
    <row r="274" spans="9:9" s="9" customFormat="1">
      <c r="I274" s="16"/>
    </row>
    <row r="275" spans="9:9" s="9" customFormat="1">
      <c r="I275" s="16"/>
    </row>
    <row r="276" spans="9:9" s="9" customFormat="1">
      <c r="I276" s="16"/>
    </row>
    <row r="277" spans="9:9" s="9" customFormat="1">
      <c r="I277" s="16"/>
    </row>
    <row r="278" spans="9:9" s="9" customFormat="1">
      <c r="I278" s="16"/>
    </row>
    <row r="279" spans="9:9" s="9" customFormat="1">
      <c r="I279" s="16"/>
    </row>
    <row r="280" spans="9:9" s="9" customFormat="1">
      <c r="I280" s="16"/>
    </row>
    <row r="281" spans="9:9" s="9" customFormat="1">
      <c r="I281" s="16"/>
    </row>
    <row r="282" spans="9:9" s="9" customFormat="1">
      <c r="I282" s="16"/>
    </row>
    <row r="283" spans="9:9" s="9" customFormat="1">
      <c r="I283" s="16"/>
    </row>
    <row r="284" spans="9:9" s="9" customFormat="1">
      <c r="I284" s="16"/>
    </row>
    <row r="285" spans="9:9" s="9" customFormat="1">
      <c r="I285" s="16"/>
    </row>
    <row r="286" spans="9:9" s="9" customFormat="1">
      <c r="I286" s="16"/>
    </row>
    <row r="287" spans="9:9" s="9" customFormat="1">
      <c r="I287" s="16"/>
    </row>
    <row r="288" spans="9:9" s="9" customFormat="1">
      <c r="I288" s="16"/>
    </row>
    <row r="289" spans="9:9" s="9" customFormat="1">
      <c r="I289" s="16"/>
    </row>
    <row r="290" spans="9:9" s="9" customFormat="1">
      <c r="I290" s="16"/>
    </row>
    <row r="291" spans="9:9" s="9" customFormat="1">
      <c r="I291" s="16"/>
    </row>
    <row r="292" spans="9:9" s="9" customFormat="1">
      <c r="I292" s="16"/>
    </row>
    <row r="293" spans="9:9" s="9" customFormat="1">
      <c r="I293" s="16"/>
    </row>
    <row r="294" spans="9:9" s="9" customFormat="1">
      <c r="I294" s="16"/>
    </row>
    <row r="295" spans="9:9" s="9" customFormat="1">
      <c r="I295" s="16"/>
    </row>
    <row r="296" spans="9:9" s="9" customFormat="1">
      <c r="I296" s="16"/>
    </row>
    <row r="297" spans="9:9" s="9" customFormat="1">
      <c r="I297" s="16"/>
    </row>
    <row r="298" spans="9:9" s="9" customFormat="1">
      <c r="I298" s="16"/>
    </row>
    <row r="299" spans="9:9" s="9" customFormat="1">
      <c r="I299" s="16"/>
    </row>
    <row r="300" spans="9:9" s="9" customFormat="1">
      <c r="I300" s="16"/>
    </row>
    <row r="301" spans="9:9" s="9" customFormat="1">
      <c r="I301" s="16"/>
    </row>
    <row r="302" spans="9:9" s="9" customFormat="1">
      <c r="I302" s="16"/>
    </row>
    <row r="303" spans="9:9" s="9" customFormat="1">
      <c r="I303" s="16"/>
    </row>
    <row r="304" spans="9:9" s="9" customFormat="1">
      <c r="I304" s="16"/>
    </row>
    <row r="305" spans="9:9" s="9" customFormat="1">
      <c r="I305" s="16"/>
    </row>
    <row r="306" spans="9:9" s="9" customFormat="1">
      <c r="I306" s="16"/>
    </row>
    <row r="307" spans="9:9" s="9" customFormat="1">
      <c r="I307" s="16"/>
    </row>
    <row r="308" spans="9:9" s="9" customFormat="1">
      <c r="I308" s="16"/>
    </row>
    <row r="309" spans="9:9" s="9" customFormat="1">
      <c r="I309" s="16"/>
    </row>
    <row r="310" spans="9:9" s="9" customFormat="1">
      <c r="I310" s="16"/>
    </row>
    <row r="311" spans="9:9" s="9" customFormat="1">
      <c r="I311" s="16"/>
    </row>
    <row r="312" spans="9:9" s="9" customFormat="1">
      <c r="I312" s="16"/>
    </row>
    <row r="313" spans="9:9" s="9" customFormat="1">
      <c r="I313" s="16"/>
    </row>
    <row r="314" spans="9:9" s="9" customFormat="1">
      <c r="I314" s="16"/>
    </row>
    <row r="315" spans="9:9" s="9" customFormat="1">
      <c r="I315" s="16"/>
    </row>
    <row r="316" spans="9:9" s="9" customFormat="1">
      <c r="I316" s="16"/>
    </row>
    <row r="317" spans="9:9" s="9" customFormat="1">
      <c r="I317" s="16"/>
    </row>
    <row r="318" spans="9:9" s="9" customFormat="1">
      <c r="I318" s="16"/>
    </row>
    <row r="319" spans="9:9" s="9" customFormat="1">
      <c r="I319" s="16"/>
    </row>
    <row r="320" spans="9:9" s="9" customFormat="1">
      <c r="I320" s="16"/>
    </row>
    <row r="321" spans="9:9" s="9" customFormat="1">
      <c r="I321" s="16"/>
    </row>
    <row r="322" spans="9:9" s="9" customFormat="1">
      <c r="I322" s="16"/>
    </row>
    <row r="323" spans="9:9" s="9" customFormat="1">
      <c r="I323" s="16"/>
    </row>
    <row r="324" spans="9:9" s="9" customFormat="1">
      <c r="I324" s="16"/>
    </row>
    <row r="325" spans="9:9" s="9" customFormat="1">
      <c r="I325" s="16"/>
    </row>
    <row r="326" spans="9:9" s="9" customFormat="1">
      <c r="I326" s="16"/>
    </row>
    <row r="327" spans="9:9" s="9" customFormat="1">
      <c r="I327" s="16"/>
    </row>
    <row r="328" spans="9:9" s="9" customFormat="1">
      <c r="I328" s="16"/>
    </row>
    <row r="329" spans="9:9" s="9" customFormat="1">
      <c r="I329" s="16"/>
    </row>
    <row r="330" spans="9:9" s="9" customFormat="1">
      <c r="I330" s="16"/>
    </row>
    <row r="331" spans="9:9" s="9" customFormat="1">
      <c r="I331" s="16"/>
    </row>
    <row r="332" spans="9:9" s="9" customFormat="1">
      <c r="I332" s="16"/>
    </row>
    <row r="333" spans="9:9" s="9" customFormat="1">
      <c r="I333" s="16"/>
    </row>
    <row r="334" spans="9:9" s="9" customFormat="1">
      <c r="I334" s="16"/>
    </row>
    <row r="335" spans="9:9" s="9" customFormat="1">
      <c r="I335" s="16"/>
    </row>
    <row r="336" spans="9:9" s="9" customFormat="1">
      <c r="I336" s="16"/>
    </row>
    <row r="337" spans="9:9" s="9" customFormat="1">
      <c r="I337" s="16"/>
    </row>
    <row r="338" spans="9:9" s="9" customFormat="1">
      <c r="I338" s="16"/>
    </row>
    <row r="339" spans="9:9" s="9" customFormat="1">
      <c r="I339" s="16"/>
    </row>
    <row r="340" spans="9:9" s="9" customFormat="1">
      <c r="I340" s="16"/>
    </row>
    <row r="341" spans="9:9" s="9" customFormat="1">
      <c r="I341" s="16"/>
    </row>
    <row r="342" spans="9:9" s="9" customFormat="1">
      <c r="I342" s="16"/>
    </row>
    <row r="343" spans="9:9" s="9" customFormat="1">
      <c r="I343" s="16"/>
    </row>
    <row r="344" spans="9:9" s="9" customFormat="1">
      <c r="I344" s="16"/>
    </row>
    <row r="345" spans="9:9" s="9" customFormat="1">
      <c r="I345" s="16"/>
    </row>
    <row r="346" spans="9:9" s="9" customFormat="1">
      <c r="I346" s="16"/>
    </row>
    <row r="347" spans="9:9" s="9" customFormat="1">
      <c r="I347" s="16"/>
    </row>
    <row r="348" spans="9:9" s="9" customFormat="1">
      <c r="I348" s="16"/>
    </row>
    <row r="349" spans="9:9" s="9" customFormat="1">
      <c r="I349" s="16"/>
    </row>
    <row r="350" spans="9:9" s="9" customFormat="1">
      <c r="I350" s="16"/>
    </row>
    <row r="351" spans="9:9" s="9" customFormat="1">
      <c r="I351" s="16"/>
    </row>
    <row r="352" spans="9:9" s="9" customFormat="1">
      <c r="I352" s="16"/>
    </row>
    <row r="353" spans="9:9" s="9" customFormat="1">
      <c r="I353" s="16"/>
    </row>
    <row r="354" spans="9:9" s="9" customFormat="1">
      <c r="I354" s="16"/>
    </row>
    <row r="355" spans="9:9" s="9" customFormat="1">
      <c r="I355" s="16"/>
    </row>
    <row r="356" spans="9:9" s="9" customFormat="1">
      <c r="I356" s="16"/>
    </row>
    <row r="357" spans="9:9" s="9" customFormat="1">
      <c r="I357" s="16"/>
    </row>
    <row r="358" spans="9:9" s="9" customFormat="1">
      <c r="I358" s="16"/>
    </row>
    <row r="359" spans="9:9" s="9" customFormat="1">
      <c r="I359" s="16"/>
    </row>
    <row r="360" spans="9:9" s="9" customFormat="1">
      <c r="I360" s="16"/>
    </row>
    <row r="361" spans="9:9" s="9" customFormat="1">
      <c r="I361" s="16"/>
    </row>
    <row r="362" spans="9:9" s="9" customFormat="1">
      <c r="I362" s="16"/>
    </row>
    <row r="363" spans="9:9" s="9" customFormat="1">
      <c r="I363" s="16"/>
    </row>
    <row r="364" spans="9:9" s="9" customFormat="1">
      <c r="I364" s="16"/>
    </row>
    <row r="365" spans="9:9" s="9" customFormat="1">
      <c r="I365" s="16"/>
    </row>
    <row r="366" spans="9:9" s="9" customFormat="1">
      <c r="I366" s="16"/>
    </row>
    <row r="367" spans="9:9" s="9" customFormat="1">
      <c r="I367" s="16"/>
    </row>
    <row r="368" spans="9:9" s="9" customFormat="1">
      <c r="I368" s="16"/>
    </row>
    <row r="369" spans="9:9" s="9" customFormat="1">
      <c r="I369" s="16"/>
    </row>
    <row r="370" spans="9:9" s="9" customFormat="1">
      <c r="I370" s="16"/>
    </row>
    <row r="371" spans="9:9" s="9" customFormat="1">
      <c r="I371" s="16"/>
    </row>
    <row r="372" spans="9:9" s="9" customFormat="1">
      <c r="I372" s="16"/>
    </row>
    <row r="373" spans="9:9" s="9" customFormat="1">
      <c r="I373" s="16"/>
    </row>
    <row r="374" spans="9:9" s="9" customFormat="1">
      <c r="I374" s="16"/>
    </row>
    <row r="375" spans="9:9" s="9" customFormat="1">
      <c r="I375" s="16"/>
    </row>
    <row r="376" spans="9:9" s="9" customFormat="1">
      <c r="I376" s="16"/>
    </row>
    <row r="377" spans="9:9" s="9" customFormat="1">
      <c r="I377" s="16"/>
    </row>
    <row r="378" spans="9:9" s="9" customFormat="1">
      <c r="I378" s="16"/>
    </row>
    <row r="379" spans="9:9" s="9" customFormat="1">
      <c r="I379" s="16"/>
    </row>
    <row r="380" spans="9:9" s="9" customFormat="1">
      <c r="I380" s="16"/>
    </row>
    <row r="381" spans="9:9" s="9" customFormat="1">
      <c r="I381" s="16"/>
    </row>
    <row r="382" spans="9:9" s="9" customFormat="1">
      <c r="I382" s="16"/>
    </row>
    <row r="383" spans="9:9" s="9" customFormat="1">
      <c r="I383" s="16"/>
    </row>
    <row r="384" spans="9:9" s="9" customFormat="1">
      <c r="I384" s="16"/>
    </row>
    <row r="385" spans="9:9" s="9" customFormat="1">
      <c r="I385" s="16"/>
    </row>
    <row r="386" spans="9:9" s="9" customFormat="1">
      <c r="I386" s="16"/>
    </row>
    <row r="387" spans="9:9" s="9" customFormat="1">
      <c r="I387" s="16"/>
    </row>
    <row r="388" spans="9:9" s="9" customFormat="1">
      <c r="I388" s="16"/>
    </row>
    <row r="389" spans="9:9" s="9" customFormat="1">
      <c r="I389" s="16"/>
    </row>
    <row r="390" spans="9:9" s="9" customFormat="1">
      <c r="I390" s="16"/>
    </row>
    <row r="391" spans="9:9" s="9" customFormat="1">
      <c r="I391" s="16"/>
    </row>
    <row r="392" spans="9:9" s="9" customFormat="1">
      <c r="I392" s="16"/>
    </row>
    <row r="393" spans="9:9" s="9" customFormat="1">
      <c r="I393" s="16"/>
    </row>
    <row r="394" spans="9:9" s="9" customFormat="1">
      <c r="I394" s="16"/>
    </row>
    <row r="395" spans="9:9" s="9" customFormat="1">
      <c r="I395" s="16"/>
    </row>
    <row r="396" spans="9:9" s="9" customFormat="1">
      <c r="I396" s="16"/>
    </row>
    <row r="397" spans="9:9" s="9" customFormat="1">
      <c r="I397" s="16"/>
    </row>
    <row r="398" spans="9:9" s="9" customFormat="1">
      <c r="I398" s="16"/>
    </row>
    <row r="399" spans="9:9" s="9" customFormat="1">
      <c r="I399" s="16"/>
    </row>
    <row r="400" spans="9:9" s="9" customFormat="1">
      <c r="I400" s="16"/>
    </row>
    <row r="401" spans="9:9" s="9" customFormat="1">
      <c r="I401" s="16"/>
    </row>
    <row r="402" spans="9:9" s="9" customFormat="1">
      <c r="I402" s="16"/>
    </row>
    <row r="403" spans="9:9" s="9" customFormat="1">
      <c r="I403" s="16"/>
    </row>
    <row r="404" spans="9:9" s="9" customFormat="1">
      <c r="I404" s="16"/>
    </row>
    <row r="405" spans="9:9" s="9" customFormat="1">
      <c r="I405" s="16"/>
    </row>
    <row r="406" spans="9:9" s="9" customFormat="1">
      <c r="I406" s="16"/>
    </row>
    <row r="407" spans="9:9" s="9" customFormat="1">
      <c r="I407" s="16"/>
    </row>
    <row r="408" spans="9:9" s="9" customFormat="1">
      <c r="I408" s="16"/>
    </row>
    <row r="409" spans="9:9" s="9" customFormat="1">
      <c r="I409" s="16"/>
    </row>
    <row r="410" spans="9:9" s="9" customFormat="1">
      <c r="I410" s="16"/>
    </row>
    <row r="411" spans="9:9" s="9" customFormat="1">
      <c r="I411" s="16"/>
    </row>
    <row r="412" spans="9:9" s="9" customFormat="1">
      <c r="I412" s="16"/>
    </row>
    <row r="413" spans="9:9" s="9" customFormat="1">
      <c r="I413" s="16"/>
    </row>
    <row r="414" spans="9:9" s="9" customFormat="1">
      <c r="I414" s="16"/>
    </row>
    <row r="415" spans="9:9" s="9" customFormat="1">
      <c r="I415" s="16"/>
    </row>
    <row r="416" spans="9:9" s="9" customFormat="1">
      <c r="I416" s="16"/>
    </row>
    <row r="417" spans="9:9" s="9" customFormat="1">
      <c r="I417" s="16"/>
    </row>
    <row r="418" spans="9:9" s="9" customFormat="1">
      <c r="I418" s="16"/>
    </row>
    <row r="419" spans="9:9" s="9" customFormat="1">
      <c r="I419" s="16"/>
    </row>
    <row r="420" spans="9:9" s="9" customFormat="1">
      <c r="I420" s="16"/>
    </row>
    <row r="421" spans="9:9" s="9" customFormat="1">
      <c r="I421" s="16"/>
    </row>
    <row r="422" spans="9:9" s="9" customFormat="1">
      <c r="I422" s="16"/>
    </row>
    <row r="423" spans="9:9" s="9" customFormat="1">
      <c r="I423" s="16"/>
    </row>
    <row r="424" spans="9:9" s="9" customFormat="1">
      <c r="I424" s="16"/>
    </row>
    <row r="425" spans="9:9" s="9" customFormat="1">
      <c r="I425" s="16"/>
    </row>
    <row r="426" spans="9:9" s="9" customFormat="1">
      <c r="I426" s="16"/>
    </row>
    <row r="427" spans="9:9" s="9" customFormat="1">
      <c r="I427" s="16"/>
    </row>
    <row r="428" spans="9:9" s="9" customFormat="1">
      <c r="I428" s="16"/>
    </row>
    <row r="429" spans="9:9" s="9" customFormat="1">
      <c r="I429" s="16"/>
    </row>
    <row r="430" spans="9:9" s="9" customFormat="1">
      <c r="I430" s="16"/>
    </row>
    <row r="431" spans="9:9" s="9" customFormat="1">
      <c r="I431" s="16"/>
    </row>
    <row r="432" spans="9:9" s="9" customFormat="1">
      <c r="I432" s="16"/>
    </row>
    <row r="433" spans="9:9" s="9" customFormat="1">
      <c r="I433" s="16"/>
    </row>
    <row r="434" spans="9:9" s="9" customFormat="1">
      <c r="I434" s="16"/>
    </row>
    <row r="435" spans="9:9" s="9" customFormat="1">
      <c r="I435" s="16"/>
    </row>
    <row r="436" spans="9:9" s="9" customFormat="1">
      <c r="I436" s="16"/>
    </row>
    <row r="437" spans="9:9" s="9" customFormat="1">
      <c r="I437" s="16"/>
    </row>
    <row r="438" spans="9:9" s="9" customFormat="1">
      <c r="I438" s="16"/>
    </row>
    <row r="439" spans="9:9" s="9" customFormat="1">
      <c r="I439" s="16"/>
    </row>
    <row r="440" spans="9:9" s="9" customFormat="1">
      <c r="I440" s="16"/>
    </row>
    <row r="441" spans="9:9" s="9" customFormat="1">
      <c r="I441" s="16"/>
    </row>
    <row r="442" spans="9:9" s="9" customFormat="1">
      <c r="I442" s="16"/>
    </row>
    <row r="443" spans="9:9" s="9" customFormat="1">
      <c r="I443" s="16"/>
    </row>
    <row r="444" spans="9:9" s="9" customFormat="1">
      <c r="I444" s="16"/>
    </row>
    <row r="445" spans="9:9" s="9" customFormat="1">
      <c r="I445" s="16"/>
    </row>
    <row r="446" spans="9:9" s="9" customFormat="1">
      <c r="I446" s="16"/>
    </row>
    <row r="447" spans="9:9" s="9" customFormat="1">
      <c r="I447" s="16"/>
    </row>
    <row r="448" spans="9:9" s="9" customFormat="1">
      <c r="I448" s="16"/>
    </row>
    <row r="449" spans="9:9" s="9" customFormat="1">
      <c r="I449" s="16"/>
    </row>
    <row r="450" spans="9:9" s="9" customFormat="1">
      <c r="I450" s="16"/>
    </row>
    <row r="451" spans="9:9" s="9" customFormat="1">
      <c r="I451" s="16"/>
    </row>
    <row r="452" spans="9:9" s="9" customFormat="1">
      <c r="I452" s="16"/>
    </row>
    <row r="453" spans="9:9" s="9" customFormat="1">
      <c r="I453" s="16"/>
    </row>
    <row r="454" spans="9:9" s="9" customFormat="1">
      <c r="I454" s="16"/>
    </row>
    <row r="455" spans="9:9" s="9" customFormat="1">
      <c r="I455" s="16"/>
    </row>
    <row r="456" spans="9:9" s="9" customFormat="1">
      <c r="I456" s="16"/>
    </row>
    <row r="457" spans="9:9" s="9" customFormat="1">
      <c r="I457" s="16"/>
    </row>
    <row r="458" spans="9:9" s="9" customFormat="1">
      <c r="I458" s="16"/>
    </row>
    <row r="459" spans="9:9" s="9" customFormat="1">
      <c r="I459" s="16"/>
    </row>
    <row r="460" spans="9:9" s="9" customFormat="1">
      <c r="I460" s="16"/>
    </row>
    <row r="461" spans="9:9" s="9" customFormat="1">
      <c r="I461" s="16"/>
    </row>
    <row r="462" spans="9:9" s="9" customFormat="1">
      <c r="I462" s="16"/>
    </row>
    <row r="463" spans="9:9" s="9" customFormat="1">
      <c r="I463" s="16"/>
    </row>
    <row r="464" spans="9:9" s="9" customFormat="1">
      <c r="I464" s="16"/>
    </row>
    <row r="465" spans="9:9" s="9" customFormat="1">
      <c r="I465" s="16"/>
    </row>
    <row r="466" spans="9:9" s="9" customFormat="1">
      <c r="I466" s="16"/>
    </row>
    <row r="467" spans="9:9" s="9" customFormat="1">
      <c r="I467" s="16"/>
    </row>
    <row r="468" spans="9:9" s="9" customFormat="1">
      <c r="I468" s="16"/>
    </row>
    <row r="469" spans="9:9" s="9" customFormat="1">
      <c r="I469" s="16"/>
    </row>
    <row r="470" spans="9:9" s="9" customFormat="1">
      <c r="I470" s="16"/>
    </row>
    <row r="471" spans="9:9" s="9" customFormat="1">
      <c r="I471" s="16"/>
    </row>
    <row r="472" spans="9:9" s="9" customFormat="1">
      <c r="I472" s="16"/>
    </row>
    <row r="473" spans="9:9" s="9" customFormat="1">
      <c r="I473" s="16"/>
    </row>
    <row r="474" spans="9:9" s="9" customFormat="1">
      <c r="I474" s="16"/>
    </row>
    <row r="475" spans="9:9" s="9" customFormat="1">
      <c r="I475" s="16"/>
    </row>
    <row r="476" spans="9:9" s="9" customFormat="1">
      <c r="I476" s="16"/>
    </row>
    <row r="477" spans="9:9" s="9" customFormat="1">
      <c r="I477" s="16"/>
    </row>
    <row r="478" spans="9:9" s="9" customFormat="1">
      <c r="I478" s="16"/>
    </row>
    <row r="479" spans="9:9" s="9" customFormat="1">
      <c r="I479" s="16"/>
    </row>
    <row r="480" spans="9:9" s="9" customFormat="1">
      <c r="I480" s="16"/>
    </row>
    <row r="481" spans="9:9" s="9" customFormat="1">
      <c r="I481" s="16"/>
    </row>
    <row r="482" spans="9:9" s="9" customFormat="1">
      <c r="I482" s="16"/>
    </row>
    <row r="483" spans="9:9" s="9" customFormat="1">
      <c r="I483" s="16"/>
    </row>
    <row r="484" spans="9:9" s="9" customFormat="1">
      <c r="I484" s="16"/>
    </row>
    <row r="485" spans="9:9" s="9" customFormat="1">
      <c r="I485" s="16"/>
    </row>
    <row r="486" spans="9:9" s="9" customFormat="1">
      <c r="I486" s="16"/>
    </row>
    <row r="487" spans="9:9" s="9" customFormat="1">
      <c r="I487" s="16"/>
    </row>
    <row r="488" spans="9:9" s="9" customFormat="1">
      <c r="I488" s="16"/>
    </row>
    <row r="489" spans="9:9" s="9" customFormat="1">
      <c r="I489" s="16"/>
    </row>
    <row r="490" spans="9:9" s="9" customFormat="1">
      <c r="I490" s="16"/>
    </row>
    <row r="491" spans="9:9" s="9" customFormat="1">
      <c r="I491" s="16"/>
    </row>
    <row r="492" spans="9:9" s="9" customFormat="1">
      <c r="I492" s="16"/>
    </row>
    <row r="493" spans="9:9" s="9" customFormat="1">
      <c r="I493" s="16"/>
    </row>
    <row r="494" spans="9:9" s="9" customFormat="1">
      <c r="I494" s="16"/>
    </row>
    <row r="495" spans="9:9" s="9" customFormat="1">
      <c r="I495" s="16"/>
    </row>
    <row r="496" spans="9:9" s="9" customFormat="1">
      <c r="I496" s="16"/>
    </row>
    <row r="497" spans="9:9" s="9" customFormat="1">
      <c r="I497" s="16"/>
    </row>
    <row r="498" spans="9:9" s="9" customFormat="1">
      <c r="I498" s="16"/>
    </row>
    <row r="499" spans="9:9" s="9" customFormat="1">
      <c r="I499" s="16"/>
    </row>
    <row r="500" spans="9:9" s="9" customFormat="1">
      <c r="I500" s="16"/>
    </row>
    <row r="501" spans="9:9" s="9" customFormat="1">
      <c r="I501" s="16"/>
    </row>
    <row r="502" spans="9:9" s="9" customFormat="1">
      <c r="I502" s="16"/>
    </row>
    <row r="503" spans="9:9" s="9" customFormat="1">
      <c r="I503" s="16"/>
    </row>
    <row r="504" spans="9:9" s="9" customFormat="1">
      <c r="I504" s="16"/>
    </row>
    <row r="505" spans="9:9" s="9" customFormat="1">
      <c r="I505" s="16"/>
    </row>
    <row r="506" spans="9:9" s="9" customFormat="1">
      <c r="I506" s="16"/>
    </row>
    <row r="507" spans="9:9" s="9" customFormat="1">
      <c r="I507" s="16"/>
    </row>
    <row r="508" spans="9:9" s="9" customFormat="1">
      <c r="I508" s="16"/>
    </row>
    <row r="509" spans="9:9" s="9" customFormat="1">
      <c r="I509" s="16"/>
    </row>
    <row r="510" spans="9:9" s="9" customFormat="1">
      <c r="I510" s="16"/>
    </row>
    <row r="511" spans="9:9" s="9" customFormat="1">
      <c r="I511" s="16"/>
    </row>
    <row r="512" spans="9:9" s="9" customFormat="1">
      <c r="I512" s="16"/>
    </row>
    <row r="513" spans="9:9" s="9" customFormat="1">
      <c r="I513" s="16"/>
    </row>
    <row r="514" spans="9:9" s="9" customFormat="1">
      <c r="I514" s="16"/>
    </row>
    <row r="515" spans="9:9" s="9" customFormat="1">
      <c r="I515" s="16"/>
    </row>
    <row r="516" spans="9:9" s="9" customFormat="1">
      <c r="I516" s="16"/>
    </row>
    <row r="517" spans="9:9" s="9" customFormat="1">
      <c r="I517" s="16"/>
    </row>
    <row r="518" spans="9:9" s="9" customFormat="1">
      <c r="I518" s="16"/>
    </row>
    <row r="519" spans="9:9" s="9" customFormat="1">
      <c r="I519" s="16"/>
    </row>
    <row r="520" spans="9:9" s="9" customFormat="1">
      <c r="I520" s="16"/>
    </row>
  </sheetData>
  <mergeCells count="22">
    <mergeCell ref="A50:A63"/>
    <mergeCell ref="I2:P14"/>
    <mergeCell ref="B42:C42"/>
    <mergeCell ref="A17:A32"/>
    <mergeCell ref="A3:A14"/>
    <mergeCell ref="A35:A47"/>
    <mergeCell ref="L40:P40"/>
    <mergeCell ref="L55:P55"/>
    <mergeCell ref="C2:H2"/>
    <mergeCell ref="C16:H16"/>
    <mergeCell ref="L16:P16"/>
    <mergeCell ref="C34:H34"/>
    <mergeCell ref="L34:P34"/>
    <mergeCell ref="C49:H49"/>
    <mergeCell ref="L49:P49"/>
    <mergeCell ref="L22:P22"/>
    <mergeCell ref="B58:C58"/>
    <mergeCell ref="I17:K21"/>
    <mergeCell ref="I36:K39"/>
    <mergeCell ref="I51:K54"/>
    <mergeCell ref="B10:C10"/>
    <mergeCell ref="B27:C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34"/>
  <sheetViews>
    <sheetView tabSelected="1" topLeftCell="C1" zoomScale="150" zoomScaleNormal="150" zoomScalePageLayoutView="150" workbookViewId="0">
      <pane ySplit="1" topLeftCell="A37" activePane="bottomLeft" state="frozen"/>
      <selection pane="bottomLeft" activeCell="G44" sqref="G44"/>
    </sheetView>
  </sheetViews>
  <sheetFormatPr baseColWidth="10" defaultColWidth="8.83203125" defaultRowHeight="10" x14ac:dyDescent="0"/>
  <cols>
    <col min="1" max="1" width="39.5" style="6" customWidth="1"/>
    <col min="2" max="3" width="25" style="6" bestFit="1" customWidth="1"/>
    <col min="4" max="4" width="14.6640625" style="6" customWidth="1"/>
    <col min="5" max="5" width="11.1640625" style="6" bestFit="1" customWidth="1"/>
    <col min="6" max="7" width="19" style="6" customWidth="1"/>
    <col min="8" max="8" width="10.33203125" style="7" bestFit="1" customWidth="1"/>
    <col min="9" max="10" width="10.33203125" style="21" bestFit="1" customWidth="1"/>
    <col min="11" max="11" width="18.6640625" style="6" customWidth="1"/>
    <col min="12" max="12" width="16.33203125" style="6" customWidth="1"/>
    <col min="13" max="13" width="17.6640625" style="6" customWidth="1"/>
    <col min="14" max="14" width="17.33203125" style="6" customWidth="1"/>
    <col min="15" max="15" width="17.83203125" style="6" bestFit="1" customWidth="1"/>
    <col min="16" max="16384" width="8.83203125" style="3"/>
  </cols>
  <sheetData>
    <row r="1" spans="1:76" s="10" customFormat="1" ht="23.25" customHeight="1">
      <c r="A1" s="75" t="s">
        <v>0</v>
      </c>
      <c r="B1" s="75" t="s">
        <v>17</v>
      </c>
      <c r="C1" s="93">
        <v>42981</v>
      </c>
      <c r="D1" s="93">
        <v>42982</v>
      </c>
      <c r="E1" s="93">
        <v>42983</v>
      </c>
      <c r="F1" s="93">
        <v>42984</v>
      </c>
      <c r="G1" s="93">
        <v>42985</v>
      </c>
      <c r="H1" s="94">
        <v>42986</v>
      </c>
      <c r="I1" s="95">
        <v>42987</v>
      </c>
      <c r="J1" s="95">
        <v>42988</v>
      </c>
      <c r="K1" s="93">
        <v>42989</v>
      </c>
      <c r="L1" s="93">
        <v>42990</v>
      </c>
      <c r="M1" s="93">
        <v>42991</v>
      </c>
      <c r="N1" s="93">
        <v>42992</v>
      </c>
      <c r="O1" s="93">
        <v>42993</v>
      </c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</row>
    <row r="2" spans="1:76" ht="14.25" customHeight="1">
      <c r="A2" s="18"/>
      <c r="B2" s="19"/>
      <c r="C2" s="147" t="s">
        <v>28</v>
      </c>
      <c r="D2" s="147"/>
      <c r="E2" s="147"/>
      <c r="F2" s="147"/>
      <c r="G2" s="147"/>
      <c r="H2" s="128" t="s">
        <v>12</v>
      </c>
      <c r="I2" s="128"/>
      <c r="J2" s="128"/>
      <c r="K2" s="128"/>
      <c r="L2" s="128"/>
      <c r="M2" s="128"/>
      <c r="N2" s="128"/>
      <c r="O2" s="129"/>
    </row>
    <row r="3" spans="1:76" s="15" customFormat="1" ht="26.25" customHeight="1">
      <c r="A3" s="104" t="s">
        <v>34</v>
      </c>
      <c r="B3" s="96"/>
      <c r="C3" s="142"/>
      <c r="D3" s="142"/>
      <c r="E3" s="142"/>
      <c r="F3" s="142"/>
      <c r="G3" s="142"/>
      <c r="H3" s="130"/>
      <c r="I3" s="130"/>
      <c r="J3" s="130"/>
      <c r="K3" s="130"/>
      <c r="L3" s="130"/>
      <c r="M3" s="130"/>
      <c r="N3" s="130"/>
      <c r="O3" s="131"/>
    </row>
    <row r="4" spans="1:76" ht="18.5" customHeight="1">
      <c r="A4" s="20" t="s">
        <v>7</v>
      </c>
      <c r="B4" s="13" t="s">
        <v>18</v>
      </c>
      <c r="H4" s="130"/>
      <c r="I4" s="130"/>
      <c r="J4" s="130"/>
      <c r="K4" s="130"/>
      <c r="L4" s="130"/>
      <c r="M4" s="130"/>
      <c r="N4" s="130"/>
      <c r="O4" s="131"/>
    </row>
    <row r="5" spans="1:76" ht="24.75" customHeight="1">
      <c r="A5" s="20"/>
      <c r="B5" s="13" t="s">
        <v>19</v>
      </c>
      <c r="C5" s="13">
        <v>0</v>
      </c>
      <c r="D5" s="13">
        <v>8</v>
      </c>
      <c r="E5" s="13">
        <v>8</v>
      </c>
      <c r="F5" s="13">
        <v>0</v>
      </c>
      <c r="G5" s="13">
        <v>2</v>
      </c>
      <c r="H5" s="130"/>
      <c r="I5" s="130"/>
      <c r="J5" s="130"/>
      <c r="K5" s="130"/>
      <c r="L5" s="130"/>
      <c r="M5" s="130"/>
      <c r="N5" s="130"/>
      <c r="O5" s="131"/>
    </row>
    <row r="6" spans="1:76" ht="19.5" customHeight="1">
      <c r="A6" s="134" t="s">
        <v>20</v>
      </c>
      <c r="B6" s="152"/>
      <c r="C6" s="137" t="s">
        <v>21</v>
      </c>
      <c r="D6" s="97">
        <f>180*D5</f>
        <v>1440</v>
      </c>
      <c r="E6" s="97">
        <f>180*E5</f>
        <v>1440</v>
      </c>
      <c r="F6" s="97">
        <f>180*F5</f>
        <v>0</v>
      </c>
      <c r="G6" s="97">
        <f>180*G5</f>
        <v>360</v>
      </c>
      <c r="H6" s="130"/>
      <c r="I6" s="130"/>
      <c r="J6" s="130"/>
      <c r="K6" s="130"/>
      <c r="L6" s="130"/>
      <c r="M6" s="130"/>
      <c r="N6" s="130"/>
      <c r="O6" s="131"/>
    </row>
    <row r="7" spans="1:76">
      <c r="A7" s="134"/>
      <c r="B7" s="152"/>
      <c r="C7" s="137"/>
      <c r="D7" s="98"/>
      <c r="E7" s="98"/>
      <c r="F7" s="98"/>
      <c r="G7" s="98"/>
      <c r="H7" s="130"/>
      <c r="I7" s="130"/>
      <c r="J7" s="130"/>
      <c r="K7" s="130"/>
      <c r="L7" s="130"/>
      <c r="M7" s="130"/>
      <c r="N7" s="130"/>
      <c r="O7" s="131"/>
    </row>
    <row r="8" spans="1:76" ht="20.75" customHeight="1">
      <c r="A8" s="134"/>
      <c r="B8" s="152"/>
      <c r="C8" s="137"/>
      <c r="D8" s="99"/>
      <c r="E8" s="99"/>
      <c r="F8" s="100" t="s">
        <v>40</v>
      </c>
      <c r="G8" s="101">
        <f>SUM(D6:G6)</f>
        <v>3240</v>
      </c>
      <c r="H8" s="130"/>
      <c r="I8" s="130"/>
      <c r="J8" s="130"/>
      <c r="K8" s="130"/>
      <c r="L8" s="130"/>
      <c r="M8" s="130"/>
      <c r="N8" s="130"/>
      <c r="O8" s="131"/>
    </row>
    <row r="9" spans="1:76">
      <c r="A9" s="134"/>
      <c r="B9" s="152"/>
      <c r="C9" s="137"/>
      <c r="E9" s="145" t="s">
        <v>41</v>
      </c>
      <c r="F9" s="84">
        <v>0.4</v>
      </c>
      <c r="G9" s="77">
        <f>G8*40/100</f>
        <v>1296</v>
      </c>
      <c r="H9" s="130"/>
      <c r="I9" s="130"/>
      <c r="J9" s="130"/>
      <c r="K9" s="130"/>
      <c r="L9" s="130"/>
      <c r="M9" s="130"/>
      <c r="N9" s="130"/>
      <c r="O9" s="131"/>
    </row>
    <row r="10" spans="1:76">
      <c r="A10" s="134"/>
      <c r="B10" s="152"/>
      <c r="C10" s="137"/>
      <c r="E10" s="145"/>
      <c r="F10" s="85" t="s">
        <v>37</v>
      </c>
      <c r="G10" s="80">
        <v>0</v>
      </c>
      <c r="H10" s="130"/>
      <c r="I10" s="130"/>
      <c r="J10" s="130"/>
      <c r="K10" s="130"/>
      <c r="L10" s="130"/>
      <c r="M10" s="130"/>
      <c r="N10" s="130"/>
      <c r="O10" s="131"/>
    </row>
    <row r="11" spans="1:76">
      <c r="A11" s="134"/>
      <c r="B11" s="152"/>
      <c r="C11" s="137"/>
      <c r="E11" s="145"/>
      <c r="F11" s="86" t="s">
        <v>1</v>
      </c>
      <c r="G11" s="77">
        <v>500</v>
      </c>
      <c r="H11" s="130"/>
      <c r="I11" s="130"/>
      <c r="J11" s="130"/>
      <c r="K11" s="130"/>
      <c r="L11" s="130"/>
      <c r="M11" s="130"/>
      <c r="N11" s="130"/>
      <c r="O11" s="131"/>
    </row>
    <row r="12" spans="1:76">
      <c r="A12" s="134"/>
      <c r="B12" s="152"/>
      <c r="C12" s="137"/>
      <c r="E12" s="145"/>
      <c r="F12" s="86" t="s">
        <v>3</v>
      </c>
      <c r="G12" s="77">
        <v>1000</v>
      </c>
      <c r="H12" s="130"/>
      <c r="I12" s="130"/>
      <c r="J12" s="130"/>
      <c r="K12" s="130"/>
      <c r="L12" s="130"/>
      <c r="M12" s="130"/>
      <c r="N12" s="130"/>
      <c r="O12" s="131"/>
    </row>
    <row r="13" spans="1:76">
      <c r="A13" s="134"/>
      <c r="B13" s="152"/>
      <c r="C13" s="137"/>
      <c r="E13" s="145"/>
      <c r="F13" s="86" t="s">
        <v>2</v>
      </c>
      <c r="G13" s="77">
        <v>250</v>
      </c>
      <c r="H13" s="130"/>
      <c r="I13" s="130"/>
      <c r="J13" s="130"/>
      <c r="K13" s="130"/>
      <c r="L13" s="130"/>
      <c r="M13" s="130"/>
      <c r="N13" s="130"/>
      <c r="O13" s="131"/>
    </row>
    <row r="14" spans="1:76">
      <c r="A14" s="134"/>
      <c r="B14" s="152"/>
      <c r="C14" s="137"/>
      <c r="F14" s="102" t="s">
        <v>22</v>
      </c>
      <c r="G14" s="80">
        <f>G8-G9-G11-G12-G13</f>
        <v>194</v>
      </c>
      <c r="H14" s="130"/>
      <c r="I14" s="130"/>
      <c r="J14" s="130"/>
      <c r="K14" s="130"/>
      <c r="L14" s="130"/>
      <c r="M14" s="130"/>
      <c r="N14" s="130"/>
      <c r="O14" s="131"/>
    </row>
    <row r="15" spans="1:76">
      <c r="A15" s="134"/>
      <c r="B15" s="152"/>
      <c r="C15" s="137"/>
      <c r="F15" s="102"/>
      <c r="G15" s="80"/>
      <c r="H15" s="92"/>
      <c r="I15" s="92"/>
      <c r="J15" s="92"/>
      <c r="K15" s="92"/>
      <c r="L15" s="92"/>
      <c r="M15" s="92"/>
      <c r="N15" s="92"/>
      <c r="O15" s="105"/>
    </row>
    <row r="16" spans="1:76">
      <c r="A16" s="134"/>
      <c r="B16" s="152"/>
      <c r="C16" s="137"/>
      <c r="F16" s="102"/>
      <c r="G16" s="80"/>
      <c r="H16" s="92"/>
      <c r="I16" s="92"/>
      <c r="J16" s="92"/>
      <c r="K16" s="92"/>
      <c r="L16" s="92"/>
      <c r="M16" s="92"/>
      <c r="N16" s="92"/>
      <c r="O16" s="105"/>
    </row>
    <row r="17" spans="1:16">
      <c r="A17" s="134"/>
      <c r="B17" s="152"/>
      <c r="C17" s="137"/>
      <c r="F17" s="102"/>
      <c r="G17" s="80"/>
      <c r="H17" s="92"/>
      <c r="I17" s="92"/>
      <c r="J17" s="92"/>
      <c r="K17" s="92"/>
      <c r="L17" s="92"/>
      <c r="M17" s="92"/>
      <c r="N17" s="92"/>
      <c r="O17" s="105"/>
    </row>
    <row r="18" spans="1:16" ht="21.5" customHeight="1">
      <c r="A18" s="134"/>
      <c r="B18" s="152"/>
      <c r="C18" s="28" t="s">
        <v>28</v>
      </c>
      <c r="D18" s="29">
        <f>G8</f>
        <v>3240</v>
      </c>
      <c r="F18" s="102"/>
      <c r="G18" s="80"/>
      <c r="H18" s="92"/>
      <c r="I18" s="92"/>
      <c r="J18" s="92"/>
      <c r="K18" s="92"/>
      <c r="L18" s="92"/>
      <c r="M18" s="92"/>
      <c r="N18" s="92"/>
      <c r="O18" s="105"/>
    </row>
    <row r="19" spans="1:16" ht="19.5" customHeight="1">
      <c r="A19" s="134"/>
      <c r="B19" s="152"/>
      <c r="C19" s="30" t="s">
        <v>10</v>
      </c>
      <c r="D19" s="157">
        <f>D18*8.5/100</f>
        <v>275.39999999999998</v>
      </c>
      <c r="F19" s="102"/>
      <c r="G19" s="80"/>
      <c r="H19" s="92"/>
      <c r="I19" s="92"/>
      <c r="J19" s="92"/>
      <c r="K19" s="92"/>
      <c r="L19" s="92"/>
      <c r="M19" s="92"/>
      <c r="N19" s="92"/>
      <c r="O19" s="105"/>
    </row>
    <row r="20" spans="1:16" ht="21.5" customHeight="1">
      <c r="A20" s="134"/>
      <c r="B20" s="152"/>
      <c r="C20" s="32" t="s">
        <v>31</v>
      </c>
      <c r="D20" s="33">
        <f>SUM(D18:D19)</f>
        <v>3515.4</v>
      </c>
      <c r="F20" s="102"/>
      <c r="G20" s="80"/>
      <c r="H20" s="92"/>
      <c r="I20" s="92"/>
      <c r="J20" s="92"/>
      <c r="K20" s="92"/>
      <c r="L20" s="92"/>
      <c r="M20" s="92"/>
      <c r="N20" s="92"/>
      <c r="O20" s="105"/>
    </row>
    <row r="21" spans="1:16" s="15" customFormat="1" ht="22.25" customHeight="1">
      <c r="A21" s="96" t="s">
        <v>4</v>
      </c>
      <c r="B21" s="96"/>
      <c r="C21" s="142"/>
      <c r="D21" s="142"/>
      <c r="E21" s="142"/>
      <c r="F21" s="142"/>
      <c r="G21" s="142"/>
      <c r="H21" s="113"/>
      <c r="I21" s="114"/>
      <c r="J21" s="114"/>
      <c r="K21" s="143" t="s">
        <v>32</v>
      </c>
      <c r="L21" s="143"/>
      <c r="M21" s="143"/>
      <c r="N21" s="143"/>
      <c r="O21" s="143"/>
    </row>
    <row r="22" spans="1:16" ht="28.5" customHeight="1">
      <c r="A22" s="37" t="s">
        <v>9</v>
      </c>
      <c r="B22" s="19" t="s">
        <v>18</v>
      </c>
      <c r="C22" s="147" t="s">
        <v>28</v>
      </c>
      <c r="D22" s="147"/>
      <c r="E22" s="147"/>
      <c r="F22" s="147"/>
      <c r="G22" s="147"/>
      <c r="H22" s="151" t="s">
        <v>33</v>
      </c>
      <c r="I22" s="151"/>
      <c r="J22" s="151"/>
      <c r="K22" s="149" t="s">
        <v>29</v>
      </c>
      <c r="L22" s="149"/>
      <c r="M22" s="149"/>
      <c r="N22" s="149"/>
      <c r="O22" s="150"/>
    </row>
    <row r="23" spans="1:16" ht="31.25" customHeight="1">
      <c r="A23" s="20"/>
      <c r="B23" s="1" t="s">
        <v>19</v>
      </c>
      <c r="C23" s="13">
        <v>0</v>
      </c>
      <c r="D23" s="13">
        <v>2</v>
      </c>
      <c r="E23" s="13">
        <v>3</v>
      </c>
      <c r="F23" s="13">
        <v>0</v>
      </c>
      <c r="G23" s="13">
        <v>4</v>
      </c>
      <c r="H23" s="126"/>
      <c r="I23" s="126"/>
      <c r="J23" s="126"/>
      <c r="K23" s="23">
        <v>100</v>
      </c>
      <c r="L23" s="23">
        <v>100</v>
      </c>
      <c r="M23" s="23">
        <v>100</v>
      </c>
      <c r="N23" s="23">
        <v>100</v>
      </c>
      <c r="O23" s="40" t="s">
        <v>11</v>
      </c>
    </row>
    <row r="24" spans="1:16" ht="21" customHeight="1">
      <c r="A24" s="134" t="s">
        <v>38</v>
      </c>
      <c r="B24" s="152"/>
      <c r="C24" s="137" t="s">
        <v>21</v>
      </c>
      <c r="D24" s="97">
        <f>180*D23</f>
        <v>360</v>
      </c>
      <c r="E24" s="97">
        <f>180*E23</f>
        <v>540</v>
      </c>
      <c r="F24" s="97">
        <f>180*F23</f>
        <v>0</v>
      </c>
      <c r="G24" s="97">
        <f>180*G23</f>
        <v>720</v>
      </c>
      <c r="H24" s="126"/>
      <c r="I24" s="126"/>
      <c r="J24" s="126"/>
      <c r="K24" s="41">
        <v>8</v>
      </c>
      <c r="L24" s="41">
        <v>8</v>
      </c>
      <c r="M24" s="41">
        <v>8</v>
      </c>
      <c r="N24" s="41">
        <v>8</v>
      </c>
      <c r="O24" s="40" t="s">
        <v>14</v>
      </c>
    </row>
    <row r="25" spans="1:16" ht="20">
      <c r="A25" s="134"/>
      <c r="B25" s="152"/>
      <c r="C25" s="137"/>
      <c r="D25" s="98"/>
      <c r="E25" s="98"/>
      <c r="F25" s="98"/>
      <c r="G25" s="98"/>
      <c r="H25" s="126"/>
      <c r="I25" s="126"/>
      <c r="J25" s="126"/>
      <c r="K25" s="23">
        <v>0</v>
      </c>
      <c r="L25" s="23">
        <v>0</v>
      </c>
      <c r="M25" s="23">
        <v>0</v>
      </c>
      <c r="N25" s="23">
        <v>1000</v>
      </c>
      <c r="O25" s="76" t="s">
        <v>36</v>
      </c>
    </row>
    <row r="26" spans="1:16" ht="20.75" customHeight="1">
      <c r="A26" s="134"/>
      <c r="B26" s="152"/>
      <c r="C26" s="137"/>
      <c r="D26" s="99"/>
      <c r="E26" s="99"/>
      <c r="F26" s="100" t="s">
        <v>40</v>
      </c>
      <c r="G26" s="101">
        <f>SUM(D24:G24)</f>
        <v>1620</v>
      </c>
      <c r="H26" s="126"/>
      <c r="I26" s="126"/>
      <c r="J26" s="126"/>
      <c r="K26" s="79">
        <f>SUM(K23:K25)</f>
        <v>108</v>
      </c>
      <c r="L26" s="79">
        <f>SUM(L23:L25)</f>
        <v>108</v>
      </c>
      <c r="M26" s="79">
        <f>SUM(M23:M25)</f>
        <v>108</v>
      </c>
      <c r="N26" s="79">
        <f>SUM(N23:N25)</f>
        <v>1108</v>
      </c>
      <c r="O26" s="106"/>
      <c r="P26" s="6"/>
    </row>
    <row r="27" spans="1:16" ht="10.25" customHeight="1">
      <c r="A27" s="134"/>
      <c r="B27" s="152"/>
      <c r="C27" s="137"/>
      <c r="E27" s="146" t="s">
        <v>41</v>
      </c>
      <c r="F27" s="87">
        <v>0.4</v>
      </c>
      <c r="G27" s="78">
        <f>G26*40/100</f>
        <v>648</v>
      </c>
      <c r="K27" s="137" t="s">
        <v>16</v>
      </c>
      <c r="L27" s="137"/>
      <c r="M27" s="137"/>
      <c r="N27" s="137"/>
      <c r="O27" s="138"/>
      <c r="P27" s="6"/>
    </row>
    <row r="28" spans="1:16">
      <c r="A28" s="134"/>
      <c r="B28" s="152"/>
      <c r="C28" s="137"/>
      <c r="E28" s="146"/>
      <c r="F28" s="88" t="s">
        <v>37</v>
      </c>
      <c r="G28" s="82">
        <v>0</v>
      </c>
      <c r="K28" s="56"/>
      <c r="L28" s="56"/>
      <c r="M28" s="56"/>
      <c r="N28" s="56"/>
      <c r="O28" s="107"/>
      <c r="P28" s="6"/>
    </row>
    <row r="29" spans="1:16">
      <c r="A29" s="134"/>
      <c r="B29" s="152"/>
      <c r="C29" s="137"/>
      <c r="E29" s="146"/>
      <c r="F29" s="89" t="s">
        <v>1</v>
      </c>
      <c r="G29" s="78">
        <v>500</v>
      </c>
      <c r="K29" s="115">
        <f>SUM(K26:N26)</f>
        <v>1432</v>
      </c>
      <c r="L29" s="78"/>
      <c r="M29" s="78"/>
      <c r="N29" s="78"/>
      <c r="O29" s="107"/>
    </row>
    <row r="30" spans="1:16" ht="20">
      <c r="A30" s="134"/>
      <c r="B30" s="152"/>
      <c r="C30" s="137"/>
      <c r="E30" s="146"/>
      <c r="F30" s="90" t="s">
        <v>39</v>
      </c>
      <c r="G30" s="78">
        <v>0</v>
      </c>
      <c r="K30" s="43"/>
      <c r="L30" s="43"/>
      <c r="M30" s="43"/>
      <c r="N30" s="43"/>
      <c r="O30" s="44"/>
    </row>
    <row r="31" spans="1:16">
      <c r="A31" s="134"/>
      <c r="B31" s="152"/>
      <c r="C31" s="137"/>
      <c r="E31" s="146"/>
      <c r="F31" s="89" t="s">
        <v>2</v>
      </c>
      <c r="G31" s="78">
        <v>250</v>
      </c>
      <c r="K31" s="43"/>
      <c r="L31" s="43"/>
      <c r="M31" s="43"/>
      <c r="N31" s="43"/>
      <c r="O31" s="44"/>
    </row>
    <row r="32" spans="1:16">
      <c r="A32" s="134"/>
      <c r="B32" s="152"/>
      <c r="C32" s="137"/>
      <c r="F32" s="103" t="s">
        <v>22</v>
      </c>
      <c r="G32" s="80">
        <f>G26-G27-G29-G30-G31</f>
        <v>222</v>
      </c>
      <c r="K32" s="49"/>
      <c r="L32" s="49"/>
      <c r="M32" s="49"/>
      <c r="N32" s="49"/>
      <c r="O32" s="50"/>
    </row>
    <row r="33" spans="1:15" ht="30">
      <c r="A33" s="134"/>
      <c r="B33" s="152"/>
      <c r="C33" s="137"/>
      <c r="F33" s="103"/>
      <c r="G33" s="124" t="s">
        <v>44</v>
      </c>
      <c r="K33" s="49"/>
      <c r="L33" s="49"/>
      <c r="M33" s="49"/>
      <c r="N33" s="49"/>
      <c r="O33" s="50"/>
    </row>
    <row r="34" spans="1:15">
      <c r="A34" s="134"/>
      <c r="B34" s="152"/>
      <c r="C34" s="137"/>
      <c r="F34" s="103"/>
      <c r="G34" s="80"/>
      <c r="K34" s="49"/>
      <c r="L34" s="49"/>
      <c r="M34" s="49"/>
      <c r="N34" s="49"/>
      <c r="O34" s="50"/>
    </row>
    <row r="35" spans="1:15">
      <c r="A35" s="134"/>
      <c r="B35" s="152"/>
      <c r="C35" s="137"/>
      <c r="F35" s="103"/>
      <c r="G35" s="80"/>
      <c r="K35" s="49"/>
      <c r="L35" s="49"/>
      <c r="M35" s="49"/>
      <c r="N35" s="49"/>
      <c r="O35" s="50"/>
    </row>
    <row r="36" spans="1:15" ht="21" customHeight="1">
      <c r="A36" s="134"/>
      <c r="B36" s="152"/>
      <c r="C36" s="28" t="s">
        <v>42</v>
      </c>
      <c r="D36" s="29">
        <f>G26</f>
        <v>1620</v>
      </c>
      <c r="F36" s="103"/>
      <c r="G36" s="80"/>
      <c r="K36" s="49"/>
      <c r="L36" s="49"/>
      <c r="M36" s="49"/>
      <c r="N36" s="49"/>
      <c r="O36" s="50"/>
    </row>
    <row r="37" spans="1:15" ht="21.75" customHeight="1">
      <c r="A37" s="134"/>
      <c r="B37" s="152"/>
      <c r="C37" s="28" t="s">
        <v>43</v>
      </c>
      <c r="D37" s="29">
        <f>SUM(K26:N26)</f>
        <v>1432</v>
      </c>
      <c r="F37" s="103"/>
      <c r="G37" s="80"/>
      <c r="K37" s="49"/>
      <c r="L37" s="49"/>
      <c r="M37" s="49"/>
      <c r="N37" s="49"/>
      <c r="O37" s="50"/>
    </row>
    <row r="38" spans="1:15" ht="8" customHeight="1">
      <c r="A38" s="134"/>
      <c r="B38" s="152"/>
      <c r="C38" s="30" t="s">
        <v>10</v>
      </c>
      <c r="D38" s="157">
        <f>SUM(D36:D37)*8.5/100</f>
        <v>259.42</v>
      </c>
      <c r="E38" s="158" t="s">
        <v>45</v>
      </c>
      <c r="F38" s="103"/>
      <c r="G38" s="80"/>
      <c r="K38" s="49"/>
      <c r="L38" s="49"/>
      <c r="M38" s="49"/>
      <c r="N38" s="49"/>
      <c r="O38" s="50"/>
    </row>
    <row r="39" spans="1:15" ht="38" customHeight="1">
      <c r="A39" s="134"/>
      <c r="B39" s="152"/>
      <c r="C39" s="32" t="s">
        <v>31</v>
      </c>
      <c r="D39" s="33">
        <f>SUM(D36:D38)</f>
        <v>3311.42</v>
      </c>
      <c r="E39" s="159"/>
      <c r="F39" s="156"/>
      <c r="G39" s="80"/>
      <c r="K39" s="49"/>
      <c r="L39" s="49"/>
      <c r="M39" s="49"/>
      <c r="N39" s="49"/>
      <c r="O39" s="50"/>
    </row>
    <row r="40" spans="1:15" s="15" customFormat="1" ht="23" customHeight="1">
      <c r="A40" s="104" t="s">
        <v>5</v>
      </c>
      <c r="B40" s="96"/>
      <c r="C40" s="142"/>
      <c r="D40" s="142"/>
      <c r="E40" s="142"/>
      <c r="F40" s="142"/>
      <c r="G40" s="142"/>
      <c r="H40" s="111"/>
      <c r="I40" s="112"/>
      <c r="J40" s="112"/>
      <c r="K40" s="143" t="s">
        <v>32</v>
      </c>
      <c r="L40" s="143"/>
      <c r="M40" s="143"/>
      <c r="N40" s="143"/>
      <c r="O40" s="144"/>
    </row>
    <row r="41" spans="1:15" ht="19.5" customHeight="1">
      <c r="A41" s="154" t="s">
        <v>8</v>
      </c>
      <c r="C41" s="148" t="s">
        <v>28</v>
      </c>
      <c r="D41" s="148"/>
      <c r="E41" s="148"/>
      <c r="F41" s="148"/>
      <c r="G41" s="148"/>
      <c r="K41" s="149" t="s">
        <v>29</v>
      </c>
      <c r="L41" s="149"/>
      <c r="M41" s="149"/>
      <c r="N41" s="149"/>
      <c r="O41" s="150"/>
    </row>
    <row r="42" spans="1:15" ht="29" customHeight="1">
      <c r="A42" s="154"/>
      <c r="B42" s="155" t="s">
        <v>18</v>
      </c>
      <c r="C42" s="155"/>
      <c r="D42" s="13"/>
      <c r="E42" s="13"/>
      <c r="F42" s="13"/>
      <c r="G42" s="13"/>
      <c r="K42" s="23">
        <v>100</v>
      </c>
      <c r="L42" s="23">
        <v>100</v>
      </c>
      <c r="M42" s="23">
        <v>100</v>
      </c>
      <c r="N42" s="23">
        <v>100</v>
      </c>
      <c r="O42" s="40" t="s">
        <v>11</v>
      </c>
    </row>
    <row r="43" spans="1:15" ht="18.5" customHeight="1">
      <c r="A43" s="154"/>
      <c r="B43" s="13" t="s">
        <v>19</v>
      </c>
      <c r="C43" s="13">
        <v>0</v>
      </c>
      <c r="D43" s="13">
        <v>3</v>
      </c>
      <c r="E43" s="13">
        <v>4</v>
      </c>
      <c r="F43" s="13">
        <v>0</v>
      </c>
      <c r="G43" s="13">
        <v>2</v>
      </c>
      <c r="K43" s="41">
        <v>8</v>
      </c>
      <c r="L43" s="41">
        <v>8</v>
      </c>
      <c r="M43" s="41">
        <v>8</v>
      </c>
      <c r="N43" s="41">
        <v>8</v>
      </c>
      <c r="O43" s="40" t="s">
        <v>14</v>
      </c>
    </row>
    <row r="44" spans="1:15" ht="20.75" customHeight="1">
      <c r="A44" s="134" t="s">
        <v>38</v>
      </c>
      <c r="B44" s="152"/>
      <c r="C44" s="137" t="s">
        <v>21</v>
      </c>
      <c r="D44" s="97">
        <f>180*D43</f>
        <v>540</v>
      </c>
      <c r="E44" s="97">
        <f>180*E43</f>
        <v>720</v>
      </c>
      <c r="F44" s="97">
        <f>180*F43</f>
        <v>0</v>
      </c>
      <c r="G44" s="97">
        <f>180*G43</f>
        <v>360</v>
      </c>
      <c r="K44" s="23">
        <v>0</v>
      </c>
      <c r="L44" s="23">
        <v>0</v>
      </c>
      <c r="M44" s="23">
        <v>0</v>
      </c>
      <c r="N44" s="23">
        <v>1000</v>
      </c>
      <c r="O44" s="76" t="s">
        <v>36</v>
      </c>
    </row>
    <row r="45" spans="1:15">
      <c r="A45" s="134"/>
      <c r="B45" s="152"/>
      <c r="C45" s="137"/>
      <c r="D45" s="98"/>
      <c r="E45" s="98"/>
      <c r="F45" s="98"/>
      <c r="G45" s="98"/>
      <c r="H45" s="57"/>
      <c r="I45" s="58"/>
      <c r="J45" s="58"/>
      <c r="K45" s="23">
        <f>SUM(K42:K44)</f>
        <v>108</v>
      </c>
      <c r="L45" s="23">
        <f>SUM(L42:L44)</f>
        <v>108</v>
      </c>
      <c r="M45" s="23">
        <f>SUM(M42:M44)</f>
        <v>108</v>
      </c>
      <c r="N45" s="23">
        <f>SUM(N42:N44)</f>
        <v>1108</v>
      </c>
      <c r="O45" s="55"/>
    </row>
    <row r="46" spans="1:15" ht="18.5" customHeight="1">
      <c r="A46" s="134"/>
      <c r="B46" s="152"/>
      <c r="C46" s="137"/>
      <c r="D46" s="99"/>
      <c r="E46" s="99"/>
      <c r="F46" s="100" t="s">
        <v>40</v>
      </c>
      <c r="G46" s="101">
        <f>SUM(D44:G44)</f>
        <v>1620</v>
      </c>
      <c r="K46" s="137" t="s">
        <v>16</v>
      </c>
      <c r="L46" s="137"/>
      <c r="M46" s="137"/>
      <c r="N46" s="137"/>
      <c r="O46" s="138"/>
    </row>
    <row r="47" spans="1:15" ht="10.25" customHeight="1">
      <c r="A47" s="134"/>
      <c r="B47" s="152"/>
      <c r="C47" s="137"/>
      <c r="E47" s="145" t="s">
        <v>41</v>
      </c>
      <c r="F47" s="84">
        <v>0.4</v>
      </c>
      <c r="G47" s="77">
        <f>G46*40/100</f>
        <v>648</v>
      </c>
      <c r="H47" s="126" t="s">
        <v>33</v>
      </c>
      <c r="I47" s="126"/>
      <c r="J47" s="126"/>
      <c r="K47" s="116">
        <f>SUM(K45:N45)</f>
        <v>1432</v>
      </c>
      <c r="L47" s="49"/>
      <c r="M47" s="49"/>
      <c r="N47" s="49"/>
      <c r="O47" s="50"/>
    </row>
    <row r="48" spans="1:15">
      <c r="A48" s="134"/>
      <c r="B48" s="152"/>
      <c r="C48" s="137"/>
      <c r="E48" s="145"/>
      <c r="F48" s="85" t="s">
        <v>37</v>
      </c>
      <c r="G48" s="80">
        <v>0</v>
      </c>
      <c r="H48" s="126"/>
      <c r="I48" s="126"/>
      <c r="J48" s="126"/>
      <c r="K48" s="49"/>
      <c r="L48" s="49"/>
      <c r="M48" s="49"/>
      <c r="N48" s="49"/>
      <c r="O48" s="50"/>
    </row>
    <row r="49" spans="1:15">
      <c r="A49" s="134"/>
      <c r="B49" s="152"/>
      <c r="C49" s="137"/>
      <c r="E49" s="145"/>
      <c r="F49" s="86" t="s">
        <v>1</v>
      </c>
      <c r="G49" s="77">
        <v>500</v>
      </c>
      <c r="H49" s="126"/>
      <c r="I49" s="126"/>
      <c r="J49" s="126"/>
      <c r="K49" s="49"/>
      <c r="L49" s="49"/>
      <c r="M49" s="49"/>
      <c r="N49" s="49"/>
      <c r="O49" s="50"/>
    </row>
    <row r="50" spans="1:15" ht="20">
      <c r="A50" s="134"/>
      <c r="B50" s="152"/>
      <c r="C50" s="137"/>
      <c r="E50" s="145"/>
      <c r="F50" s="91" t="s">
        <v>39</v>
      </c>
      <c r="G50" s="77">
        <v>0</v>
      </c>
      <c r="H50" s="126"/>
      <c r="I50" s="126"/>
      <c r="J50" s="126"/>
      <c r="K50" s="49"/>
      <c r="L50" s="49"/>
      <c r="M50" s="49"/>
      <c r="N50" s="49"/>
      <c r="O50" s="50"/>
    </row>
    <row r="51" spans="1:15">
      <c r="A51" s="134"/>
      <c r="B51" s="152"/>
      <c r="C51" s="137"/>
      <c r="E51" s="145"/>
      <c r="F51" s="86" t="s">
        <v>2</v>
      </c>
      <c r="G51" s="77">
        <v>250</v>
      </c>
      <c r="K51" s="49"/>
      <c r="L51" s="49"/>
      <c r="M51" s="49"/>
      <c r="N51" s="49"/>
      <c r="O51" s="50"/>
    </row>
    <row r="52" spans="1:15" s="2" customFormat="1">
      <c r="A52" s="134"/>
      <c r="B52" s="152"/>
      <c r="C52" s="137"/>
      <c r="D52" s="6"/>
      <c r="E52" s="6"/>
      <c r="F52" s="103" t="s">
        <v>22</v>
      </c>
      <c r="G52" s="80">
        <f>G46-G47-G49-G50-G51</f>
        <v>222</v>
      </c>
      <c r="H52" s="7"/>
      <c r="I52" s="21"/>
      <c r="J52" s="21"/>
      <c r="K52" s="21"/>
      <c r="L52" s="21"/>
      <c r="M52" s="21"/>
      <c r="N52" s="21"/>
      <c r="O52" s="60"/>
    </row>
    <row r="53" spans="1:15" s="2" customFormat="1">
      <c r="A53" s="134"/>
      <c r="B53" s="152"/>
      <c r="C53" s="137"/>
      <c r="D53" s="6"/>
      <c r="E53" s="6"/>
      <c r="F53" s="6"/>
      <c r="G53" s="77"/>
      <c r="H53" s="7"/>
      <c r="I53" s="21"/>
      <c r="J53" s="21"/>
      <c r="K53" s="21"/>
      <c r="L53" s="21"/>
      <c r="M53" s="21"/>
      <c r="N53" s="21"/>
      <c r="O53" s="60"/>
    </row>
    <row r="54" spans="1:15" s="2" customFormat="1" ht="21" customHeight="1">
      <c r="A54" s="134"/>
      <c r="B54" s="152"/>
      <c r="C54" s="28" t="s">
        <v>42</v>
      </c>
      <c r="D54" s="29">
        <f>G46</f>
        <v>1620</v>
      </c>
      <c r="E54" s="6"/>
      <c r="F54" s="6"/>
      <c r="G54" s="77"/>
      <c r="H54" s="7"/>
      <c r="I54" s="21"/>
      <c r="J54" s="21"/>
      <c r="K54" s="21"/>
      <c r="L54" s="21"/>
      <c r="M54" s="21"/>
      <c r="N54" s="21"/>
      <c r="O54" s="60"/>
    </row>
    <row r="55" spans="1:15" s="2" customFormat="1" ht="21" customHeight="1">
      <c r="A55" s="134"/>
      <c r="B55" s="152"/>
      <c r="C55" s="28" t="s">
        <v>43</v>
      </c>
      <c r="D55" s="29">
        <f>SUM(K45:N45)</f>
        <v>1432</v>
      </c>
      <c r="E55" s="6"/>
      <c r="F55" s="6"/>
      <c r="G55" s="77"/>
      <c r="H55" s="7"/>
      <c r="I55" s="21"/>
      <c r="J55" s="21"/>
      <c r="K55" s="21"/>
      <c r="L55" s="21"/>
      <c r="M55" s="21"/>
      <c r="N55" s="21"/>
      <c r="O55" s="60"/>
    </row>
    <row r="56" spans="1:15" s="2" customFormat="1" ht="20.25" customHeight="1">
      <c r="A56" s="134"/>
      <c r="B56" s="152"/>
      <c r="C56" s="30" t="s">
        <v>10</v>
      </c>
      <c r="D56" s="157">
        <f>SUM(D54:D55)*8.5/100</f>
        <v>259.42</v>
      </c>
      <c r="E56" s="158" t="s">
        <v>45</v>
      </c>
      <c r="F56" s="6"/>
      <c r="G56" s="77"/>
      <c r="H56" s="7"/>
      <c r="I56" s="21"/>
      <c r="J56" s="21"/>
      <c r="K56" s="21"/>
      <c r="L56" s="21"/>
      <c r="M56" s="21"/>
      <c r="N56" s="21"/>
      <c r="O56" s="60"/>
    </row>
    <row r="57" spans="1:15" s="2" customFormat="1" ht="23" customHeight="1">
      <c r="A57" s="135"/>
      <c r="B57" s="153"/>
      <c r="C57" s="65" t="s">
        <v>31</v>
      </c>
      <c r="D57" s="66">
        <f>SUM(D54:D56)</f>
        <v>3311.42</v>
      </c>
      <c r="E57" s="34"/>
      <c r="F57" s="34"/>
      <c r="G57" s="108"/>
      <c r="H57" s="35"/>
      <c r="I57" s="36"/>
      <c r="J57" s="36"/>
      <c r="K57" s="36"/>
      <c r="L57" s="36"/>
      <c r="M57" s="36"/>
      <c r="N57" s="36"/>
      <c r="O57" s="64"/>
    </row>
    <row r="58" spans="1:15" s="15" customFormat="1" ht="21" customHeight="1">
      <c r="A58" s="96" t="s">
        <v>35</v>
      </c>
      <c r="B58" s="96"/>
      <c r="C58" s="142"/>
      <c r="D58" s="142"/>
      <c r="E58" s="142"/>
      <c r="F58" s="142"/>
      <c r="G58" s="142"/>
      <c r="H58" s="111"/>
      <c r="I58" s="112"/>
      <c r="J58" s="112"/>
      <c r="K58" s="143" t="s">
        <v>32</v>
      </c>
      <c r="L58" s="143"/>
      <c r="M58" s="143"/>
      <c r="N58" s="143"/>
      <c r="O58" s="143"/>
    </row>
    <row r="59" spans="1:15" ht="23.75" customHeight="1">
      <c r="A59" s="37" t="s">
        <v>6</v>
      </c>
      <c r="B59" s="8"/>
      <c r="C59" s="147" t="s">
        <v>28</v>
      </c>
      <c r="D59" s="147"/>
      <c r="E59" s="147"/>
      <c r="F59" s="147"/>
      <c r="G59" s="147"/>
      <c r="H59" s="5"/>
      <c r="I59" s="38"/>
      <c r="J59" s="38"/>
      <c r="K59" s="149" t="s">
        <v>29</v>
      </c>
      <c r="L59" s="149"/>
      <c r="M59" s="149"/>
      <c r="N59" s="149"/>
      <c r="O59" s="150"/>
    </row>
    <row r="60" spans="1:15" ht="24.75" customHeight="1">
      <c r="A60" s="20"/>
      <c r="B60" s="152" t="s">
        <v>18</v>
      </c>
      <c r="C60" s="152"/>
      <c r="K60" s="23">
        <v>100</v>
      </c>
      <c r="L60" s="23">
        <v>100</v>
      </c>
      <c r="M60" s="23">
        <v>100</v>
      </c>
      <c r="N60" s="23">
        <v>100</v>
      </c>
      <c r="O60" s="40" t="s">
        <v>11</v>
      </c>
    </row>
    <row r="61" spans="1:15" ht="24" customHeight="1">
      <c r="A61" s="20"/>
      <c r="B61" s="13" t="s">
        <v>19</v>
      </c>
      <c r="C61" s="13">
        <v>0</v>
      </c>
      <c r="D61" s="13">
        <v>4</v>
      </c>
      <c r="E61" s="13">
        <v>4</v>
      </c>
      <c r="F61" s="13">
        <v>0</v>
      </c>
      <c r="G61" s="13">
        <v>3</v>
      </c>
      <c r="K61" s="41">
        <v>8</v>
      </c>
      <c r="L61" s="41">
        <v>8</v>
      </c>
      <c r="M61" s="41">
        <v>8</v>
      </c>
      <c r="N61" s="41">
        <v>8</v>
      </c>
      <c r="O61" s="40" t="s">
        <v>14</v>
      </c>
    </row>
    <row r="62" spans="1:15" ht="22.5" customHeight="1">
      <c r="A62" s="134" t="s">
        <v>38</v>
      </c>
      <c r="B62" s="152"/>
      <c r="C62" s="137" t="s">
        <v>21</v>
      </c>
      <c r="D62" s="97">
        <f>180*D61</f>
        <v>720</v>
      </c>
      <c r="E62" s="97">
        <f>180*E61</f>
        <v>720</v>
      </c>
      <c r="F62" s="97">
        <f>180*F61</f>
        <v>0</v>
      </c>
      <c r="G62" s="97">
        <f>180*G61</f>
        <v>540</v>
      </c>
      <c r="K62" s="23">
        <v>0</v>
      </c>
      <c r="L62" s="23">
        <v>0</v>
      </c>
      <c r="M62" s="23">
        <v>0</v>
      </c>
      <c r="N62" s="23">
        <v>1000</v>
      </c>
      <c r="O62" s="76" t="s">
        <v>36</v>
      </c>
    </row>
    <row r="63" spans="1:15">
      <c r="A63" s="134"/>
      <c r="B63" s="152"/>
      <c r="C63" s="137"/>
      <c r="D63" s="98"/>
      <c r="E63" s="98"/>
      <c r="F63" s="98"/>
      <c r="G63" s="98"/>
      <c r="K63" s="23">
        <f>SUM(K60:K62)</f>
        <v>108</v>
      </c>
      <c r="L63" s="23">
        <f>SUM(L60:L62)</f>
        <v>108</v>
      </c>
      <c r="M63" s="23">
        <f>SUM(M60:M62)</f>
        <v>108</v>
      </c>
      <c r="N63" s="23">
        <f>SUM(N60:N62)</f>
        <v>1108</v>
      </c>
      <c r="O63" s="55"/>
    </row>
    <row r="64" spans="1:15" ht="21" customHeight="1">
      <c r="A64" s="134"/>
      <c r="B64" s="152"/>
      <c r="C64" s="137"/>
      <c r="D64" s="99"/>
      <c r="E64" s="99"/>
      <c r="F64" s="100" t="s">
        <v>40</v>
      </c>
      <c r="G64" s="101">
        <f>SUM(D62:G62)</f>
        <v>1980</v>
      </c>
      <c r="H64" s="57"/>
      <c r="I64" s="58"/>
      <c r="J64" s="58"/>
      <c r="K64" s="137" t="s">
        <v>16</v>
      </c>
      <c r="L64" s="137"/>
      <c r="M64" s="137"/>
      <c r="N64" s="137"/>
      <c r="O64" s="138"/>
    </row>
    <row r="65" spans="1:46" ht="10.25" customHeight="1">
      <c r="A65" s="134"/>
      <c r="B65" s="152"/>
      <c r="C65" s="137"/>
      <c r="E65" s="145" t="s">
        <v>41</v>
      </c>
      <c r="F65" s="84">
        <v>0.4</v>
      </c>
      <c r="G65" s="77">
        <f>G64*40/100</f>
        <v>792</v>
      </c>
      <c r="O65" s="39"/>
    </row>
    <row r="66" spans="1:46">
      <c r="A66" s="134"/>
      <c r="B66" s="152"/>
      <c r="C66" s="137"/>
      <c r="E66" s="145"/>
      <c r="F66" s="85" t="s">
        <v>37</v>
      </c>
      <c r="G66" s="80">
        <v>0</v>
      </c>
      <c r="H66" s="126" t="s">
        <v>33</v>
      </c>
      <c r="I66" s="126"/>
      <c r="J66" s="126"/>
      <c r="K66" s="115">
        <f>SUM(K63:N63)</f>
        <v>1432</v>
      </c>
      <c r="O66" s="39"/>
    </row>
    <row r="67" spans="1:46">
      <c r="A67" s="134"/>
      <c r="B67" s="152"/>
      <c r="C67" s="137"/>
      <c r="E67" s="145"/>
      <c r="F67" s="86" t="s">
        <v>1</v>
      </c>
      <c r="G67" s="77">
        <v>500</v>
      </c>
      <c r="H67" s="126"/>
      <c r="I67" s="126"/>
      <c r="J67" s="126"/>
      <c r="O67" s="39"/>
    </row>
    <row r="68" spans="1:46" ht="20">
      <c r="A68" s="134"/>
      <c r="B68" s="152"/>
      <c r="C68" s="137"/>
      <c r="E68" s="145"/>
      <c r="F68" s="91" t="s">
        <v>39</v>
      </c>
      <c r="G68" s="77">
        <v>0</v>
      </c>
      <c r="H68" s="126"/>
      <c r="I68" s="126"/>
      <c r="J68" s="126"/>
      <c r="O68" s="39"/>
    </row>
    <row r="69" spans="1:46">
      <c r="A69" s="134"/>
      <c r="B69" s="152"/>
      <c r="C69" s="137"/>
      <c r="E69" s="145"/>
      <c r="F69" s="86" t="s">
        <v>2</v>
      </c>
      <c r="G69" s="77">
        <v>250</v>
      </c>
      <c r="H69" s="126"/>
      <c r="I69" s="126"/>
      <c r="J69" s="126"/>
      <c r="O69" s="39"/>
    </row>
    <row r="70" spans="1:46" s="2" customFormat="1">
      <c r="A70" s="134"/>
      <c r="B70" s="152"/>
      <c r="C70" s="137"/>
      <c r="D70" s="6"/>
      <c r="E70" s="6"/>
      <c r="F70" s="103" t="s">
        <v>22</v>
      </c>
      <c r="G70" s="80">
        <f>G64-G65-G67-G68-G69</f>
        <v>438</v>
      </c>
      <c r="H70" s="7"/>
      <c r="I70" s="21"/>
      <c r="J70" s="21"/>
      <c r="K70" s="56"/>
      <c r="L70" s="56"/>
      <c r="M70" s="56"/>
      <c r="N70" s="56"/>
      <c r="O70" s="107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</row>
    <row r="71" spans="1:46" s="2" customFormat="1">
      <c r="A71" s="134"/>
      <c r="B71" s="152"/>
      <c r="C71" s="137"/>
      <c r="D71" s="6"/>
      <c r="E71" s="6"/>
      <c r="F71" s="103"/>
      <c r="G71" s="80"/>
      <c r="H71" s="7"/>
      <c r="I71" s="21"/>
      <c r="J71" s="21"/>
      <c r="K71" s="56"/>
      <c r="L71" s="56"/>
      <c r="M71" s="56"/>
      <c r="N71" s="56"/>
      <c r="O71" s="107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</row>
    <row r="72" spans="1:46" s="2" customFormat="1" ht="19.5" customHeight="1">
      <c r="A72" s="134"/>
      <c r="B72" s="152"/>
      <c r="C72" s="28" t="s">
        <v>42</v>
      </c>
      <c r="D72" s="29">
        <f>G64</f>
        <v>1980</v>
      </c>
      <c r="E72" s="6"/>
      <c r="F72" s="103"/>
      <c r="G72" s="80"/>
      <c r="H72" s="7"/>
      <c r="I72" s="21"/>
      <c r="J72" s="21"/>
      <c r="K72" s="56"/>
      <c r="L72" s="56"/>
      <c r="M72" s="56"/>
      <c r="N72" s="56"/>
      <c r="O72" s="107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</row>
    <row r="73" spans="1:46" s="2" customFormat="1" ht="20" customHeight="1">
      <c r="A73" s="134"/>
      <c r="B73" s="152"/>
      <c r="C73" s="28" t="s">
        <v>43</v>
      </c>
      <c r="D73" s="29">
        <f>SUM(K63:N63)</f>
        <v>1432</v>
      </c>
      <c r="E73" s="6"/>
      <c r="F73" s="103"/>
      <c r="G73" s="80"/>
      <c r="H73" s="7"/>
      <c r="I73" s="21"/>
      <c r="J73" s="21"/>
      <c r="K73" s="56"/>
      <c r="L73" s="56"/>
      <c r="M73" s="56"/>
      <c r="N73" s="56"/>
      <c r="O73" s="107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</row>
    <row r="74" spans="1:46" s="2" customFormat="1" ht="23.75" customHeight="1">
      <c r="A74" s="134"/>
      <c r="B74" s="152"/>
      <c r="C74" s="30" t="s">
        <v>10</v>
      </c>
      <c r="D74" s="157">
        <f>SUM(D72:D73)*8.5/100</f>
        <v>290.02</v>
      </c>
      <c r="E74" s="158" t="s">
        <v>45</v>
      </c>
      <c r="F74" s="103"/>
      <c r="G74" s="80"/>
      <c r="H74" s="7"/>
      <c r="I74" s="21"/>
      <c r="J74" s="21"/>
      <c r="K74" s="56"/>
      <c r="L74" s="56"/>
      <c r="M74" s="56"/>
      <c r="N74" s="56"/>
      <c r="O74" s="107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</row>
    <row r="75" spans="1:46" s="2" customFormat="1" ht="28.25" customHeight="1">
      <c r="A75" s="135"/>
      <c r="B75" s="153"/>
      <c r="C75" s="65" t="s">
        <v>31</v>
      </c>
      <c r="D75" s="66">
        <f>SUM(D72:D74)</f>
        <v>3702.02</v>
      </c>
      <c r="E75" s="34"/>
      <c r="F75" s="109"/>
      <c r="G75" s="110"/>
      <c r="H75" s="35"/>
      <c r="I75" s="36"/>
      <c r="J75" s="36"/>
      <c r="K75" s="61"/>
      <c r="L75" s="61"/>
      <c r="M75" s="61"/>
      <c r="N75" s="61"/>
      <c r="O75" s="62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</row>
    <row r="76" spans="1:46">
      <c r="H76" s="83"/>
      <c r="I76" s="56"/>
      <c r="J76" s="56"/>
    </row>
    <row r="77" spans="1:46">
      <c r="H77" s="83"/>
      <c r="I77" s="56"/>
      <c r="J77" s="56"/>
    </row>
    <row r="78" spans="1:46">
      <c r="H78" s="83"/>
      <c r="I78" s="56"/>
      <c r="J78" s="56"/>
    </row>
    <row r="79" spans="1:46">
      <c r="H79" s="83"/>
      <c r="I79" s="56"/>
      <c r="J79" s="56"/>
    </row>
    <row r="80" spans="1:46">
      <c r="H80" s="83"/>
      <c r="I80" s="56"/>
      <c r="J80" s="56"/>
    </row>
    <row r="81" spans="4:10">
      <c r="H81" s="83"/>
      <c r="I81" s="56"/>
      <c r="J81" s="56"/>
    </row>
    <row r="82" spans="4:10">
      <c r="H82" s="83"/>
      <c r="I82" s="56"/>
      <c r="J82" s="56"/>
    </row>
    <row r="83" spans="4:10">
      <c r="H83" s="83"/>
      <c r="I83" s="56"/>
      <c r="J83" s="56"/>
    </row>
    <row r="84" spans="4:10">
      <c r="H84" s="83"/>
      <c r="I84" s="56"/>
      <c r="J84" s="56"/>
    </row>
    <row r="85" spans="4:10" ht="21" customHeight="1">
      <c r="D85" s="123">
        <f>D75+D57+D39+D20</f>
        <v>13840.26</v>
      </c>
      <c r="H85" s="83"/>
      <c r="I85" s="56"/>
      <c r="J85" s="56"/>
    </row>
    <row r="86" spans="4:10">
      <c r="H86" s="83"/>
      <c r="I86" s="56"/>
      <c r="J86" s="56"/>
    </row>
    <row r="87" spans="4:10">
      <c r="H87" s="83"/>
      <c r="I87" s="56"/>
      <c r="J87" s="56"/>
    </row>
    <row r="88" spans="4:10">
      <c r="H88" s="83"/>
      <c r="I88" s="56"/>
      <c r="J88" s="56"/>
    </row>
    <row r="89" spans="4:10">
      <c r="H89" s="83"/>
      <c r="I89" s="56"/>
      <c r="J89" s="56"/>
    </row>
    <row r="90" spans="4:10">
      <c r="H90" s="83"/>
      <c r="I90" s="56"/>
      <c r="J90" s="56"/>
    </row>
    <row r="91" spans="4:10">
      <c r="H91" s="83"/>
      <c r="I91" s="56"/>
      <c r="J91" s="56"/>
    </row>
    <row r="92" spans="4:10">
      <c r="H92" s="83"/>
      <c r="I92" s="56"/>
      <c r="J92" s="56"/>
    </row>
    <row r="93" spans="4:10">
      <c r="H93" s="83"/>
      <c r="I93" s="56"/>
      <c r="J93" s="56"/>
    </row>
    <row r="94" spans="4:10">
      <c r="H94" s="83"/>
      <c r="I94" s="56"/>
      <c r="J94" s="56"/>
    </row>
    <row r="95" spans="4:10">
      <c r="H95" s="83"/>
      <c r="I95" s="56"/>
      <c r="J95" s="56"/>
    </row>
    <row r="96" spans="4:10">
      <c r="H96" s="83"/>
      <c r="I96" s="56"/>
      <c r="J96" s="56"/>
    </row>
    <row r="97" spans="8:10">
      <c r="H97" s="83"/>
      <c r="I97" s="56"/>
      <c r="J97" s="56"/>
    </row>
    <row r="98" spans="8:10">
      <c r="H98" s="83"/>
      <c r="I98" s="56"/>
      <c r="J98" s="56"/>
    </row>
    <row r="99" spans="8:10">
      <c r="H99" s="83"/>
      <c r="I99" s="56"/>
      <c r="J99" s="56"/>
    </row>
    <row r="100" spans="8:10">
      <c r="H100" s="83"/>
      <c r="I100" s="56"/>
      <c r="J100" s="56"/>
    </row>
    <row r="101" spans="8:10">
      <c r="H101" s="83"/>
      <c r="I101" s="56"/>
      <c r="J101" s="56"/>
    </row>
    <row r="102" spans="8:10">
      <c r="H102" s="83"/>
      <c r="I102" s="56"/>
      <c r="J102" s="56"/>
    </row>
    <row r="103" spans="8:10">
      <c r="H103" s="83"/>
      <c r="I103" s="56"/>
      <c r="J103" s="56"/>
    </row>
    <row r="104" spans="8:10">
      <c r="H104" s="83"/>
      <c r="I104" s="56"/>
      <c r="J104" s="56"/>
    </row>
    <row r="105" spans="8:10">
      <c r="H105" s="83"/>
      <c r="I105" s="56"/>
      <c r="J105" s="56"/>
    </row>
    <row r="106" spans="8:10">
      <c r="H106" s="83"/>
      <c r="I106" s="56"/>
      <c r="J106" s="56"/>
    </row>
    <row r="107" spans="8:10">
      <c r="H107" s="83"/>
      <c r="I107" s="56"/>
      <c r="J107" s="56"/>
    </row>
    <row r="108" spans="8:10">
      <c r="H108" s="83"/>
      <c r="I108" s="56"/>
      <c r="J108" s="56"/>
    </row>
    <row r="109" spans="8:10">
      <c r="H109" s="83"/>
      <c r="I109" s="56"/>
      <c r="J109" s="56"/>
    </row>
    <row r="110" spans="8:10">
      <c r="H110" s="83"/>
      <c r="I110" s="56"/>
      <c r="J110" s="56"/>
    </row>
    <row r="111" spans="8:10">
      <c r="H111" s="83"/>
      <c r="I111" s="56"/>
      <c r="J111" s="56"/>
    </row>
    <row r="112" spans="8:10">
      <c r="H112" s="83"/>
      <c r="I112" s="56"/>
      <c r="J112" s="56"/>
    </row>
    <row r="113" spans="8:10">
      <c r="H113" s="83"/>
      <c r="I113" s="56"/>
      <c r="J113" s="56"/>
    </row>
    <row r="114" spans="8:10">
      <c r="H114" s="83"/>
      <c r="I114" s="56"/>
      <c r="J114" s="56"/>
    </row>
    <row r="115" spans="8:10">
      <c r="H115" s="83"/>
      <c r="I115" s="56"/>
      <c r="J115" s="56"/>
    </row>
    <row r="116" spans="8:10">
      <c r="H116" s="83"/>
      <c r="I116" s="56"/>
      <c r="J116" s="56"/>
    </row>
    <row r="117" spans="8:10">
      <c r="H117" s="83"/>
      <c r="I117" s="56"/>
      <c r="J117" s="56"/>
    </row>
    <row r="118" spans="8:10">
      <c r="H118" s="83"/>
      <c r="I118" s="56"/>
      <c r="J118" s="56"/>
    </row>
    <row r="119" spans="8:10">
      <c r="H119" s="83"/>
      <c r="I119" s="56"/>
      <c r="J119" s="56"/>
    </row>
    <row r="120" spans="8:10">
      <c r="H120" s="83"/>
      <c r="I120" s="56"/>
      <c r="J120" s="56"/>
    </row>
    <row r="121" spans="8:10">
      <c r="H121" s="83"/>
      <c r="I121" s="56"/>
      <c r="J121" s="56"/>
    </row>
    <row r="122" spans="8:10">
      <c r="H122" s="83"/>
      <c r="I122" s="56"/>
      <c r="J122" s="56"/>
    </row>
    <row r="123" spans="8:10">
      <c r="H123" s="83"/>
      <c r="I123" s="56"/>
      <c r="J123" s="56"/>
    </row>
    <row r="124" spans="8:10">
      <c r="H124" s="83"/>
      <c r="I124" s="56"/>
      <c r="J124" s="56"/>
    </row>
    <row r="125" spans="8:10">
      <c r="H125" s="83"/>
      <c r="I125" s="56"/>
      <c r="J125" s="56"/>
    </row>
    <row r="126" spans="8:10">
      <c r="H126" s="83"/>
      <c r="I126" s="56"/>
      <c r="J126" s="56"/>
    </row>
    <row r="127" spans="8:10">
      <c r="H127" s="83"/>
      <c r="I127" s="56"/>
      <c r="J127" s="56"/>
    </row>
    <row r="128" spans="8:10">
      <c r="H128" s="83"/>
      <c r="I128" s="56"/>
      <c r="J128" s="56"/>
    </row>
    <row r="129" spans="8:10">
      <c r="H129" s="83"/>
      <c r="I129" s="56"/>
      <c r="J129" s="56"/>
    </row>
    <row r="130" spans="8:10">
      <c r="H130" s="83"/>
      <c r="I130" s="56"/>
      <c r="J130" s="56"/>
    </row>
    <row r="131" spans="8:10">
      <c r="H131" s="83"/>
      <c r="I131" s="56"/>
      <c r="J131" s="56"/>
    </row>
    <row r="132" spans="8:10">
      <c r="H132" s="83"/>
      <c r="I132" s="56"/>
      <c r="J132" s="56"/>
    </row>
    <row r="133" spans="8:10">
      <c r="H133" s="83"/>
      <c r="I133" s="56"/>
      <c r="J133" s="56"/>
    </row>
    <row r="134" spans="8:10">
      <c r="H134" s="83"/>
      <c r="I134" s="56"/>
      <c r="J134" s="56"/>
    </row>
    <row r="135" spans="8:10">
      <c r="H135" s="83"/>
      <c r="I135" s="56"/>
      <c r="J135" s="56"/>
    </row>
    <row r="136" spans="8:10">
      <c r="H136" s="83"/>
      <c r="I136" s="56"/>
      <c r="J136" s="56"/>
    </row>
    <row r="137" spans="8:10">
      <c r="H137" s="83"/>
      <c r="I137" s="56"/>
      <c r="J137" s="56"/>
    </row>
    <row r="138" spans="8:10">
      <c r="H138" s="83"/>
      <c r="I138" s="56"/>
      <c r="J138" s="56"/>
    </row>
    <row r="139" spans="8:10">
      <c r="H139" s="83"/>
      <c r="I139" s="56"/>
      <c r="J139" s="56"/>
    </row>
    <row r="140" spans="8:10">
      <c r="H140" s="83"/>
      <c r="I140" s="56"/>
      <c r="J140" s="56"/>
    </row>
    <row r="141" spans="8:10">
      <c r="H141" s="83"/>
      <c r="I141" s="56"/>
      <c r="J141" s="56"/>
    </row>
    <row r="142" spans="8:10">
      <c r="H142" s="83"/>
      <c r="I142" s="56"/>
      <c r="J142" s="56"/>
    </row>
    <row r="143" spans="8:10">
      <c r="H143" s="83"/>
      <c r="I143" s="56"/>
      <c r="J143" s="56"/>
    </row>
    <row r="144" spans="8:10">
      <c r="H144" s="83"/>
      <c r="I144" s="56"/>
      <c r="J144" s="56"/>
    </row>
    <row r="145" spans="8:10">
      <c r="H145" s="83"/>
      <c r="I145" s="56"/>
      <c r="J145" s="56"/>
    </row>
    <row r="146" spans="8:10">
      <c r="H146" s="83"/>
      <c r="I146" s="56"/>
      <c r="J146" s="56"/>
    </row>
    <row r="147" spans="8:10">
      <c r="H147" s="83"/>
      <c r="I147" s="56"/>
      <c r="J147" s="56"/>
    </row>
    <row r="148" spans="8:10">
      <c r="H148" s="83"/>
      <c r="I148" s="56"/>
      <c r="J148" s="56"/>
    </row>
    <row r="149" spans="8:10">
      <c r="H149" s="83"/>
      <c r="I149" s="56"/>
      <c r="J149" s="56"/>
    </row>
    <row r="150" spans="8:10">
      <c r="H150" s="83"/>
      <c r="I150" s="56"/>
      <c r="J150" s="56"/>
    </row>
    <row r="151" spans="8:10">
      <c r="H151" s="83"/>
      <c r="I151" s="56"/>
      <c r="J151" s="56"/>
    </row>
    <row r="152" spans="8:10">
      <c r="H152" s="83"/>
      <c r="I152" s="56"/>
      <c r="J152" s="56"/>
    </row>
    <row r="153" spans="8:10">
      <c r="H153" s="83"/>
      <c r="I153" s="56"/>
      <c r="J153" s="56"/>
    </row>
    <row r="154" spans="8:10">
      <c r="H154" s="83"/>
      <c r="I154" s="56"/>
      <c r="J154" s="56"/>
    </row>
    <row r="155" spans="8:10">
      <c r="H155" s="83"/>
      <c r="I155" s="56"/>
      <c r="J155" s="56"/>
    </row>
    <row r="156" spans="8:10">
      <c r="H156" s="83"/>
      <c r="I156" s="56"/>
      <c r="J156" s="56"/>
    </row>
    <row r="157" spans="8:10">
      <c r="H157" s="83"/>
      <c r="I157" s="56"/>
      <c r="J157" s="56"/>
    </row>
    <row r="158" spans="8:10">
      <c r="H158" s="83"/>
      <c r="I158" s="56"/>
      <c r="J158" s="56"/>
    </row>
    <row r="159" spans="8:10">
      <c r="H159" s="83"/>
      <c r="I159" s="56"/>
      <c r="J159" s="56"/>
    </row>
    <row r="160" spans="8:10">
      <c r="H160" s="83"/>
      <c r="I160" s="56"/>
      <c r="J160" s="56"/>
    </row>
    <row r="161" spans="8:10">
      <c r="H161" s="83"/>
      <c r="I161" s="56"/>
      <c r="J161" s="56"/>
    </row>
    <row r="162" spans="8:10">
      <c r="H162" s="83"/>
      <c r="I162" s="56"/>
      <c r="J162" s="56"/>
    </row>
    <row r="163" spans="8:10">
      <c r="H163" s="83"/>
      <c r="I163" s="56"/>
      <c r="J163" s="56"/>
    </row>
    <row r="164" spans="8:10">
      <c r="H164" s="83"/>
      <c r="I164" s="56"/>
      <c r="J164" s="56"/>
    </row>
    <row r="165" spans="8:10">
      <c r="H165" s="83"/>
      <c r="I165" s="56"/>
      <c r="J165" s="56"/>
    </row>
    <row r="166" spans="8:10">
      <c r="H166" s="83"/>
      <c r="I166" s="56"/>
      <c r="J166" s="56"/>
    </row>
    <row r="167" spans="8:10">
      <c r="H167" s="83"/>
      <c r="I167" s="56"/>
      <c r="J167" s="56"/>
    </row>
    <row r="168" spans="8:10">
      <c r="H168" s="83"/>
      <c r="I168" s="56"/>
      <c r="J168" s="56"/>
    </row>
    <row r="169" spans="8:10">
      <c r="H169" s="83"/>
      <c r="I169" s="56"/>
      <c r="J169" s="56"/>
    </row>
    <row r="170" spans="8:10">
      <c r="H170" s="83"/>
      <c r="I170" s="56"/>
      <c r="J170" s="56"/>
    </row>
    <row r="171" spans="8:10">
      <c r="H171" s="83"/>
      <c r="I171" s="56"/>
      <c r="J171" s="56"/>
    </row>
    <row r="172" spans="8:10">
      <c r="H172" s="83"/>
      <c r="I172" s="56"/>
      <c r="J172" s="56"/>
    </row>
    <row r="173" spans="8:10">
      <c r="H173" s="83"/>
      <c r="I173" s="56"/>
      <c r="J173" s="56"/>
    </row>
    <row r="174" spans="8:10">
      <c r="H174" s="83"/>
      <c r="I174" s="56"/>
      <c r="J174" s="56"/>
    </row>
    <row r="175" spans="8:10">
      <c r="H175" s="83"/>
      <c r="I175" s="56"/>
      <c r="J175" s="56"/>
    </row>
    <row r="176" spans="8:10">
      <c r="H176" s="83"/>
      <c r="I176" s="56"/>
      <c r="J176" s="56"/>
    </row>
    <row r="177" spans="8:10">
      <c r="H177" s="83"/>
      <c r="I177" s="56"/>
      <c r="J177" s="56"/>
    </row>
    <row r="178" spans="8:10">
      <c r="H178" s="83"/>
      <c r="I178" s="56"/>
      <c r="J178" s="56"/>
    </row>
    <row r="179" spans="8:10">
      <c r="H179" s="83"/>
      <c r="I179" s="56"/>
      <c r="J179" s="56"/>
    </row>
    <row r="180" spans="8:10">
      <c r="H180" s="83"/>
      <c r="I180" s="56"/>
      <c r="J180" s="56"/>
    </row>
    <row r="181" spans="8:10">
      <c r="H181" s="83"/>
      <c r="I181" s="56"/>
      <c r="J181" s="56"/>
    </row>
    <row r="182" spans="8:10">
      <c r="H182" s="83"/>
      <c r="I182" s="56"/>
      <c r="J182" s="56"/>
    </row>
    <row r="183" spans="8:10">
      <c r="H183" s="83"/>
      <c r="I183" s="56"/>
      <c r="J183" s="56"/>
    </row>
    <row r="184" spans="8:10">
      <c r="H184" s="83"/>
      <c r="I184" s="56"/>
      <c r="J184" s="56"/>
    </row>
    <row r="185" spans="8:10">
      <c r="H185" s="83"/>
      <c r="I185" s="56"/>
      <c r="J185" s="56"/>
    </row>
    <row r="186" spans="8:10">
      <c r="H186" s="83"/>
      <c r="I186" s="56"/>
      <c r="J186" s="56"/>
    </row>
    <row r="187" spans="8:10">
      <c r="H187" s="83"/>
      <c r="I187" s="56"/>
      <c r="J187" s="56"/>
    </row>
    <row r="188" spans="8:10">
      <c r="H188" s="83"/>
      <c r="I188" s="56"/>
      <c r="J188" s="56"/>
    </row>
    <row r="189" spans="8:10">
      <c r="H189" s="83"/>
      <c r="I189" s="56"/>
      <c r="J189" s="56"/>
    </row>
    <row r="190" spans="8:10">
      <c r="H190" s="83"/>
      <c r="I190" s="56"/>
      <c r="J190" s="56"/>
    </row>
    <row r="191" spans="8:10">
      <c r="H191" s="83"/>
      <c r="I191" s="56"/>
      <c r="J191" s="56"/>
    </row>
    <row r="192" spans="8:10">
      <c r="H192" s="83"/>
      <c r="I192" s="56"/>
      <c r="J192" s="56"/>
    </row>
    <row r="193" spans="8:10">
      <c r="H193" s="83"/>
      <c r="I193" s="56"/>
      <c r="J193" s="56"/>
    </row>
    <row r="194" spans="8:10">
      <c r="H194" s="83"/>
      <c r="I194" s="56"/>
      <c r="J194" s="56"/>
    </row>
    <row r="195" spans="8:10">
      <c r="H195" s="83"/>
      <c r="I195" s="56"/>
      <c r="J195" s="56"/>
    </row>
    <row r="196" spans="8:10">
      <c r="H196" s="83"/>
      <c r="I196" s="56"/>
      <c r="J196" s="56"/>
    </row>
    <row r="197" spans="8:10">
      <c r="H197" s="83"/>
      <c r="I197" s="56"/>
      <c r="J197" s="56"/>
    </row>
    <row r="198" spans="8:10">
      <c r="H198" s="83"/>
      <c r="I198" s="56"/>
      <c r="J198" s="56"/>
    </row>
    <row r="199" spans="8:10">
      <c r="H199" s="83"/>
      <c r="I199" s="56"/>
      <c r="J199" s="56"/>
    </row>
    <row r="200" spans="8:10">
      <c r="H200" s="83"/>
      <c r="I200" s="56"/>
      <c r="J200" s="56"/>
    </row>
    <row r="201" spans="8:10">
      <c r="H201" s="83"/>
      <c r="I201" s="56"/>
      <c r="J201" s="56"/>
    </row>
    <row r="202" spans="8:10">
      <c r="H202" s="83"/>
      <c r="I202" s="56"/>
      <c r="J202" s="56"/>
    </row>
    <row r="203" spans="8:10">
      <c r="H203" s="83"/>
      <c r="I203" s="56"/>
      <c r="J203" s="56"/>
    </row>
    <row r="204" spans="8:10">
      <c r="H204" s="83"/>
      <c r="I204" s="56"/>
      <c r="J204" s="56"/>
    </row>
    <row r="205" spans="8:10">
      <c r="H205" s="83"/>
      <c r="I205" s="56"/>
      <c r="J205" s="56"/>
    </row>
    <row r="206" spans="8:10">
      <c r="H206" s="83"/>
      <c r="I206" s="56"/>
      <c r="J206" s="56"/>
    </row>
    <row r="207" spans="8:10">
      <c r="H207" s="83"/>
      <c r="I207" s="56"/>
      <c r="J207" s="56"/>
    </row>
    <row r="208" spans="8:10">
      <c r="H208" s="83"/>
      <c r="I208" s="56"/>
      <c r="J208" s="56"/>
    </row>
    <row r="209" spans="8:10">
      <c r="H209" s="83"/>
      <c r="I209" s="56"/>
      <c r="J209" s="56"/>
    </row>
    <row r="210" spans="8:10">
      <c r="H210" s="83"/>
      <c r="I210" s="56"/>
      <c r="J210" s="56"/>
    </row>
    <row r="211" spans="8:10">
      <c r="H211" s="83"/>
      <c r="I211" s="56"/>
      <c r="J211" s="56"/>
    </row>
    <row r="212" spans="8:10">
      <c r="H212" s="83"/>
      <c r="I212" s="56"/>
      <c r="J212" s="56"/>
    </row>
    <row r="213" spans="8:10">
      <c r="H213" s="83"/>
      <c r="I213" s="56"/>
      <c r="J213" s="56"/>
    </row>
    <row r="214" spans="8:10">
      <c r="H214" s="83"/>
      <c r="I214" s="56"/>
      <c r="J214" s="56"/>
    </row>
    <row r="215" spans="8:10">
      <c r="H215" s="83"/>
      <c r="I215" s="56"/>
      <c r="J215" s="56"/>
    </row>
    <row r="216" spans="8:10">
      <c r="H216" s="83"/>
      <c r="I216" s="56"/>
      <c r="J216" s="56"/>
    </row>
    <row r="217" spans="8:10">
      <c r="H217" s="83"/>
      <c r="I217" s="56"/>
      <c r="J217" s="56"/>
    </row>
    <row r="218" spans="8:10">
      <c r="H218" s="83"/>
      <c r="I218" s="56"/>
      <c r="J218" s="56"/>
    </row>
    <row r="219" spans="8:10">
      <c r="H219" s="83"/>
      <c r="I219" s="56"/>
      <c r="J219" s="56"/>
    </row>
    <row r="220" spans="8:10">
      <c r="H220" s="83"/>
      <c r="I220" s="56"/>
      <c r="J220" s="56"/>
    </row>
    <row r="221" spans="8:10">
      <c r="H221" s="83"/>
      <c r="I221" s="56"/>
      <c r="J221" s="56"/>
    </row>
    <row r="222" spans="8:10">
      <c r="H222" s="83"/>
      <c r="I222" s="56"/>
      <c r="J222" s="56"/>
    </row>
    <row r="223" spans="8:10">
      <c r="H223" s="83"/>
      <c r="I223" s="56"/>
      <c r="J223" s="56"/>
    </row>
    <row r="224" spans="8:10">
      <c r="H224" s="83"/>
      <c r="I224" s="56"/>
      <c r="J224" s="56"/>
    </row>
    <row r="225" spans="8:10">
      <c r="H225" s="83"/>
      <c r="I225" s="56"/>
      <c r="J225" s="56"/>
    </row>
    <row r="226" spans="8:10">
      <c r="H226" s="83"/>
      <c r="I226" s="56"/>
      <c r="J226" s="56"/>
    </row>
    <row r="227" spans="8:10">
      <c r="H227" s="83"/>
      <c r="I227" s="56"/>
      <c r="J227" s="56"/>
    </row>
    <row r="228" spans="8:10">
      <c r="H228" s="83"/>
      <c r="I228" s="56"/>
      <c r="J228" s="56"/>
    </row>
    <row r="229" spans="8:10">
      <c r="H229" s="83"/>
      <c r="I229" s="56"/>
      <c r="J229" s="56"/>
    </row>
    <row r="230" spans="8:10">
      <c r="H230" s="83"/>
      <c r="I230" s="56"/>
      <c r="J230" s="56"/>
    </row>
    <row r="231" spans="8:10">
      <c r="H231" s="83"/>
      <c r="I231" s="56"/>
      <c r="J231" s="56"/>
    </row>
    <row r="232" spans="8:10">
      <c r="H232" s="83"/>
      <c r="I232" s="56"/>
      <c r="J232" s="56"/>
    </row>
    <row r="233" spans="8:10">
      <c r="H233" s="83"/>
      <c r="I233" s="56"/>
      <c r="J233" s="56"/>
    </row>
    <row r="234" spans="8:10">
      <c r="H234" s="83"/>
      <c r="I234" s="56"/>
      <c r="J234" s="56"/>
    </row>
    <row r="235" spans="8:10">
      <c r="H235" s="83"/>
      <c r="I235" s="56"/>
      <c r="J235" s="56"/>
    </row>
    <row r="236" spans="8:10">
      <c r="H236" s="83"/>
      <c r="I236" s="56"/>
      <c r="J236" s="56"/>
    </row>
    <row r="237" spans="8:10">
      <c r="H237" s="83"/>
      <c r="I237" s="56"/>
      <c r="J237" s="56"/>
    </row>
    <row r="238" spans="8:10">
      <c r="H238" s="83"/>
      <c r="I238" s="56"/>
      <c r="J238" s="56"/>
    </row>
    <row r="239" spans="8:10">
      <c r="H239" s="83"/>
      <c r="I239" s="56"/>
      <c r="J239" s="56"/>
    </row>
    <row r="240" spans="8:10">
      <c r="H240" s="83"/>
      <c r="I240" s="56"/>
      <c r="J240" s="56"/>
    </row>
    <row r="241" spans="8:10">
      <c r="H241" s="83"/>
      <c r="I241" s="56"/>
      <c r="J241" s="56"/>
    </row>
    <row r="242" spans="8:10">
      <c r="H242" s="83"/>
      <c r="I242" s="56"/>
      <c r="J242" s="56"/>
    </row>
    <row r="243" spans="8:10">
      <c r="H243" s="83"/>
      <c r="I243" s="56"/>
      <c r="J243" s="56"/>
    </row>
    <row r="244" spans="8:10">
      <c r="H244" s="83"/>
      <c r="I244" s="56"/>
      <c r="J244" s="56"/>
    </row>
    <row r="245" spans="8:10">
      <c r="H245" s="83"/>
      <c r="I245" s="56"/>
      <c r="J245" s="56"/>
    </row>
    <row r="246" spans="8:10">
      <c r="H246" s="83"/>
      <c r="I246" s="56"/>
      <c r="J246" s="56"/>
    </row>
    <row r="247" spans="8:10">
      <c r="H247" s="83"/>
      <c r="I247" s="56"/>
      <c r="J247" s="56"/>
    </row>
    <row r="248" spans="8:10">
      <c r="H248" s="83"/>
      <c r="I248" s="56"/>
      <c r="J248" s="56"/>
    </row>
    <row r="249" spans="8:10">
      <c r="H249" s="83"/>
      <c r="I249" s="56"/>
      <c r="J249" s="56"/>
    </row>
    <row r="250" spans="8:10">
      <c r="H250" s="83"/>
      <c r="I250" s="56"/>
      <c r="J250" s="56"/>
    </row>
    <row r="251" spans="8:10">
      <c r="H251" s="83"/>
      <c r="I251" s="56"/>
      <c r="J251" s="56"/>
    </row>
    <row r="252" spans="8:10">
      <c r="H252" s="83"/>
      <c r="I252" s="56"/>
      <c r="J252" s="56"/>
    </row>
    <row r="253" spans="8:10">
      <c r="H253" s="83"/>
      <c r="I253" s="56"/>
      <c r="J253" s="56"/>
    </row>
    <row r="254" spans="8:10">
      <c r="H254" s="83"/>
      <c r="I254" s="56"/>
      <c r="J254" s="56"/>
    </row>
    <row r="255" spans="8:10">
      <c r="H255" s="83"/>
      <c r="I255" s="56"/>
      <c r="J255" s="56"/>
    </row>
    <row r="256" spans="8:10">
      <c r="H256" s="83"/>
      <c r="I256" s="56"/>
      <c r="J256" s="56"/>
    </row>
    <row r="257" spans="8:10">
      <c r="H257" s="83"/>
      <c r="I257" s="56"/>
      <c r="J257" s="56"/>
    </row>
    <row r="258" spans="8:10">
      <c r="H258" s="83"/>
      <c r="I258" s="56"/>
      <c r="J258" s="56"/>
    </row>
    <row r="259" spans="8:10">
      <c r="H259" s="83"/>
      <c r="I259" s="56"/>
      <c r="J259" s="56"/>
    </row>
    <row r="260" spans="8:10">
      <c r="H260" s="83"/>
      <c r="I260" s="56"/>
      <c r="J260" s="56"/>
    </row>
    <row r="261" spans="8:10">
      <c r="H261" s="83"/>
      <c r="I261" s="56"/>
      <c r="J261" s="56"/>
    </row>
    <row r="262" spans="8:10">
      <c r="H262" s="83"/>
      <c r="I262" s="56"/>
      <c r="J262" s="56"/>
    </row>
    <row r="263" spans="8:10">
      <c r="H263" s="83"/>
      <c r="I263" s="56"/>
      <c r="J263" s="56"/>
    </row>
    <row r="264" spans="8:10">
      <c r="H264" s="83"/>
      <c r="I264" s="56"/>
      <c r="J264" s="56"/>
    </row>
    <row r="265" spans="8:10">
      <c r="H265" s="83"/>
      <c r="I265" s="56"/>
      <c r="J265" s="56"/>
    </row>
    <row r="266" spans="8:10">
      <c r="H266" s="83"/>
      <c r="I266" s="56"/>
      <c r="J266" s="56"/>
    </row>
    <row r="267" spans="8:10">
      <c r="H267" s="83"/>
      <c r="I267" s="56"/>
      <c r="J267" s="56"/>
    </row>
    <row r="268" spans="8:10">
      <c r="H268" s="83"/>
      <c r="I268" s="56"/>
      <c r="J268" s="56"/>
    </row>
    <row r="269" spans="8:10">
      <c r="H269" s="83"/>
      <c r="I269" s="56"/>
      <c r="J269" s="56"/>
    </row>
    <row r="270" spans="8:10">
      <c r="H270" s="83"/>
      <c r="I270" s="56"/>
      <c r="J270" s="56"/>
    </row>
    <row r="271" spans="8:10">
      <c r="H271" s="83"/>
      <c r="I271" s="56"/>
      <c r="J271" s="56"/>
    </row>
    <row r="272" spans="8:10">
      <c r="H272" s="83"/>
      <c r="I272" s="56"/>
      <c r="J272" s="56"/>
    </row>
    <row r="273" spans="8:10">
      <c r="H273" s="83"/>
      <c r="I273" s="56"/>
      <c r="J273" s="56"/>
    </row>
    <row r="274" spans="8:10">
      <c r="H274" s="83"/>
      <c r="I274" s="56"/>
      <c r="J274" s="56"/>
    </row>
    <row r="275" spans="8:10">
      <c r="H275" s="83"/>
      <c r="I275" s="56"/>
      <c r="J275" s="56"/>
    </row>
    <row r="276" spans="8:10">
      <c r="H276" s="83"/>
      <c r="I276" s="56"/>
      <c r="J276" s="56"/>
    </row>
    <row r="277" spans="8:10">
      <c r="H277" s="83"/>
      <c r="I277" s="56"/>
      <c r="J277" s="56"/>
    </row>
    <row r="278" spans="8:10">
      <c r="H278" s="83"/>
      <c r="I278" s="56"/>
      <c r="J278" s="56"/>
    </row>
    <row r="279" spans="8:10">
      <c r="H279" s="83"/>
      <c r="I279" s="56"/>
      <c r="J279" s="56"/>
    </row>
    <row r="280" spans="8:10">
      <c r="H280" s="83"/>
      <c r="I280" s="56"/>
      <c r="J280" s="56"/>
    </row>
    <row r="281" spans="8:10">
      <c r="H281" s="83"/>
      <c r="I281" s="56"/>
      <c r="J281" s="56"/>
    </row>
    <row r="282" spans="8:10">
      <c r="H282" s="83"/>
      <c r="I282" s="56"/>
      <c r="J282" s="56"/>
    </row>
    <row r="283" spans="8:10">
      <c r="H283" s="83"/>
      <c r="I283" s="56"/>
      <c r="J283" s="56"/>
    </row>
    <row r="284" spans="8:10">
      <c r="H284" s="83"/>
      <c r="I284" s="56"/>
      <c r="J284" s="56"/>
    </row>
    <row r="285" spans="8:10">
      <c r="H285" s="83"/>
      <c r="I285" s="56"/>
      <c r="J285" s="56"/>
    </row>
    <row r="286" spans="8:10">
      <c r="H286" s="83"/>
      <c r="I286" s="56"/>
      <c r="J286" s="56"/>
    </row>
    <row r="287" spans="8:10">
      <c r="H287" s="83"/>
      <c r="I287" s="56"/>
      <c r="J287" s="56"/>
    </row>
    <row r="288" spans="8:10">
      <c r="H288" s="83"/>
      <c r="I288" s="56"/>
      <c r="J288" s="56"/>
    </row>
    <row r="289" spans="8:10">
      <c r="H289" s="83"/>
      <c r="I289" s="56"/>
      <c r="J289" s="56"/>
    </row>
    <row r="290" spans="8:10">
      <c r="H290" s="83"/>
      <c r="I290" s="56"/>
      <c r="J290" s="56"/>
    </row>
    <row r="291" spans="8:10">
      <c r="H291" s="83"/>
      <c r="I291" s="56"/>
      <c r="J291" s="56"/>
    </row>
    <row r="292" spans="8:10">
      <c r="H292" s="83"/>
      <c r="I292" s="56"/>
      <c r="J292" s="56"/>
    </row>
    <row r="293" spans="8:10">
      <c r="H293" s="83"/>
      <c r="I293" s="56"/>
      <c r="J293" s="56"/>
    </row>
    <row r="294" spans="8:10">
      <c r="H294" s="83"/>
      <c r="I294" s="56"/>
      <c r="J294" s="56"/>
    </row>
    <row r="295" spans="8:10">
      <c r="H295" s="83"/>
      <c r="I295" s="56"/>
      <c r="J295" s="56"/>
    </row>
    <row r="296" spans="8:10">
      <c r="H296" s="83"/>
      <c r="I296" s="56"/>
      <c r="J296" s="56"/>
    </row>
    <row r="297" spans="8:10">
      <c r="H297" s="83"/>
      <c r="I297" s="56"/>
      <c r="J297" s="56"/>
    </row>
    <row r="298" spans="8:10">
      <c r="H298" s="83"/>
      <c r="I298" s="56"/>
      <c r="J298" s="56"/>
    </row>
    <row r="299" spans="8:10">
      <c r="H299" s="83"/>
      <c r="I299" s="56"/>
      <c r="J299" s="56"/>
    </row>
    <row r="300" spans="8:10">
      <c r="H300" s="83"/>
      <c r="I300" s="56"/>
      <c r="J300" s="56"/>
    </row>
    <row r="301" spans="8:10">
      <c r="H301" s="83"/>
      <c r="I301" s="56"/>
      <c r="J301" s="56"/>
    </row>
    <row r="302" spans="8:10">
      <c r="H302" s="83"/>
      <c r="I302" s="56"/>
      <c r="J302" s="56"/>
    </row>
    <row r="303" spans="8:10">
      <c r="H303" s="83"/>
      <c r="I303" s="56"/>
      <c r="J303" s="56"/>
    </row>
    <row r="304" spans="8:10">
      <c r="H304" s="83"/>
      <c r="I304" s="56"/>
      <c r="J304" s="56"/>
    </row>
    <row r="305" spans="8:10">
      <c r="H305" s="83"/>
      <c r="I305" s="56"/>
      <c r="J305" s="56"/>
    </row>
    <row r="306" spans="8:10">
      <c r="H306" s="83"/>
      <c r="I306" s="56"/>
      <c r="J306" s="56"/>
    </row>
    <row r="307" spans="8:10">
      <c r="H307" s="83"/>
      <c r="I307" s="56"/>
      <c r="J307" s="56"/>
    </row>
    <row r="308" spans="8:10">
      <c r="H308" s="83"/>
      <c r="I308" s="56"/>
      <c r="J308" s="56"/>
    </row>
    <row r="309" spans="8:10">
      <c r="H309" s="83"/>
      <c r="I309" s="56"/>
      <c r="J309" s="56"/>
    </row>
    <row r="310" spans="8:10">
      <c r="H310" s="83"/>
      <c r="I310" s="56"/>
      <c r="J310" s="56"/>
    </row>
    <row r="311" spans="8:10">
      <c r="H311" s="83"/>
      <c r="I311" s="56"/>
      <c r="J311" s="56"/>
    </row>
    <row r="312" spans="8:10">
      <c r="H312" s="83"/>
      <c r="I312" s="56"/>
      <c r="J312" s="56"/>
    </row>
    <row r="313" spans="8:10">
      <c r="H313" s="83"/>
      <c r="I313" s="56"/>
      <c r="J313" s="56"/>
    </row>
    <row r="314" spans="8:10">
      <c r="H314" s="83"/>
      <c r="I314" s="56"/>
      <c r="J314" s="56"/>
    </row>
    <row r="315" spans="8:10">
      <c r="H315" s="83"/>
      <c r="I315" s="56"/>
      <c r="J315" s="56"/>
    </row>
    <row r="316" spans="8:10">
      <c r="H316" s="83"/>
      <c r="I316" s="56"/>
      <c r="J316" s="56"/>
    </row>
    <row r="317" spans="8:10">
      <c r="H317" s="83"/>
      <c r="I317" s="56"/>
      <c r="J317" s="56"/>
    </row>
    <row r="318" spans="8:10">
      <c r="H318" s="83"/>
      <c r="I318" s="56"/>
      <c r="J318" s="56"/>
    </row>
    <row r="319" spans="8:10">
      <c r="H319" s="83"/>
      <c r="I319" s="56"/>
      <c r="J319" s="56"/>
    </row>
    <row r="320" spans="8:10">
      <c r="H320" s="83"/>
      <c r="I320" s="56"/>
      <c r="J320" s="56"/>
    </row>
    <row r="321" spans="8:10">
      <c r="H321" s="83"/>
      <c r="I321" s="56"/>
      <c r="J321" s="56"/>
    </row>
    <row r="322" spans="8:10">
      <c r="H322" s="83"/>
      <c r="I322" s="56"/>
      <c r="J322" s="56"/>
    </row>
    <row r="323" spans="8:10">
      <c r="H323" s="83"/>
      <c r="I323" s="56"/>
      <c r="J323" s="56"/>
    </row>
    <row r="324" spans="8:10">
      <c r="H324" s="83"/>
      <c r="I324" s="56"/>
      <c r="J324" s="56"/>
    </row>
    <row r="325" spans="8:10">
      <c r="H325" s="83"/>
      <c r="I325" s="56"/>
      <c r="J325" s="56"/>
    </row>
    <row r="326" spans="8:10">
      <c r="H326" s="83"/>
      <c r="I326" s="56"/>
      <c r="J326" s="56"/>
    </row>
    <row r="327" spans="8:10">
      <c r="H327" s="83"/>
      <c r="I327" s="56"/>
      <c r="J327" s="56"/>
    </row>
    <row r="328" spans="8:10">
      <c r="H328" s="83"/>
      <c r="I328" s="56"/>
      <c r="J328" s="56"/>
    </row>
    <row r="329" spans="8:10">
      <c r="H329" s="83"/>
      <c r="I329" s="56"/>
      <c r="J329" s="56"/>
    </row>
    <row r="330" spans="8:10">
      <c r="H330" s="83"/>
      <c r="I330" s="56"/>
      <c r="J330" s="56"/>
    </row>
    <row r="331" spans="8:10">
      <c r="H331" s="83"/>
      <c r="I331" s="56"/>
      <c r="J331" s="56"/>
    </row>
    <row r="332" spans="8:10">
      <c r="H332" s="83"/>
      <c r="I332" s="56"/>
      <c r="J332" s="56"/>
    </row>
    <row r="333" spans="8:10">
      <c r="H333" s="83"/>
      <c r="I333" s="56"/>
      <c r="J333" s="56"/>
    </row>
    <row r="334" spans="8:10">
      <c r="H334" s="83"/>
      <c r="I334" s="56"/>
      <c r="J334" s="56"/>
    </row>
    <row r="335" spans="8:10">
      <c r="H335" s="83"/>
      <c r="I335" s="56"/>
      <c r="J335" s="56"/>
    </row>
    <row r="336" spans="8:10">
      <c r="H336" s="83"/>
      <c r="I336" s="56"/>
      <c r="J336" s="56"/>
    </row>
    <row r="337" spans="8:10">
      <c r="H337" s="83"/>
      <c r="I337" s="56"/>
      <c r="J337" s="56"/>
    </row>
    <row r="338" spans="8:10">
      <c r="H338" s="83"/>
      <c r="I338" s="56"/>
      <c r="J338" s="56"/>
    </row>
    <row r="339" spans="8:10">
      <c r="H339" s="83"/>
      <c r="I339" s="56"/>
      <c r="J339" s="56"/>
    </row>
    <row r="340" spans="8:10">
      <c r="H340" s="83"/>
      <c r="I340" s="56"/>
      <c r="J340" s="56"/>
    </row>
    <row r="341" spans="8:10">
      <c r="H341" s="83"/>
      <c r="I341" s="56"/>
      <c r="J341" s="56"/>
    </row>
    <row r="342" spans="8:10">
      <c r="H342" s="83"/>
      <c r="I342" s="56"/>
      <c r="J342" s="56"/>
    </row>
    <row r="343" spans="8:10">
      <c r="H343" s="83"/>
      <c r="I343" s="56"/>
      <c r="J343" s="56"/>
    </row>
    <row r="344" spans="8:10">
      <c r="H344" s="83"/>
      <c r="I344" s="56"/>
      <c r="J344" s="56"/>
    </row>
    <row r="345" spans="8:10">
      <c r="H345" s="83"/>
      <c r="I345" s="56"/>
      <c r="J345" s="56"/>
    </row>
    <row r="346" spans="8:10">
      <c r="H346" s="83"/>
      <c r="I346" s="56"/>
      <c r="J346" s="56"/>
    </row>
    <row r="347" spans="8:10">
      <c r="H347" s="83"/>
      <c r="I347" s="56"/>
      <c r="J347" s="56"/>
    </row>
    <row r="348" spans="8:10">
      <c r="H348" s="83"/>
      <c r="I348" s="56"/>
      <c r="J348" s="56"/>
    </row>
    <row r="349" spans="8:10">
      <c r="H349" s="83"/>
      <c r="I349" s="56"/>
      <c r="J349" s="56"/>
    </row>
    <row r="350" spans="8:10">
      <c r="H350" s="83"/>
      <c r="I350" s="56"/>
      <c r="J350" s="56"/>
    </row>
    <row r="351" spans="8:10">
      <c r="H351" s="83"/>
      <c r="I351" s="56"/>
      <c r="J351" s="56"/>
    </row>
    <row r="352" spans="8:10">
      <c r="H352" s="83"/>
      <c r="I352" s="56"/>
      <c r="J352" s="56"/>
    </row>
    <row r="353" spans="8:10">
      <c r="H353" s="83"/>
      <c r="I353" s="56"/>
      <c r="J353" s="56"/>
    </row>
    <row r="354" spans="8:10">
      <c r="H354" s="83"/>
      <c r="I354" s="56"/>
      <c r="J354" s="56"/>
    </row>
    <row r="355" spans="8:10">
      <c r="H355" s="83"/>
      <c r="I355" s="56"/>
      <c r="J355" s="56"/>
    </row>
    <row r="356" spans="8:10">
      <c r="H356" s="83"/>
      <c r="I356" s="56"/>
      <c r="J356" s="56"/>
    </row>
    <row r="357" spans="8:10">
      <c r="H357" s="83"/>
      <c r="I357" s="56"/>
      <c r="J357" s="56"/>
    </row>
    <row r="358" spans="8:10">
      <c r="H358" s="83"/>
      <c r="I358" s="56"/>
      <c r="J358" s="56"/>
    </row>
    <row r="359" spans="8:10">
      <c r="H359" s="83"/>
      <c r="I359" s="56"/>
      <c r="J359" s="56"/>
    </row>
    <row r="360" spans="8:10">
      <c r="H360" s="83"/>
      <c r="I360" s="56"/>
      <c r="J360" s="56"/>
    </row>
    <row r="361" spans="8:10">
      <c r="H361" s="83"/>
      <c r="I361" s="56"/>
      <c r="J361" s="56"/>
    </row>
    <row r="362" spans="8:10">
      <c r="H362" s="83"/>
      <c r="I362" s="56"/>
      <c r="J362" s="56"/>
    </row>
    <row r="363" spans="8:10">
      <c r="H363" s="83"/>
      <c r="I363" s="56"/>
      <c r="J363" s="56"/>
    </row>
    <row r="364" spans="8:10">
      <c r="H364" s="83"/>
      <c r="I364" s="56"/>
      <c r="J364" s="56"/>
    </row>
    <row r="365" spans="8:10">
      <c r="H365" s="83"/>
      <c r="I365" s="56"/>
      <c r="J365" s="56"/>
    </row>
    <row r="366" spans="8:10">
      <c r="H366" s="83"/>
      <c r="I366" s="56"/>
      <c r="J366" s="56"/>
    </row>
    <row r="367" spans="8:10">
      <c r="H367" s="83"/>
      <c r="I367" s="56"/>
      <c r="J367" s="56"/>
    </row>
    <row r="368" spans="8:10">
      <c r="H368" s="83"/>
      <c r="I368" s="56"/>
      <c r="J368" s="56"/>
    </row>
    <row r="369" spans="8:10">
      <c r="H369" s="83"/>
      <c r="I369" s="56"/>
      <c r="J369" s="56"/>
    </row>
    <row r="370" spans="8:10">
      <c r="H370" s="83"/>
      <c r="I370" s="56"/>
      <c r="J370" s="56"/>
    </row>
    <row r="371" spans="8:10">
      <c r="H371" s="83"/>
      <c r="I371" s="56"/>
      <c r="J371" s="56"/>
    </row>
    <row r="372" spans="8:10">
      <c r="H372" s="83"/>
      <c r="I372" s="56"/>
      <c r="J372" s="56"/>
    </row>
    <row r="373" spans="8:10">
      <c r="H373" s="83"/>
      <c r="I373" s="56"/>
      <c r="J373" s="56"/>
    </row>
    <row r="374" spans="8:10">
      <c r="H374" s="83"/>
      <c r="I374" s="56"/>
      <c r="J374" s="56"/>
    </row>
    <row r="375" spans="8:10">
      <c r="H375" s="83"/>
      <c r="I375" s="56"/>
      <c r="J375" s="56"/>
    </row>
    <row r="376" spans="8:10">
      <c r="H376" s="83"/>
      <c r="I376" s="56"/>
      <c r="J376" s="56"/>
    </row>
    <row r="377" spans="8:10">
      <c r="H377" s="83"/>
      <c r="I377" s="56"/>
      <c r="J377" s="56"/>
    </row>
    <row r="378" spans="8:10">
      <c r="H378" s="83"/>
      <c r="I378" s="56"/>
      <c r="J378" s="56"/>
    </row>
    <row r="379" spans="8:10">
      <c r="H379" s="83"/>
      <c r="I379" s="56"/>
      <c r="J379" s="56"/>
    </row>
    <row r="380" spans="8:10">
      <c r="H380" s="83"/>
      <c r="I380" s="56"/>
      <c r="J380" s="56"/>
    </row>
    <row r="381" spans="8:10">
      <c r="H381" s="83"/>
      <c r="I381" s="56"/>
      <c r="J381" s="56"/>
    </row>
    <row r="382" spans="8:10">
      <c r="H382" s="83"/>
      <c r="I382" s="56"/>
      <c r="J382" s="56"/>
    </row>
    <row r="383" spans="8:10">
      <c r="H383" s="83"/>
      <c r="I383" s="56"/>
      <c r="J383" s="56"/>
    </row>
    <row r="384" spans="8:10">
      <c r="H384" s="83"/>
      <c r="I384" s="56"/>
      <c r="J384" s="56"/>
    </row>
    <row r="385" spans="8:10">
      <c r="H385" s="83"/>
      <c r="I385" s="56"/>
      <c r="J385" s="56"/>
    </row>
    <row r="386" spans="8:10">
      <c r="H386" s="83"/>
      <c r="I386" s="56"/>
      <c r="J386" s="56"/>
    </row>
    <row r="387" spans="8:10">
      <c r="H387" s="83"/>
      <c r="I387" s="56"/>
      <c r="J387" s="56"/>
    </row>
    <row r="388" spans="8:10">
      <c r="H388" s="83"/>
      <c r="I388" s="56"/>
      <c r="J388" s="56"/>
    </row>
    <row r="389" spans="8:10">
      <c r="H389" s="83"/>
      <c r="I389" s="56"/>
      <c r="J389" s="56"/>
    </row>
    <row r="390" spans="8:10">
      <c r="H390" s="83"/>
      <c r="I390" s="56"/>
      <c r="J390" s="56"/>
    </row>
    <row r="391" spans="8:10">
      <c r="H391" s="83"/>
      <c r="I391" s="56"/>
      <c r="J391" s="56"/>
    </row>
    <row r="392" spans="8:10">
      <c r="H392" s="83"/>
      <c r="I392" s="56"/>
      <c r="J392" s="56"/>
    </row>
    <row r="393" spans="8:10">
      <c r="H393" s="83"/>
      <c r="I393" s="56"/>
      <c r="J393" s="56"/>
    </row>
    <row r="394" spans="8:10">
      <c r="H394" s="83"/>
      <c r="I394" s="56"/>
      <c r="J394" s="56"/>
    </row>
    <row r="395" spans="8:10">
      <c r="H395" s="83"/>
      <c r="I395" s="56"/>
      <c r="J395" s="56"/>
    </row>
    <row r="396" spans="8:10">
      <c r="H396" s="83"/>
      <c r="I396" s="56"/>
      <c r="J396" s="56"/>
    </row>
    <row r="397" spans="8:10">
      <c r="H397" s="83"/>
      <c r="I397" s="56"/>
      <c r="J397" s="56"/>
    </row>
    <row r="398" spans="8:10">
      <c r="H398" s="83"/>
      <c r="I398" s="56"/>
      <c r="J398" s="56"/>
    </row>
    <row r="399" spans="8:10">
      <c r="H399" s="83"/>
      <c r="I399" s="56"/>
      <c r="J399" s="56"/>
    </row>
    <row r="400" spans="8:10">
      <c r="H400" s="83"/>
      <c r="I400" s="56"/>
      <c r="J400" s="56"/>
    </row>
    <row r="401" spans="8:10">
      <c r="H401" s="83"/>
      <c r="I401" s="56"/>
      <c r="J401" s="56"/>
    </row>
    <row r="402" spans="8:10">
      <c r="H402" s="83"/>
      <c r="I402" s="56"/>
      <c r="J402" s="56"/>
    </row>
    <row r="403" spans="8:10">
      <c r="H403" s="83"/>
      <c r="I403" s="56"/>
      <c r="J403" s="56"/>
    </row>
    <row r="404" spans="8:10">
      <c r="H404" s="83"/>
      <c r="I404" s="56"/>
      <c r="J404" s="56"/>
    </row>
    <row r="405" spans="8:10">
      <c r="H405" s="83"/>
      <c r="I405" s="56"/>
      <c r="J405" s="56"/>
    </row>
    <row r="406" spans="8:10">
      <c r="H406" s="83"/>
      <c r="I406" s="56"/>
      <c r="J406" s="56"/>
    </row>
    <row r="407" spans="8:10">
      <c r="H407" s="83"/>
      <c r="I407" s="56"/>
      <c r="J407" s="56"/>
    </row>
    <row r="408" spans="8:10">
      <c r="H408" s="83"/>
      <c r="I408" s="56"/>
      <c r="J408" s="56"/>
    </row>
    <row r="409" spans="8:10">
      <c r="H409" s="83"/>
      <c r="I409" s="56"/>
      <c r="J409" s="56"/>
    </row>
    <row r="410" spans="8:10">
      <c r="H410" s="83"/>
      <c r="I410" s="56"/>
      <c r="J410" s="56"/>
    </row>
    <row r="411" spans="8:10">
      <c r="H411" s="83"/>
      <c r="I411" s="56"/>
      <c r="J411" s="56"/>
    </row>
    <row r="412" spans="8:10">
      <c r="H412" s="83"/>
      <c r="I412" s="56"/>
      <c r="J412" s="56"/>
    </row>
    <row r="413" spans="8:10">
      <c r="H413" s="83"/>
      <c r="I413" s="56"/>
      <c r="J413" s="56"/>
    </row>
    <row r="414" spans="8:10">
      <c r="H414" s="83"/>
      <c r="I414" s="56"/>
      <c r="J414" s="56"/>
    </row>
    <row r="415" spans="8:10">
      <c r="H415" s="83"/>
      <c r="I415" s="56"/>
      <c r="J415" s="56"/>
    </row>
    <row r="416" spans="8:10">
      <c r="H416" s="83"/>
      <c r="I416" s="56"/>
      <c r="J416" s="56"/>
    </row>
    <row r="417" spans="8:10">
      <c r="H417" s="83"/>
      <c r="I417" s="56"/>
      <c r="J417" s="56"/>
    </row>
    <row r="418" spans="8:10">
      <c r="H418" s="83"/>
      <c r="I418" s="56"/>
      <c r="J418" s="56"/>
    </row>
    <row r="419" spans="8:10">
      <c r="H419" s="83"/>
      <c r="I419" s="56"/>
      <c r="J419" s="56"/>
    </row>
    <row r="420" spans="8:10">
      <c r="H420" s="83"/>
      <c r="I420" s="56"/>
      <c r="J420" s="56"/>
    </row>
    <row r="421" spans="8:10">
      <c r="H421" s="83"/>
      <c r="I421" s="56"/>
      <c r="J421" s="56"/>
    </row>
    <row r="422" spans="8:10">
      <c r="H422" s="83"/>
      <c r="I422" s="56"/>
      <c r="J422" s="56"/>
    </row>
    <row r="423" spans="8:10">
      <c r="H423" s="83"/>
      <c r="I423" s="56"/>
      <c r="J423" s="56"/>
    </row>
    <row r="424" spans="8:10">
      <c r="H424" s="83"/>
      <c r="I424" s="56"/>
      <c r="J424" s="56"/>
    </row>
    <row r="425" spans="8:10">
      <c r="H425" s="83"/>
      <c r="I425" s="56"/>
      <c r="J425" s="56"/>
    </row>
    <row r="426" spans="8:10">
      <c r="H426" s="83"/>
      <c r="I426" s="56"/>
      <c r="J426" s="56"/>
    </row>
    <row r="427" spans="8:10">
      <c r="H427" s="83"/>
      <c r="I427" s="56"/>
      <c r="J427" s="56"/>
    </row>
    <row r="428" spans="8:10">
      <c r="H428" s="83"/>
      <c r="I428" s="56"/>
      <c r="J428" s="56"/>
    </row>
    <row r="429" spans="8:10">
      <c r="H429" s="83"/>
      <c r="I429" s="56"/>
      <c r="J429" s="56"/>
    </row>
    <row r="430" spans="8:10">
      <c r="H430" s="83"/>
      <c r="I430" s="56"/>
      <c r="J430" s="56"/>
    </row>
    <row r="431" spans="8:10">
      <c r="H431" s="83"/>
      <c r="I431" s="56"/>
      <c r="J431" s="56"/>
    </row>
    <row r="432" spans="8:10">
      <c r="H432" s="83"/>
      <c r="I432" s="56"/>
      <c r="J432" s="56"/>
    </row>
    <row r="433" spans="8:10">
      <c r="H433" s="83"/>
      <c r="I433" s="56"/>
      <c r="J433" s="56"/>
    </row>
    <row r="434" spans="8:10">
      <c r="H434" s="83"/>
      <c r="I434" s="56"/>
      <c r="J434" s="56"/>
    </row>
    <row r="435" spans="8:10">
      <c r="H435" s="83"/>
      <c r="I435" s="56"/>
      <c r="J435" s="56"/>
    </row>
    <row r="436" spans="8:10">
      <c r="H436" s="83"/>
      <c r="I436" s="56"/>
      <c r="J436" s="56"/>
    </row>
    <row r="437" spans="8:10">
      <c r="H437" s="83"/>
      <c r="I437" s="56"/>
      <c r="J437" s="56"/>
    </row>
    <row r="438" spans="8:10">
      <c r="H438" s="83"/>
      <c r="I438" s="56"/>
      <c r="J438" s="56"/>
    </row>
    <row r="439" spans="8:10">
      <c r="H439" s="83"/>
      <c r="I439" s="56"/>
      <c r="J439" s="56"/>
    </row>
    <row r="440" spans="8:10">
      <c r="H440" s="83"/>
      <c r="I440" s="56"/>
      <c r="J440" s="56"/>
    </row>
    <row r="441" spans="8:10">
      <c r="H441" s="83"/>
      <c r="I441" s="56"/>
      <c r="J441" s="56"/>
    </row>
    <row r="442" spans="8:10">
      <c r="H442" s="83"/>
      <c r="I442" s="56"/>
      <c r="J442" s="56"/>
    </row>
    <row r="443" spans="8:10">
      <c r="H443" s="83"/>
      <c r="I443" s="56"/>
      <c r="J443" s="56"/>
    </row>
    <row r="444" spans="8:10">
      <c r="H444" s="83"/>
      <c r="I444" s="56"/>
      <c r="J444" s="56"/>
    </row>
    <row r="445" spans="8:10">
      <c r="H445" s="83"/>
      <c r="I445" s="56"/>
      <c r="J445" s="56"/>
    </row>
    <row r="446" spans="8:10">
      <c r="H446" s="83"/>
      <c r="I446" s="56"/>
      <c r="J446" s="56"/>
    </row>
    <row r="447" spans="8:10">
      <c r="H447" s="83"/>
      <c r="I447" s="56"/>
      <c r="J447" s="56"/>
    </row>
    <row r="448" spans="8:10">
      <c r="H448" s="83"/>
      <c r="I448" s="56"/>
      <c r="J448" s="56"/>
    </row>
    <row r="449" spans="8:10">
      <c r="H449" s="83"/>
      <c r="I449" s="56"/>
      <c r="J449" s="56"/>
    </row>
    <row r="450" spans="8:10">
      <c r="H450" s="83"/>
      <c r="I450" s="56"/>
      <c r="J450" s="56"/>
    </row>
    <row r="451" spans="8:10">
      <c r="H451" s="83"/>
      <c r="I451" s="56"/>
      <c r="J451" s="56"/>
    </row>
    <row r="452" spans="8:10">
      <c r="H452" s="83"/>
      <c r="I452" s="56"/>
      <c r="J452" s="56"/>
    </row>
    <row r="453" spans="8:10">
      <c r="H453" s="83"/>
      <c r="I453" s="56"/>
      <c r="J453" s="56"/>
    </row>
    <row r="454" spans="8:10">
      <c r="H454" s="83"/>
      <c r="I454" s="56"/>
      <c r="J454" s="56"/>
    </row>
    <row r="455" spans="8:10">
      <c r="H455" s="83"/>
      <c r="I455" s="56"/>
      <c r="J455" s="56"/>
    </row>
    <row r="456" spans="8:10">
      <c r="H456" s="83"/>
      <c r="I456" s="56"/>
      <c r="J456" s="56"/>
    </row>
    <row r="457" spans="8:10">
      <c r="H457" s="83"/>
      <c r="I457" s="56"/>
      <c r="J457" s="56"/>
    </row>
    <row r="458" spans="8:10">
      <c r="H458" s="83"/>
      <c r="I458" s="56"/>
      <c r="J458" s="56"/>
    </row>
    <row r="459" spans="8:10">
      <c r="H459" s="83"/>
      <c r="I459" s="56"/>
      <c r="J459" s="56"/>
    </row>
    <row r="460" spans="8:10">
      <c r="H460" s="83"/>
      <c r="I460" s="56"/>
      <c r="J460" s="56"/>
    </row>
    <row r="461" spans="8:10">
      <c r="H461" s="83"/>
      <c r="I461" s="56"/>
      <c r="J461" s="56"/>
    </row>
    <row r="462" spans="8:10">
      <c r="H462" s="83"/>
      <c r="I462" s="56"/>
      <c r="J462" s="56"/>
    </row>
    <row r="463" spans="8:10">
      <c r="H463" s="83"/>
      <c r="I463" s="56"/>
      <c r="J463" s="56"/>
    </row>
    <row r="464" spans="8:10">
      <c r="H464" s="83"/>
      <c r="I464" s="56"/>
      <c r="J464" s="56"/>
    </row>
    <row r="465" spans="8:10">
      <c r="H465" s="83"/>
      <c r="I465" s="56"/>
      <c r="J465" s="56"/>
    </row>
    <row r="466" spans="8:10">
      <c r="H466" s="83"/>
      <c r="I466" s="56"/>
      <c r="J466" s="56"/>
    </row>
    <row r="467" spans="8:10">
      <c r="H467" s="83"/>
      <c r="I467" s="56"/>
      <c r="J467" s="56"/>
    </row>
    <row r="468" spans="8:10">
      <c r="H468" s="83"/>
      <c r="I468" s="56"/>
      <c r="J468" s="56"/>
    </row>
    <row r="469" spans="8:10">
      <c r="H469" s="83"/>
      <c r="I469" s="56"/>
      <c r="J469" s="56"/>
    </row>
    <row r="470" spans="8:10">
      <c r="H470" s="83"/>
      <c r="I470" s="56"/>
      <c r="J470" s="56"/>
    </row>
    <row r="471" spans="8:10">
      <c r="H471" s="83"/>
      <c r="I471" s="56"/>
      <c r="J471" s="56"/>
    </row>
    <row r="472" spans="8:10">
      <c r="H472" s="83"/>
      <c r="I472" s="56"/>
      <c r="J472" s="56"/>
    </row>
    <row r="473" spans="8:10">
      <c r="H473" s="83"/>
      <c r="I473" s="56"/>
      <c r="J473" s="56"/>
    </row>
    <row r="474" spans="8:10">
      <c r="H474" s="83"/>
      <c r="I474" s="56"/>
      <c r="J474" s="56"/>
    </row>
    <row r="475" spans="8:10">
      <c r="H475" s="83"/>
      <c r="I475" s="56"/>
      <c r="J475" s="56"/>
    </row>
    <row r="476" spans="8:10">
      <c r="H476" s="83"/>
      <c r="I476" s="56"/>
      <c r="J476" s="56"/>
    </row>
    <row r="477" spans="8:10">
      <c r="H477" s="83"/>
      <c r="I477" s="56"/>
      <c r="J477" s="56"/>
    </row>
    <row r="478" spans="8:10">
      <c r="H478" s="83"/>
      <c r="I478" s="56"/>
      <c r="J478" s="56"/>
    </row>
    <row r="479" spans="8:10">
      <c r="H479" s="83"/>
      <c r="I479" s="56"/>
      <c r="J479" s="56"/>
    </row>
    <row r="480" spans="8:10">
      <c r="H480" s="83"/>
      <c r="I480" s="56"/>
      <c r="J480" s="56"/>
    </row>
    <row r="481" spans="8:10">
      <c r="H481" s="83"/>
      <c r="I481" s="56"/>
      <c r="J481" s="56"/>
    </row>
    <row r="482" spans="8:10">
      <c r="H482" s="83"/>
      <c r="I482" s="56"/>
      <c r="J482" s="56"/>
    </row>
    <row r="483" spans="8:10">
      <c r="H483" s="83"/>
      <c r="I483" s="56"/>
      <c r="J483" s="56"/>
    </row>
    <row r="484" spans="8:10">
      <c r="H484" s="83"/>
      <c r="I484" s="56"/>
      <c r="J484" s="56"/>
    </row>
    <row r="485" spans="8:10">
      <c r="H485" s="83"/>
      <c r="I485" s="56"/>
      <c r="J485" s="56"/>
    </row>
    <row r="486" spans="8:10">
      <c r="H486" s="83"/>
      <c r="I486" s="56"/>
      <c r="J486" s="56"/>
    </row>
    <row r="487" spans="8:10">
      <c r="H487" s="83"/>
      <c r="I487" s="56"/>
      <c r="J487" s="56"/>
    </row>
    <row r="488" spans="8:10">
      <c r="H488" s="83"/>
      <c r="I488" s="56"/>
      <c r="J488" s="56"/>
    </row>
    <row r="489" spans="8:10">
      <c r="H489" s="83"/>
      <c r="I489" s="56"/>
      <c r="J489" s="56"/>
    </row>
    <row r="490" spans="8:10">
      <c r="H490" s="83"/>
      <c r="I490" s="56"/>
      <c r="J490" s="56"/>
    </row>
    <row r="491" spans="8:10">
      <c r="H491" s="83"/>
      <c r="I491" s="56"/>
      <c r="J491" s="56"/>
    </row>
    <row r="492" spans="8:10">
      <c r="H492" s="83"/>
      <c r="I492" s="56"/>
      <c r="J492" s="56"/>
    </row>
    <row r="493" spans="8:10">
      <c r="H493" s="83"/>
      <c r="I493" s="56"/>
      <c r="J493" s="56"/>
    </row>
    <row r="494" spans="8:10">
      <c r="H494" s="83"/>
      <c r="I494" s="56"/>
      <c r="J494" s="56"/>
    </row>
    <row r="495" spans="8:10">
      <c r="H495" s="83"/>
      <c r="I495" s="56"/>
      <c r="J495" s="56"/>
    </row>
    <row r="496" spans="8:10">
      <c r="H496" s="83"/>
      <c r="I496" s="56"/>
      <c r="J496" s="56"/>
    </row>
    <row r="497" spans="8:10">
      <c r="H497" s="83"/>
      <c r="I497" s="56"/>
      <c r="J497" s="56"/>
    </row>
    <row r="498" spans="8:10">
      <c r="H498" s="83"/>
      <c r="I498" s="56"/>
      <c r="J498" s="56"/>
    </row>
    <row r="499" spans="8:10">
      <c r="H499" s="83"/>
      <c r="I499" s="56"/>
      <c r="J499" s="56"/>
    </row>
    <row r="500" spans="8:10">
      <c r="H500" s="83"/>
      <c r="I500" s="56"/>
      <c r="J500" s="56"/>
    </row>
    <row r="501" spans="8:10">
      <c r="H501" s="83"/>
      <c r="I501" s="56"/>
      <c r="J501" s="56"/>
    </row>
    <row r="502" spans="8:10">
      <c r="H502" s="83"/>
      <c r="I502" s="56"/>
      <c r="J502" s="56"/>
    </row>
    <row r="503" spans="8:10">
      <c r="H503" s="83"/>
      <c r="I503" s="56"/>
      <c r="J503" s="56"/>
    </row>
    <row r="504" spans="8:10">
      <c r="H504" s="83"/>
      <c r="I504" s="56"/>
      <c r="J504" s="56"/>
    </row>
    <row r="505" spans="8:10">
      <c r="H505" s="83"/>
      <c r="I505" s="56"/>
      <c r="J505" s="56"/>
    </row>
    <row r="506" spans="8:10">
      <c r="H506" s="83"/>
      <c r="I506" s="56"/>
      <c r="J506" s="56"/>
    </row>
    <row r="507" spans="8:10">
      <c r="H507" s="83"/>
      <c r="I507" s="56"/>
      <c r="J507" s="56"/>
    </row>
    <row r="508" spans="8:10">
      <c r="H508" s="83"/>
      <c r="I508" s="56"/>
      <c r="J508" s="56"/>
    </row>
    <row r="509" spans="8:10">
      <c r="H509" s="83"/>
      <c r="I509" s="56"/>
      <c r="J509" s="56"/>
    </row>
    <row r="510" spans="8:10">
      <c r="H510" s="83"/>
      <c r="I510" s="56"/>
      <c r="J510" s="56"/>
    </row>
    <row r="511" spans="8:10">
      <c r="H511" s="83"/>
      <c r="I511" s="56"/>
      <c r="J511" s="56"/>
    </row>
    <row r="512" spans="8:10">
      <c r="H512" s="83"/>
      <c r="I512" s="56"/>
      <c r="J512" s="56"/>
    </row>
    <row r="513" spans="8:10">
      <c r="H513" s="83"/>
      <c r="I513" s="56"/>
      <c r="J513" s="56"/>
    </row>
    <row r="514" spans="8:10">
      <c r="H514" s="83"/>
      <c r="I514" s="56"/>
      <c r="J514" s="56"/>
    </row>
    <row r="515" spans="8:10">
      <c r="H515" s="83"/>
      <c r="I515" s="56"/>
      <c r="J515" s="56"/>
    </row>
    <row r="516" spans="8:10">
      <c r="H516" s="83"/>
      <c r="I516" s="56"/>
      <c r="J516" s="56"/>
    </row>
    <row r="517" spans="8:10">
      <c r="H517" s="83"/>
      <c r="I517" s="56"/>
      <c r="J517" s="56"/>
    </row>
    <row r="518" spans="8:10">
      <c r="H518" s="83"/>
      <c r="I518" s="56"/>
      <c r="J518" s="56"/>
    </row>
    <row r="519" spans="8:10">
      <c r="H519" s="83"/>
      <c r="I519" s="56"/>
      <c r="J519" s="56"/>
    </row>
    <row r="520" spans="8:10">
      <c r="H520" s="83"/>
      <c r="I520" s="56"/>
      <c r="J520" s="56"/>
    </row>
    <row r="521" spans="8:10">
      <c r="H521" s="83"/>
      <c r="I521" s="56"/>
      <c r="J521" s="56"/>
    </row>
    <row r="522" spans="8:10">
      <c r="H522" s="83"/>
      <c r="I522" s="56"/>
      <c r="J522" s="56"/>
    </row>
    <row r="523" spans="8:10">
      <c r="H523" s="83"/>
      <c r="I523" s="56"/>
      <c r="J523" s="56"/>
    </row>
    <row r="524" spans="8:10">
      <c r="H524" s="83"/>
      <c r="I524" s="56"/>
      <c r="J524" s="56"/>
    </row>
    <row r="525" spans="8:10">
      <c r="H525" s="83"/>
      <c r="I525" s="56"/>
      <c r="J525" s="56"/>
    </row>
    <row r="526" spans="8:10">
      <c r="H526" s="83"/>
      <c r="I526" s="56"/>
      <c r="J526" s="56"/>
    </row>
    <row r="527" spans="8:10">
      <c r="H527" s="83"/>
      <c r="I527" s="56"/>
      <c r="J527" s="56"/>
    </row>
    <row r="528" spans="8:10">
      <c r="H528" s="83"/>
      <c r="I528" s="56"/>
      <c r="J528" s="56"/>
    </row>
    <row r="529" spans="8:10">
      <c r="H529" s="83"/>
      <c r="I529" s="56"/>
      <c r="J529" s="56"/>
    </row>
    <row r="530" spans="8:10">
      <c r="H530" s="83"/>
      <c r="I530" s="56"/>
      <c r="J530" s="56"/>
    </row>
    <row r="531" spans="8:10">
      <c r="H531" s="83"/>
      <c r="I531" s="56"/>
      <c r="J531" s="56"/>
    </row>
    <row r="532" spans="8:10">
      <c r="H532" s="83"/>
      <c r="I532" s="56"/>
      <c r="J532" s="56"/>
    </row>
    <row r="533" spans="8:10">
      <c r="H533" s="83"/>
      <c r="I533" s="56"/>
      <c r="J533" s="56"/>
    </row>
    <row r="534" spans="8:10">
      <c r="H534" s="83"/>
      <c r="I534" s="56"/>
      <c r="J534" s="56"/>
    </row>
  </sheetData>
  <mergeCells count="36">
    <mergeCell ref="A6:B20"/>
    <mergeCell ref="A24:B39"/>
    <mergeCell ref="A44:B57"/>
    <mergeCell ref="A62:B75"/>
    <mergeCell ref="A41:A43"/>
    <mergeCell ref="B60:C60"/>
    <mergeCell ref="B42:C42"/>
    <mergeCell ref="K22:O22"/>
    <mergeCell ref="C24:C35"/>
    <mergeCell ref="C6:C17"/>
    <mergeCell ref="C44:C53"/>
    <mergeCell ref="H22:J26"/>
    <mergeCell ref="H47:J50"/>
    <mergeCell ref="K46:O46"/>
    <mergeCell ref="C41:G41"/>
    <mergeCell ref="C59:G59"/>
    <mergeCell ref="C58:G58"/>
    <mergeCell ref="K59:O59"/>
    <mergeCell ref="K41:O41"/>
    <mergeCell ref="K58:O58"/>
    <mergeCell ref="K64:O64"/>
    <mergeCell ref="C3:G3"/>
    <mergeCell ref="C21:G21"/>
    <mergeCell ref="K21:O21"/>
    <mergeCell ref="C40:G40"/>
    <mergeCell ref="K40:O40"/>
    <mergeCell ref="E9:E13"/>
    <mergeCell ref="E27:E31"/>
    <mergeCell ref="E47:E51"/>
    <mergeCell ref="C62:C71"/>
    <mergeCell ref="E65:E69"/>
    <mergeCell ref="K27:O27"/>
    <mergeCell ref="H2:O14"/>
    <mergeCell ref="H66:J69"/>
    <mergeCell ref="C2:G2"/>
    <mergeCell ref="C22:G2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WITHOUT HONORARY</vt:lpstr>
      <vt:lpstr>WITH HONORARY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2017-04-10T14:14:29Z</dcterms:modified>
</cp:coreProperties>
</file>