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nav\Desktop\UCONN\study\Buiness decision modeling\project\"/>
    </mc:Choice>
  </mc:AlternateContent>
  <bookViews>
    <workbookView xWindow="0" yWindow="0" windowWidth="20490" windowHeight="7530" firstSheet="3" activeTab="6"/>
  </bookViews>
  <sheets>
    <sheet name="breakeven_rental_cost" sheetId="15" r:id="rId1"/>
    <sheet name="Breakeven_fuel_cost&amp;rental_cost" sheetId="13" r:id="rId2"/>
    <sheet name="Sensitivity Analysis Report" sheetId="9" r:id="rId3"/>
    <sheet name="Base case model_sensitivity" sheetId="3" r:id="rId4"/>
    <sheet name="Tornado_charts" sheetId="12" r:id="rId5"/>
    <sheet name="Scenarios" sheetId="2" r:id="rId6"/>
    <sheet name="Base case model" sheetId="1" r:id="rId7"/>
  </sheets>
  <definedNames>
    <definedName name="Cost_per_cu._meter" localSheetId="3">'Base case model_sensitivity'!$E$42</definedName>
    <definedName name="Daily_rental_1" localSheetId="6">'Base case model'!$G$15</definedName>
    <definedName name="Daily_rental_1" localSheetId="1">'Breakeven_fuel_cost&amp;rental_cost'!$G$15</definedName>
    <definedName name="Daily_rental_2" localSheetId="6">'Base case model'!$G$16</definedName>
    <definedName name="Daily_rental_2" localSheetId="1">'Breakeven_fuel_cost&amp;rental_cost'!$G$16</definedName>
    <definedName name="Daily_rental_3" localSheetId="6">'Base case model'!$G$17</definedName>
    <definedName name="Daily_rental_3" localSheetId="1">'Breakeven_fuel_cost&amp;rental_cost'!$G$17</definedName>
    <definedName name="Distance_from_Antarctic_km" localSheetId="6">'Base case model'!$E$7</definedName>
    <definedName name="Distance_from_Antarctic_km" localSheetId="1">'Breakeven_fuel_cost&amp;rental_cost'!$E$7</definedName>
    <definedName name="FC_11" localSheetId="6">'Base case model'!$E$31</definedName>
    <definedName name="FC_11" localSheetId="1">'Breakeven_fuel_cost&amp;rental_cost'!$E$31</definedName>
    <definedName name="FC_12" localSheetId="6">'Base case model'!$F$31</definedName>
    <definedName name="FC_12" localSheetId="1">'Breakeven_fuel_cost&amp;rental_cost'!$F$31</definedName>
    <definedName name="FC_13" localSheetId="6">'Base case model'!$G$31</definedName>
    <definedName name="FC_13" localSheetId="1">'Breakeven_fuel_cost&amp;rental_cost'!$G$31</definedName>
    <definedName name="FC_21" localSheetId="6">'Base case model'!$E$32</definedName>
    <definedName name="FC_21" localSheetId="1">'Breakeven_fuel_cost&amp;rental_cost'!$E$32</definedName>
    <definedName name="FC_22" localSheetId="6">'Base case model'!$F$32</definedName>
    <definedName name="FC_22" localSheetId="1">'Breakeven_fuel_cost&amp;rental_cost'!$F$32</definedName>
    <definedName name="FC_23" localSheetId="6">'Base case model'!$G$32</definedName>
    <definedName name="FC_23" localSheetId="1">'Breakeven_fuel_cost&amp;rental_cost'!$G$32</definedName>
    <definedName name="FC_31" localSheetId="6">'Base case model'!$E$33</definedName>
    <definedName name="FC_31" localSheetId="1">'Breakeven_fuel_cost&amp;rental_cost'!$E$33</definedName>
    <definedName name="FC_32" localSheetId="6">'Base case model'!$F$33</definedName>
    <definedName name="FC_32" localSheetId="1">'Breakeven_fuel_cost&amp;rental_cost'!$F$33</definedName>
    <definedName name="FC_33" localSheetId="6">'Base case model'!$G$33</definedName>
    <definedName name="FC_33" localSheetId="1">'Breakeven_fuel_cost&amp;rental_cost'!$G$33</definedName>
    <definedName name="Hours_in_a_day" localSheetId="6">'Base case model'!$E$11</definedName>
    <definedName name="Hours_in_a_day" localSheetId="1">'Breakeven_fuel_cost&amp;rental_cost'!$E$11</definedName>
    <definedName name="MR_11" localSheetId="6">'Base case model'!$E$23</definedName>
    <definedName name="MR_11" localSheetId="1">'Breakeven_fuel_cost&amp;rental_cost'!$E$23</definedName>
    <definedName name="MR_12" localSheetId="6">'Base case model'!$F$23</definedName>
    <definedName name="MR_12" localSheetId="1">'Breakeven_fuel_cost&amp;rental_cost'!$F$23</definedName>
    <definedName name="MR_13" localSheetId="6">'Base case model'!$G$23</definedName>
    <definedName name="MR_13" localSheetId="1">'Breakeven_fuel_cost&amp;rental_cost'!$G$23</definedName>
    <definedName name="MR_14" localSheetId="6">'Base case model'!$H$23</definedName>
    <definedName name="MR_14" localSheetId="1">'Breakeven_fuel_cost&amp;rental_cost'!$H$23</definedName>
    <definedName name="MR_21" localSheetId="6">'Base case model'!$E$24</definedName>
    <definedName name="MR_21" localSheetId="1">'Breakeven_fuel_cost&amp;rental_cost'!$E$24</definedName>
    <definedName name="MR_22" localSheetId="6">'Base case model'!$F$24</definedName>
    <definedName name="MR_22" localSheetId="1">'Breakeven_fuel_cost&amp;rental_cost'!$F$24</definedName>
    <definedName name="MR_23" localSheetId="6">'Base case model'!$G$24</definedName>
    <definedName name="MR_23" localSheetId="1">'Breakeven_fuel_cost&amp;rental_cost'!$G$24</definedName>
    <definedName name="MR_24" localSheetId="6">'Base case model'!$H$24</definedName>
    <definedName name="MR_24" localSheetId="1">'Breakeven_fuel_cost&amp;rental_cost'!$H$24</definedName>
    <definedName name="MR_31" localSheetId="6">'Base case model'!$E$25</definedName>
    <definedName name="MR_31" localSheetId="1">'Breakeven_fuel_cost&amp;rental_cost'!$E$25</definedName>
    <definedName name="MR_32" localSheetId="6">'Base case model'!$F$25</definedName>
    <definedName name="MR_32" localSheetId="1">'Breakeven_fuel_cost&amp;rental_cost'!$F$25</definedName>
    <definedName name="MR_33" localSheetId="1">'Breakeven_fuel_cost&amp;rental_cost'!$G$25</definedName>
    <definedName name="MR_33">'Base case model'!$G$25</definedName>
    <definedName name="MR_34" localSheetId="6">'Base case model'!$H$25</definedName>
    <definedName name="MR_34" localSheetId="1">'Breakeven_fuel_cost&amp;rental_cost'!$H$25</definedName>
    <definedName name="Shrinkage_factor" localSheetId="6">'Base case model'!$E$9</definedName>
    <definedName name="Shrinkage_factor" localSheetId="1">'Breakeven_fuel_cost&amp;rental_cost'!$E$9</definedName>
    <definedName name="Size_of_berg_cu._Meter" localSheetId="3">'Base case model_sensitivity'!$D$38</definedName>
    <definedName name="solver_typ" localSheetId="6" hidden="1">2</definedName>
    <definedName name="solver_typ" localSheetId="3" hidden="1">2</definedName>
    <definedName name="solver_typ" localSheetId="1" hidden="1">2</definedName>
    <definedName name="solver_ver" localSheetId="6" hidden="1">16</definedName>
    <definedName name="solver_ver" localSheetId="3" hidden="1">16</definedName>
    <definedName name="solver_ver" localSheetId="1" hidden="1">16</definedName>
    <definedName name="Speed_of_boat_kmph" localSheetId="6">'Base case model'!$E$38</definedName>
    <definedName name="Speed_of_boat_kmph" localSheetId="1">'Breakeven_fuel_cost&amp;rental_cost'!$E$38</definedName>
    <definedName name="Starting_radius_of_ice_berg_meter" localSheetId="6">'Base case model'!$F$57</definedName>
    <definedName name="Starting_radius_of_ice_berg_meter" localSheetId="1">'Breakeven_fuel_cost&amp;rental_cost'!$F$57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3" l="1"/>
  <c r="Q58" i="13"/>
  <c r="L59" i="13"/>
  <c r="Q59" i="13"/>
  <c r="L60" i="13"/>
  <c r="Q60" i="13"/>
  <c r="L61" i="13"/>
  <c r="Q61" i="13"/>
  <c r="L62" i="13"/>
  <c r="Q62" i="13"/>
  <c r="L63" i="13"/>
  <c r="Q63" i="13"/>
  <c r="L64" i="13"/>
  <c r="Q64" i="13"/>
  <c r="L65" i="13"/>
  <c r="Q65" i="13"/>
  <c r="L66" i="13"/>
  <c r="Q66" i="13"/>
  <c r="L67" i="13"/>
  <c r="Q67" i="13"/>
  <c r="L68" i="13"/>
  <c r="Q68" i="13"/>
  <c r="L69" i="13"/>
  <c r="Q69" i="13"/>
  <c r="L70" i="13"/>
  <c r="Q70" i="13"/>
  <c r="L71" i="13"/>
  <c r="Q71" i="13"/>
  <c r="L72" i="13"/>
  <c r="Q72" i="13"/>
  <c r="L73" i="13"/>
  <c r="Q73" i="13"/>
  <c r="L74" i="13"/>
  <c r="Q74" i="13"/>
  <c r="L75" i="13"/>
  <c r="Q75" i="13"/>
  <c r="L76" i="13"/>
  <c r="Q76" i="13"/>
  <c r="L77" i="13"/>
  <c r="Q77" i="13"/>
  <c r="L78" i="13"/>
  <c r="Q78" i="13"/>
  <c r="L79" i="13"/>
  <c r="Q79" i="13"/>
  <c r="L80" i="13"/>
  <c r="Q80" i="13"/>
  <c r="L81" i="13"/>
  <c r="Q81" i="13"/>
  <c r="L82" i="13"/>
  <c r="Q82" i="13"/>
  <c r="L83" i="13"/>
  <c r="Q83" i="13"/>
  <c r="L84" i="13"/>
  <c r="Q84" i="13"/>
  <c r="L85" i="13"/>
  <c r="Q85" i="13"/>
  <c r="L86" i="13"/>
  <c r="Q86" i="13"/>
  <c r="L87" i="13"/>
  <c r="Q87" i="13"/>
  <c r="L88" i="13"/>
  <c r="Q88" i="13"/>
  <c r="L89" i="13"/>
  <c r="Q89" i="13"/>
  <c r="L90" i="13"/>
  <c r="Q90" i="13"/>
  <c r="L91" i="13"/>
  <c r="Q91" i="13"/>
  <c r="L92" i="13"/>
  <c r="Q92" i="13"/>
  <c r="L93" i="13"/>
  <c r="Q93" i="13"/>
  <c r="L94" i="13"/>
  <c r="Q94" i="13"/>
  <c r="L95" i="13"/>
  <c r="Q95" i="13"/>
  <c r="L96" i="13"/>
  <c r="Q96" i="13"/>
  <c r="L97" i="13"/>
  <c r="Q97" i="13"/>
  <c r="L98" i="13"/>
  <c r="Q98" i="13"/>
  <c r="L99" i="13"/>
  <c r="Q99" i="13"/>
  <c r="L100" i="13"/>
  <c r="Q100" i="13"/>
  <c r="L101" i="13"/>
  <c r="Q101" i="13"/>
  <c r="L102" i="13"/>
  <c r="Q102" i="13"/>
  <c r="L103" i="13"/>
  <c r="Q103" i="13"/>
  <c r="L104" i="13"/>
  <c r="Q104" i="13"/>
  <c r="L105" i="13"/>
  <c r="Q105" i="13"/>
  <c r="L106" i="13"/>
  <c r="Q106" i="13"/>
  <c r="L107" i="13"/>
  <c r="Q107" i="13"/>
  <c r="L108" i="13"/>
  <c r="Q108" i="13"/>
  <c r="L109" i="13"/>
  <c r="Q109" i="13"/>
  <c r="L110" i="13"/>
  <c r="Q110" i="13"/>
  <c r="L111" i="13"/>
  <c r="Q111" i="13"/>
  <c r="L112" i="13"/>
  <c r="Q112" i="13"/>
  <c r="L113" i="13"/>
  <c r="Q113" i="13"/>
  <c r="L114" i="13"/>
  <c r="Q114" i="13"/>
  <c r="L115" i="13"/>
  <c r="Q115" i="13"/>
  <c r="L116" i="13"/>
  <c r="Q116" i="13"/>
  <c r="L117" i="13"/>
  <c r="Q117" i="13"/>
  <c r="L118" i="13"/>
  <c r="Q118" i="13"/>
  <c r="L119" i="13"/>
  <c r="Q119" i="13"/>
  <c r="L120" i="13"/>
  <c r="Q120" i="13"/>
  <c r="L121" i="13"/>
  <c r="Q121" i="13"/>
  <c r="L122" i="13"/>
  <c r="Q122" i="13"/>
  <c r="L123" i="13"/>
  <c r="Q123" i="13"/>
  <c r="L124" i="13"/>
  <c r="Q124" i="13"/>
  <c r="L125" i="13"/>
  <c r="Q125" i="13"/>
  <c r="L126" i="13"/>
  <c r="Q126" i="13"/>
  <c r="L127" i="13"/>
  <c r="Q127" i="13"/>
  <c r="L128" i="13"/>
  <c r="Q128" i="13"/>
  <c r="L129" i="13"/>
  <c r="Q129" i="13"/>
  <c r="L130" i="13"/>
  <c r="Q130" i="13"/>
  <c r="L131" i="13"/>
  <c r="Q131" i="13"/>
  <c r="L132" i="13"/>
  <c r="Q132" i="13"/>
  <c r="L133" i="13"/>
  <c r="Q133" i="13"/>
  <c r="L134" i="13"/>
  <c r="Q134" i="13"/>
  <c r="L135" i="13"/>
  <c r="Q135" i="13"/>
  <c r="L136" i="13"/>
  <c r="Q136" i="13"/>
  <c r="L137" i="13"/>
  <c r="Q137" i="13"/>
  <c r="L138" i="13"/>
  <c r="Q138" i="13"/>
  <c r="L139" i="13"/>
  <c r="Q139" i="13"/>
  <c r="L140" i="13"/>
  <c r="Q140" i="13"/>
  <c r="L141" i="13"/>
  <c r="Q141" i="13"/>
  <c r="L142" i="13"/>
  <c r="Q142" i="13"/>
  <c r="L143" i="13"/>
  <c r="Q143" i="13"/>
  <c r="L144" i="13"/>
  <c r="Q144" i="13"/>
  <c r="L145" i="13"/>
  <c r="Q145" i="13"/>
  <c r="L146" i="13"/>
  <c r="Q146" i="13"/>
  <c r="L147" i="13"/>
  <c r="Q147" i="13"/>
  <c r="L148" i="13"/>
  <c r="Q148" i="13"/>
  <c r="L149" i="13"/>
  <c r="Q149" i="13"/>
  <c r="L150" i="13"/>
  <c r="Q150" i="13"/>
  <c r="L151" i="13"/>
  <c r="Q151" i="13"/>
  <c r="L152" i="13"/>
  <c r="Q152" i="13"/>
  <c r="L153" i="13"/>
  <c r="Q153" i="13"/>
  <c r="L154" i="13"/>
  <c r="Q154" i="13"/>
  <c r="L155" i="13"/>
  <c r="Q155" i="13"/>
  <c r="L156" i="13"/>
  <c r="Q156" i="13"/>
  <c r="L157" i="13"/>
  <c r="Q157" i="13"/>
  <c r="L158" i="13"/>
  <c r="Q158" i="13"/>
  <c r="L159" i="13"/>
  <c r="Q159" i="13"/>
  <c r="L160" i="13"/>
  <c r="Q160" i="13"/>
  <c r="L161" i="13"/>
  <c r="Q161" i="13"/>
  <c r="L162" i="13"/>
  <c r="Q162" i="13"/>
  <c r="L163" i="13"/>
  <c r="Q163" i="13"/>
  <c r="L164" i="13"/>
  <c r="Q164" i="13"/>
  <c r="L165" i="13"/>
  <c r="Q165" i="13"/>
  <c r="L166" i="13"/>
  <c r="Q166" i="13"/>
  <c r="L167" i="13"/>
  <c r="Q167" i="13"/>
  <c r="L168" i="13"/>
  <c r="Q168" i="13"/>
  <c r="L169" i="13"/>
  <c r="Q169" i="13"/>
  <c r="L170" i="13"/>
  <c r="Q170" i="13"/>
  <c r="L171" i="13"/>
  <c r="Q171" i="13"/>
  <c r="L172" i="13"/>
  <c r="Q172" i="13"/>
  <c r="L173" i="13"/>
  <c r="Q173" i="13"/>
  <c r="L174" i="13"/>
  <c r="Q174" i="13"/>
  <c r="L175" i="13"/>
  <c r="Q175" i="13"/>
  <c r="L176" i="13"/>
  <c r="Q176" i="13"/>
  <c r="L177" i="13"/>
  <c r="Q177" i="13"/>
  <c r="L178" i="13"/>
  <c r="Q178" i="13"/>
  <c r="L179" i="13"/>
  <c r="Q179" i="13"/>
  <c r="L180" i="13"/>
  <c r="Q180" i="13"/>
  <c r="L181" i="13"/>
  <c r="Q181" i="13"/>
  <c r="L182" i="13"/>
  <c r="Q182" i="13"/>
  <c r="L183" i="13"/>
  <c r="Q183" i="13"/>
  <c r="L184" i="13"/>
  <c r="Q184" i="13"/>
  <c r="L185" i="13"/>
  <c r="Q185" i="13"/>
  <c r="L186" i="13"/>
  <c r="Q186" i="13"/>
  <c r="L187" i="13"/>
  <c r="Q187" i="13"/>
  <c r="L188" i="13"/>
  <c r="Q188" i="13"/>
  <c r="L189" i="13"/>
  <c r="Q189" i="13"/>
  <c r="L190" i="13"/>
  <c r="Q190" i="13"/>
  <c r="L191" i="13"/>
  <c r="Q191" i="13"/>
  <c r="L192" i="13"/>
  <c r="Q192" i="13"/>
  <c r="L193" i="13"/>
  <c r="Q193" i="13"/>
  <c r="L194" i="13"/>
  <c r="Q194" i="13"/>
  <c r="L195" i="13"/>
  <c r="Q195" i="13"/>
  <c r="L196" i="13"/>
  <c r="Q196" i="13"/>
  <c r="L197" i="13"/>
  <c r="Q197" i="13"/>
  <c r="L198" i="13"/>
  <c r="Q198" i="13"/>
  <c r="L199" i="13"/>
  <c r="Q199" i="13"/>
  <c r="L200" i="13"/>
  <c r="Q200" i="13"/>
  <c r="L201" i="13"/>
  <c r="Q201" i="13"/>
  <c r="L202" i="13"/>
  <c r="Q202" i="13"/>
  <c r="L203" i="13"/>
  <c r="Q203" i="13"/>
  <c r="L204" i="13"/>
  <c r="Q204" i="13"/>
  <c r="L205" i="13"/>
  <c r="Q205" i="13"/>
  <c r="L206" i="13"/>
  <c r="Q206" i="13"/>
  <c r="L207" i="13"/>
  <c r="Q207" i="13"/>
  <c r="L208" i="13"/>
  <c r="Q208" i="13"/>
  <c r="L209" i="13"/>
  <c r="Q209" i="13"/>
  <c r="L210" i="13"/>
  <c r="Q210" i="13"/>
  <c r="L211" i="13"/>
  <c r="Q211" i="13"/>
  <c r="L212" i="13"/>
  <c r="Q212" i="13"/>
  <c r="L213" i="13"/>
  <c r="Q213" i="13"/>
  <c r="L214" i="13"/>
  <c r="Q214" i="13"/>
  <c r="L215" i="13"/>
  <c r="Q215" i="13"/>
  <c r="L216" i="13"/>
  <c r="Q216" i="13"/>
  <c r="L217" i="13"/>
  <c r="Q217" i="13"/>
  <c r="L218" i="13"/>
  <c r="Q218" i="13"/>
  <c r="L219" i="13"/>
  <c r="Q219" i="13"/>
  <c r="L220" i="13"/>
  <c r="Q220" i="13"/>
  <c r="L221" i="13"/>
  <c r="Q221" i="13"/>
  <c r="L222" i="13"/>
  <c r="Q222" i="13"/>
  <c r="L223" i="13"/>
  <c r="Q223" i="13"/>
  <c r="L224" i="13"/>
  <c r="Q224" i="13"/>
  <c r="L225" i="13"/>
  <c r="Q225" i="13"/>
  <c r="L226" i="13"/>
  <c r="Q226" i="13"/>
  <c r="L227" i="13"/>
  <c r="Q227" i="13"/>
  <c r="L228" i="13"/>
  <c r="Q228" i="13"/>
  <c r="L229" i="13"/>
  <c r="Q229" i="13"/>
  <c r="L230" i="13"/>
  <c r="Q230" i="13"/>
  <c r="L231" i="13"/>
  <c r="Q231" i="13"/>
  <c r="L232" i="13"/>
  <c r="Q232" i="13"/>
  <c r="L233" i="13"/>
  <c r="Q233" i="13"/>
  <c r="L234" i="13"/>
  <c r="Q234" i="13"/>
  <c r="L235" i="13"/>
  <c r="Q235" i="13"/>
  <c r="L236" i="13"/>
  <c r="Q236" i="13"/>
  <c r="L237" i="13"/>
  <c r="Q237" i="13"/>
  <c r="L238" i="13"/>
  <c r="Q238" i="13"/>
  <c r="L239" i="13"/>
  <c r="Q239" i="13"/>
  <c r="L240" i="13"/>
  <c r="Q240" i="13"/>
  <c r="L241" i="13"/>
  <c r="Q241" i="13"/>
  <c r="L242" i="13"/>
  <c r="Q242" i="13"/>
  <c r="L243" i="13"/>
  <c r="Q243" i="13"/>
  <c r="L244" i="13"/>
  <c r="Q244" i="13"/>
  <c r="L245" i="13"/>
  <c r="Q245" i="13"/>
  <c r="L246" i="13"/>
  <c r="Q246" i="13"/>
  <c r="L247" i="13"/>
  <c r="Q247" i="13"/>
  <c r="L248" i="13"/>
  <c r="Q248" i="13"/>
  <c r="L249" i="13"/>
  <c r="Q249" i="13"/>
  <c r="L250" i="13"/>
  <c r="Q250" i="13"/>
  <c r="L251" i="13"/>
  <c r="Q251" i="13"/>
  <c r="L252" i="13"/>
  <c r="Q252" i="13"/>
  <c r="L253" i="13"/>
  <c r="Q253" i="13"/>
  <c r="L254" i="13"/>
  <c r="Q254" i="13"/>
  <c r="L255" i="13"/>
  <c r="Q255" i="13"/>
  <c r="L256" i="13"/>
  <c r="Q256" i="13"/>
  <c r="L257" i="13"/>
  <c r="Q257" i="13"/>
  <c r="L258" i="13"/>
  <c r="Q258" i="13"/>
  <c r="L259" i="13"/>
  <c r="Q259" i="13"/>
  <c r="L260" i="13"/>
  <c r="Q260" i="13"/>
  <c r="L261" i="13"/>
  <c r="Q261" i="13"/>
  <c r="L262" i="13"/>
  <c r="Q262" i="13"/>
  <c r="L263" i="13"/>
  <c r="Q263" i="13"/>
  <c r="L264" i="13"/>
  <c r="Q264" i="13"/>
  <c r="L265" i="13"/>
  <c r="Q265" i="13"/>
  <c r="L266" i="13"/>
  <c r="Q266" i="13"/>
  <c r="L267" i="13"/>
  <c r="Q267" i="13"/>
  <c r="L268" i="13"/>
  <c r="Q268" i="13"/>
  <c r="L269" i="13"/>
  <c r="Q269" i="13"/>
  <c r="L270" i="13"/>
  <c r="Q270" i="13"/>
  <c r="L271" i="13"/>
  <c r="Q271" i="13"/>
  <c r="L272" i="13"/>
  <c r="Q272" i="13"/>
  <c r="L273" i="13"/>
  <c r="Q273" i="13"/>
  <c r="L274" i="13"/>
  <c r="Q274" i="13"/>
  <c r="L275" i="13"/>
  <c r="Q275" i="13"/>
  <c r="L276" i="13"/>
  <c r="Q276" i="13"/>
  <c r="L277" i="13"/>
  <c r="Q277" i="13"/>
  <c r="L278" i="13"/>
  <c r="Q278" i="13"/>
  <c r="L279" i="13"/>
  <c r="Q279" i="13"/>
  <c r="L280" i="13"/>
  <c r="Q280" i="13"/>
  <c r="L281" i="13"/>
  <c r="Q281" i="13"/>
  <c r="L282" i="13"/>
  <c r="Q282" i="13"/>
  <c r="L283" i="13"/>
  <c r="Q283" i="13"/>
  <c r="L284" i="13"/>
  <c r="Q284" i="13"/>
  <c r="L285" i="13"/>
  <c r="Q285" i="13"/>
  <c r="L286" i="13"/>
  <c r="Q286" i="13"/>
  <c r="L287" i="13"/>
  <c r="Q287" i="13"/>
  <c r="L288" i="13"/>
  <c r="Q288" i="13"/>
  <c r="L289" i="13"/>
  <c r="Q289" i="13"/>
  <c r="L290" i="13"/>
  <c r="Q290" i="13"/>
  <c r="L291" i="13"/>
  <c r="Q291" i="13"/>
  <c r="L292" i="13"/>
  <c r="Q292" i="13"/>
  <c r="L293" i="13"/>
  <c r="Q293" i="13"/>
  <c r="L294" i="13"/>
  <c r="Q294" i="13"/>
  <c r="L295" i="13"/>
  <c r="Q295" i="13"/>
  <c r="L296" i="13"/>
  <c r="Q296" i="13"/>
  <c r="L297" i="13"/>
  <c r="Q297" i="13"/>
  <c r="L298" i="13"/>
  <c r="Q298" i="13"/>
  <c r="L299" i="13"/>
  <c r="Q299" i="13"/>
  <c r="L300" i="13"/>
  <c r="Q300" i="13"/>
  <c r="L301" i="13"/>
  <c r="Q301" i="13"/>
  <c r="L302" i="13"/>
  <c r="Q302" i="13"/>
  <c r="L303" i="13"/>
  <c r="Q303" i="13"/>
  <c r="L304" i="13"/>
  <c r="Q304" i="13"/>
  <c r="L305" i="13"/>
  <c r="Q305" i="13"/>
  <c r="L306" i="13"/>
  <c r="Q306" i="13"/>
  <c r="L307" i="13"/>
  <c r="Q307" i="13"/>
  <c r="L308" i="13"/>
  <c r="Q308" i="13"/>
  <c r="L309" i="13"/>
  <c r="Q309" i="13"/>
  <c r="L310" i="13"/>
  <c r="Q310" i="13"/>
  <c r="L311" i="13"/>
  <c r="Q311" i="13"/>
  <c r="L312" i="13"/>
  <c r="Q312" i="13"/>
  <c r="L313" i="13"/>
  <c r="Q313" i="13"/>
  <c r="L314" i="13"/>
  <c r="Q314" i="13"/>
  <c r="L315" i="13"/>
  <c r="Q315" i="13"/>
  <c r="L316" i="13"/>
  <c r="Q316" i="13"/>
  <c r="L317" i="13"/>
  <c r="Q317" i="13"/>
  <c r="L318" i="13"/>
  <c r="Q318" i="13"/>
  <c r="L319" i="13"/>
  <c r="Q319" i="13"/>
  <c r="L320" i="13"/>
  <c r="Q320" i="13"/>
  <c r="L321" i="13"/>
  <c r="Q321" i="13"/>
  <c r="L322" i="13"/>
  <c r="Q322" i="13"/>
  <c r="L323" i="13"/>
  <c r="Q323" i="13"/>
  <c r="L324" i="13"/>
  <c r="Q324" i="13"/>
  <c r="L325" i="13"/>
  <c r="Q325" i="13"/>
  <c r="L326" i="13"/>
  <c r="Q326" i="13"/>
  <c r="L327" i="13"/>
  <c r="Q327" i="13"/>
  <c r="L328" i="13"/>
  <c r="Q328" i="13"/>
  <c r="L329" i="13"/>
  <c r="Q329" i="13"/>
  <c r="L330" i="13"/>
  <c r="Q330" i="13"/>
  <c r="L331" i="13"/>
  <c r="Q331" i="13"/>
  <c r="L332" i="13"/>
  <c r="Q332" i="13"/>
  <c r="L333" i="13"/>
  <c r="Q333" i="13"/>
  <c r="L334" i="13"/>
  <c r="Q334" i="13"/>
  <c r="L335" i="13"/>
  <c r="Q335" i="13"/>
  <c r="L336" i="13"/>
  <c r="Q336" i="13"/>
  <c r="L337" i="13"/>
  <c r="Q337" i="13"/>
  <c r="L338" i="13"/>
  <c r="Q338" i="13"/>
  <c r="L339" i="13"/>
  <c r="Q339" i="13"/>
  <c r="L340" i="13"/>
  <c r="Q340" i="13"/>
  <c r="L341" i="13"/>
  <c r="Q341" i="13"/>
  <c r="L342" i="13"/>
  <c r="Q342" i="13"/>
  <c r="L343" i="13"/>
  <c r="Q343" i="13"/>
  <c r="L344" i="13"/>
  <c r="Q344" i="13"/>
  <c r="L345" i="13"/>
  <c r="Q345" i="13"/>
  <c r="L346" i="13"/>
  <c r="Q346" i="13"/>
  <c r="L347" i="13"/>
  <c r="Q347" i="13"/>
  <c r="L348" i="13"/>
  <c r="Q348" i="13"/>
  <c r="L349" i="13"/>
  <c r="Q349" i="13"/>
  <c r="L350" i="13"/>
  <c r="Q350" i="13"/>
  <c r="L351" i="13"/>
  <c r="Q351" i="13"/>
  <c r="L352" i="13"/>
  <c r="Q352" i="13"/>
  <c r="L353" i="13"/>
  <c r="Q353" i="13"/>
  <c r="L354" i="13"/>
  <c r="Q354" i="13"/>
  <c r="L355" i="13"/>
  <c r="Q355" i="13"/>
  <c r="L356" i="13"/>
  <c r="Q356" i="13"/>
  <c r="L357" i="13"/>
  <c r="Q357" i="13"/>
  <c r="L358" i="13"/>
  <c r="Q358" i="13"/>
  <c r="L359" i="13"/>
  <c r="Q359" i="13"/>
  <c r="L360" i="13"/>
  <c r="Q360" i="13"/>
  <c r="L361" i="13"/>
  <c r="Q361" i="13"/>
  <c r="L362" i="13"/>
  <c r="Q362" i="13"/>
  <c r="L363" i="13"/>
  <c r="Q363" i="13"/>
  <c r="L364" i="13"/>
  <c r="Q364" i="13"/>
  <c r="L365" i="13"/>
  <c r="Q365" i="13"/>
  <c r="L366" i="13"/>
  <c r="Q366" i="13"/>
  <c r="L367" i="13"/>
  <c r="Q367" i="13"/>
  <c r="L368" i="13"/>
  <c r="Q368" i="13"/>
  <c r="L369" i="13"/>
  <c r="Q369" i="13"/>
  <c r="L370" i="13"/>
  <c r="Q370" i="13"/>
  <c r="L371" i="13"/>
  <c r="Q371" i="13"/>
  <c r="L372" i="13"/>
  <c r="Q372" i="13"/>
  <c r="L373" i="13"/>
  <c r="Q373" i="13"/>
  <c r="L374" i="13"/>
  <c r="Q374" i="13"/>
  <c r="L375" i="13"/>
  <c r="Q375" i="13"/>
  <c r="L376" i="13"/>
  <c r="Q376" i="13"/>
  <c r="L377" i="13"/>
  <c r="Q377" i="13"/>
  <c r="L378" i="13"/>
  <c r="Q378" i="13"/>
  <c r="L379" i="13"/>
  <c r="Q379" i="13"/>
  <c r="L380" i="13"/>
  <c r="Q380" i="13"/>
  <c r="L381" i="13"/>
  <c r="Q381" i="13"/>
  <c r="L382" i="13"/>
  <c r="Q382" i="13"/>
  <c r="L383" i="13"/>
  <c r="Q383" i="13"/>
  <c r="L384" i="13"/>
  <c r="Q384" i="13"/>
  <c r="L385" i="13"/>
  <c r="Q385" i="13"/>
  <c r="L386" i="13"/>
  <c r="Q386" i="13"/>
  <c r="L387" i="13"/>
  <c r="Q387" i="13"/>
  <c r="L388" i="13"/>
  <c r="Q388" i="13"/>
  <c r="L389" i="13"/>
  <c r="Q389" i="13"/>
  <c r="L390" i="13"/>
  <c r="Q390" i="13"/>
  <c r="L391" i="13"/>
  <c r="Q391" i="13"/>
  <c r="L392" i="13"/>
  <c r="Q392" i="13"/>
  <c r="L393" i="13"/>
  <c r="Q393" i="13"/>
  <c r="L394" i="13"/>
  <c r="Q394" i="13"/>
  <c r="L395" i="13"/>
  <c r="Q395" i="13"/>
  <c r="L396" i="13"/>
  <c r="Q396" i="13"/>
  <c r="L397" i="13"/>
  <c r="Q397" i="13"/>
  <c r="L398" i="13"/>
  <c r="Q398" i="13"/>
  <c r="L399" i="13"/>
  <c r="Q399" i="13"/>
  <c r="L400" i="13"/>
  <c r="Q400" i="13"/>
  <c r="L401" i="13"/>
  <c r="Q401" i="13"/>
  <c r="L402" i="13"/>
  <c r="Q402" i="13"/>
  <c r="L403" i="13"/>
  <c r="Q403" i="13"/>
  <c r="L404" i="13"/>
  <c r="Q404" i="13"/>
  <c r="L405" i="13"/>
  <c r="Q405" i="13"/>
  <c r="L406" i="13"/>
  <c r="Q406" i="13"/>
  <c r="L407" i="13"/>
  <c r="Q407" i="13"/>
  <c r="L408" i="13"/>
  <c r="Q408" i="13"/>
  <c r="L409" i="13"/>
  <c r="Q409" i="13"/>
  <c r="L410" i="13"/>
  <c r="Q410" i="13"/>
  <c r="L411" i="13"/>
  <c r="Q411" i="13"/>
  <c r="L412" i="13"/>
  <c r="Q412" i="13"/>
  <c r="L413" i="13"/>
  <c r="Q413" i="13"/>
  <c r="L414" i="13"/>
  <c r="Q414" i="13"/>
  <c r="L415" i="13"/>
  <c r="Q415" i="13"/>
  <c r="L416" i="13"/>
  <c r="Q416" i="13"/>
  <c r="L417" i="13"/>
  <c r="Q417" i="13"/>
  <c r="L418" i="13"/>
  <c r="Q418" i="13"/>
  <c r="L419" i="13"/>
  <c r="Q419" i="13"/>
  <c r="L420" i="13"/>
  <c r="Q420" i="13"/>
  <c r="L421" i="13"/>
  <c r="Q421" i="13"/>
  <c r="L422" i="13"/>
  <c r="Q422" i="13"/>
  <c r="L423" i="13"/>
  <c r="Q423" i="13"/>
  <c r="L424" i="13"/>
  <c r="Q424" i="13"/>
  <c r="L425" i="13"/>
  <c r="Q425" i="13"/>
  <c r="L426" i="13"/>
  <c r="Q426" i="13"/>
  <c r="L427" i="13"/>
  <c r="Q427" i="13"/>
  <c r="L428" i="13"/>
  <c r="Q428" i="13"/>
  <c r="L429" i="13"/>
  <c r="Q429" i="13"/>
  <c r="L430" i="13"/>
  <c r="Q430" i="13"/>
  <c r="L431" i="13"/>
  <c r="Q431" i="13"/>
  <c r="L432" i="13"/>
  <c r="Q432" i="13"/>
  <c r="L433" i="13"/>
  <c r="Q433" i="13"/>
  <c r="L434" i="13"/>
  <c r="Q434" i="13"/>
  <c r="L435" i="13"/>
  <c r="Q435" i="13"/>
  <c r="L436" i="13"/>
  <c r="Q436" i="13"/>
  <c r="L437" i="13"/>
  <c r="Q437" i="13"/>
  <c r="L438" i="13"/>
  <c r="Q438" i="13"/>
  <c r="L439" i="13"/>
  <c r="Q439" i="13"/>
  <c r="L440" i="13"/>
  <c r="Q440" i="13"/>
  <c r="L441" i="13"/>
  <c r="Q441" i="13"/>
  <c r="L442" i="13"/>
  <c r="Q442" i="13"/>
  <c r="L443" i="13"/>
  <c r="Q443" i="13"/>
  <c r="L444" i="13"/>
  <c r="Q444" i="13"/>
  <c r="L445" i="13"/>
  <c r="Q445" i="13"/>
  <c r="L446" i="13"/>
  <c r="Q446" i="13"/>
  <c r="L447" i="13"/>
  <c r="Q447" i="13"/>
  <c r="L448" i="13"/>
  <c r="Q448" i="13"/>
  <c r="L449" i="13"/>
  <c r="Q449" i="13"/>
  <c r="L450" i="13"/>
  <c r="Q450" i="13"/>
  <c r="L451" i="13"/>
  <c r="Q451" i="13"/>
  <c r="L452" i="13"/>
  <c r="Q452" i="13"/>
  <c r="L453" i="13"/>
  <c r="Q453" i="13"/>
  <c r="L454" i="13"/>
  <c r="Q454" i="13"/>
  <c r="L455" i="13"/>
  <c r="Q455" i="13"/>
  <c r="L456" i="13"/>
  <c r="Q456" i="13"/>
  <c r="L457" i="13"/>
  <c r="Q457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242" i="13"/>
  <c r="P243" i="13"/>
  <c r="P244" i="13"/>
  <c r="P245" i="13"/>
  <c r="P246" i="13"/>
  <c r="P247" i="13"/>
  <c r="P248" i="13"/>
  <c r="P249" i="13"/>
  <c r="P250" i="13"/>
  <c r="P251" i="13"/>
  <c r="P252" i="13"/>
  <c r="P253" i="13"/>
  <c r="P254" i="13"/>
  <c r="P255" i="13"/>
  <c r="P256" i="13"/>
  <c r="P257" i="13"/>
  <c r="P258" i="13"/>
  <c r="P259" i="13"/>
  <c r="P260" i="13"/>
  <c r="P261" i="13"/>
  <c r="P262" i="13"/>
  <c r="P263" i="13"/>
  <c r="P264" i="13"/>
  <c r="P265" i="13"/>
  <c r="P266" i="13"/>
  <c r="P267" i="13"/>
  <c r="P268" i="13"/>
  <c r="P269" i="13"/>
  <c r="P270" i="13"/>
  <c r="P271" i="13"/>
  <c r="P272" i="13"/>
  <c r="P273" i="13"/>
  <c r="P274" i="13"/>
  <c r="P275" i="13"/>
  <c r="P276" i="13"/>
  <c r="P277" i="13"/>
  <c r="P278" i="13"/>
  <c r="P279" i="13"/>
  <c r="P280" i="13"/>
  <c r="P281" i="13"/>
  <c r="P282" i="13"/>
  <c r="P283" i="13"/>
  <c r="P284" i="13"/>
  <c r="P285" i="13"/>
  <c r="P286" i="13"/>
  <c r="P287" i="13"/>
  <c r="P288" i="13"/>
  <c r="P289" i="13"/>
  <c r="P290" i="13"/>
  <c r="P291" i="13"/>
  <c r="P292" i="13"/>
  <c r="P293" i="13"/>
  <c r="P294" i="13"/>
  <c r="P295" i="13"/>
  <c r="P296" i="13"/>
  <c r="P297" i="13"/>
  <c r="P298" i="13"/>
  <c r="P299" i="13"/>
  <c r="P300" i="13"/>
  <c r="P301" i="13"/>
  <c r="P302" i="13"/>
  <c r="P303" i="13"/>
  <c r="P304" i="13"/>
  <c r="P305" i="13"/>
  <c r="P306" i="13"/>
  <c r="P307" i="13"/>
  <c r="P308" i="13"/>
  <c r="P309" i="13"/>
  <c r="P310" i="13"/>
  <c r="P311" i="13"/>
  <c r="P312" i="13"/>
  <c r="P313" i="13"/>
  <c r="P314" i="13"/>
  <c r="P315" i="13"/>
  <c r="P316" i="13"/>
  <c r="P317" i="13"/>
  <c r="P318" i="13"/>
  <c r="P319" i="13"/>
  <c r="P320" i="13"/>
  <c r="P321" i="13"/>
  <c r="P322" i="13"/>
  <c r="P323" i="13"/>
  <c r="P324" i="13"/>
  <c r="P325" i="13"/>
  <c r="P326" i="13"/>
  <c r="P327" i="13"/>
  <c r="P328" i="13"/>
  <c r="P329" i="13"/>
  <c r="P330" i="13"/>
  <c r="P331" i="13"/>
  <c r="P332" i="13"/>
  <c r="P333" i="13"/>
  <c r="P334" i="13"/>
  <c r="P335" i="13"/>
  <c r="P336" i="13"/>
  <c r="P337" i="13"/>
  <c r="P338" i="13"/>
  <c r="P339" i="13"/>
  <c r="P340" i="13"/>
  <c r="P341" i="13"/>
  <c r="P342" i="13"/>
  <c r="P343" i="13"/>
  <c r="P344" i="13"/>
  <c r="P345" i="13"/>
  <c r="P346" i="13"/>
  <c r="P347" i="13"/>
  <c r="P348" i="13"/>
  <c r="P349" i="13"/>
  <c r="P350" i="13"/>
  <c r="P351" i="13"/>
  <c r="P352" i="13"/>
  <c r="P353" i="13"/>
  <c r="P354" i="13"/>
  <c r="P355" i="13"/>
  <c r="P356" i="13"/>
  <c r="P357" i="13"/>
  <c r="P358" i="13"/>
  <c r="P359" i="13"/>
  <c r="P360" i="13"/>
  <c r="P361" i="13"/>
  <c r="P362" i="13"/>
  <c r="P363" i="13"/>
  <c r="P364" i="13"/>
  <c r="P365" i="13"/>
  <c r="P366" i="13"/>
  <c r="P367" i="13"/>
  <c r="P368" i="13"/>
  <c r="P369" i="13"/>
  <c r="P370" i="13"/>
  <c r="P371" i="13"/>
  <c r="P372" i="13"/>
  <c r="P373" i="13"/>
  <c r="P374" i="13"/>
  <c r="P375" i="13"/>
  <c r="P376" i="13"/>
  <c r="P377" i="13"/>
  <c r="P378" i="13"/>
  <c r="P379" i="13"/>
  <c r="P380" i="13"/>
  <c r="P381" i="13"/>
  <c r="P382" i="13"/>
  <c r="P383" i="13"/>
  <c r="P384" i="13"/>
  <c r="P385" i="13"/>
  <c r="P386" i="13"/>
  <c r="P387" i="13"/>
  <c r="P388" i="13"/>
  <c r="P389" i="13"/>
  <c r="P390" i="13"/>
  <c r="P391" i="13"/>
  <c r="P392" i="13"/>
  <c r="P393" i="13"/>
  <c r="P394" i="13"/>
  <c r="P395" i="13"/>
  <c r="P396" i="13"/>
  <c r="P397" i="13"/>
  <c r="P398" i="13"/>
  <c r="P399" i="13"/>
  <c r="P400" i="13"/>
  <c r="P401" i="13"/>
  <c r="P402" i="13"/>
  <c r="P403" i="13"/>
  <c r="P404" i="13"/>
  <c r="P405" i="13"/>
  <c r="P406" i="13"/>
  <c r="P407" i="13"/>
  <c r="P408" i="13"/>
  <c r="P409" i="13"/>
  <c r="P410" i="13"/>
  <c r="P411" i="13"/>
  <c r="P412" i="13"/>
  <c r="P413" i="13"/>
  <c r="P414" i="13"/>
  <c r="P415" i="13"/>
  <c r="P416" i="13"/>
  <c r="P417" i="13"/>
  <c r="P418" i="13"/>
  <c r="P419" i="13"/>
  <c r="P420" i="13"/>
  <c r="P421" i="13"/>
  <c r="P422" i="13"/>
  <c r="P423" i="13"/>
  <c r="P424" i="13"/>
  <c r="P425" i="13"/>
  <c r="P426" i="13"/>
  <c r="P427" i="13"/>
  <c r="P428" i="13"/>
  <c r="P429" i="13"/>
  <c r="P430" i="13"/>
  <c r="P431" i="13"/>
  <c r="P432" i="13"/>
  <c r="P433" i="13"/>
  <c r="P434" i="13"/>
  <c r="P435" i="13"/>
  <c r="P436" i="13"/>
  <c r="P437" i="13"/>
  <c r="P438" i="13"/>
  <c r="P439" i="13"/>
  <c r="P440" i="13"/>
  <c r="P441" i="13"/>
  <c r="P442" i="13"/>
  <c r="P443" i="13"/>
  <c r="P444" i="13"/>
  <c r="P445" i="13"/>
  <c r="P446" i="13"/>
  <c r="P447" i="13"/>
  <c r="P448" i="13"/>
  <c r="P449" i="13"/>
  <c r="P450" i="13"/>
  <c r="P451" i="13"/>
  <c r="P452" i="13"/>
  <c r="P453" i="13"/>
  <c r="P454" i="13"/>
  <c r="P455" i="13"/>
  <c r="P456" i="13"/>
  <c r="P457" i="13"/>
  <c r="F38" i="13"/>
  <c r="O457" i="13"/>
  <c r="E10" i="13"/>
  <c r="E57" i="13"/>
  <c r="F57" i="13"/>
  <c r="I57" i="13"/>
  <c r="J57" i="13"/>
  <c r="E58" i="13"/>
  <c r="F58" i="13"/>
  <c r="G58" i="13"/>
  <c r="D58" i="13"/>
  <c r="H58" i="13"/>
  <c r="I58" i="13"/>
  <c r="J58" i="13"/>
  <c r="E59" i="13"/>
  <c r="F59" i="13"/>
  <c r="G59" i="13"/>
  <c r="D59" i="13"/>
  <c r="H59" i="13"/>
  <c r="I59" i="13"/>
  <c r="J59" i="13"/>
  <c r="E60" i="13"/>
  <c r="F60" i="13"/>
  <c r="G60" i="13"/>
  <c r="D60" i="13"/>
  <c r="H60" i="13"/>
  <c r="I60" i="13"/>
  <c r="J60" i="13"/>
  <c r="E61" i="13"/>
  <c r="F61" i="13"/>
  <c r="G61" i="13"/>
  <c r="D61" i="13"/>
  <c r="H61" i="13"/>
  <c r="I61" i="13"/>
  <c r="J61" i="13"/>
  <c r="E62" i="13"/>
  <c r="F62" i="13"/>
  <c r="G62" i="13"/>
  <c r="D62" i="13"/>
  <c r="H62" i="13"/>
  <c r="I62" i="13"/>
  <c r="J62" i="13"/>
  <c r="E63" i="13"/>
  <c r="F63" i="13"/>
  <c r="G63" i="13"/>
  <c r="D63" i="13"/>
  <c r="H63" i="13"/>
  <c r="I63" i="13"/>
  <c r="J63" i="13"/>
  <c r="E64" i="13"/>
  <c r="F64" i="13"/>
  <c r="G64" i="13"/>
  <c r="D64" i="13"/>
  <c r="H64" i="13"/>
  <c r="I64" i="13"/>
  <c r="J64" i="13"/>
  <c r="E65" i="13"/>
  <c r="F65" i="13"/>
  <c r="G65" i="13"/>
  <c r="D65" i="13"/>
  <c r="H65" i="13"/>
  <c r="I65" i="13"/>
  <c r="J65" i="13"/>
  <c r="E66" i="13"/>
  <c r="F66" i="13"/>
  <c r="G66" i="13"/>
  <c r="D66" i="13"/>
  <c r="H66" i="13"/>
  <c r="I66" i="13"/>
  <c r="J66" i="13"/>
  <c r="E67" i="13"/>
  <c r="F67" i="13"/>
  <c r="G67" i="13"/>
  <c r="D67" i="13"/>
  <c r="H67" i="13"/>
  <c r="I67" i="13"/>
  <c r="J67" i="13"/>
  <c r="E68" i="13"/>
  <c r="F68" i="13"/>
  <c r="G68" i="13"/>
  <c r="D68" i="13"/>
  <c r="H68" i="13"/>
  <c r="I68" i="13"/>
  <c r="J68" i="13"/>
  <c r="E69" i="13"/>
  <c r="F69" i="13"/>
  <c r="G69" i="13"/>
  <c r="D69" i="13"/>
  <c r="H69" i="13"/>
  <c r="I69" i="13"/>
  <c r="J69" i="13"/>
  <c r="E70" i="13"/>
  <c r="F70" i="13"/>
  <c r="G70" i="13"/>
  <c r="D70" i="13"/>
  <c r="H70" i="13"/>
  <c r="I70" i="13"/>
  <c r="J70" i="13"/>
  <c r="E71" i="13"/>
  <c r="F71" i="13"/>
  <c r="G71" i="13"/>
  <c r="D71" i="13"/>
  <c r="H71" i="13"/>
  <c r="I71" i="13"/>
  <c r="J71" i="13"/>
  <c r="E72" i="13"/>
  <c r="F72" i="13"/>
  <c r="G72" i="13"/>
  <c r="D72" i="13"/>
  <c r="H72" i="13"/>
  <c r="I72" i="13"/>
  <c r="J72" i="13"/>
  <c r="E73" i="13"/>
  <c r="F73" i="13"/>
  <c r="G73" i="13"/>
  <c r="D73" i="13"/>
  <c r="H73" i="13"/>
  <c r="I73" i="13"/>
  <c r="J73" i="13"/>
  <c r="E74" i="13"/>
  <c r="F74" i="13"/>
  <c r="G74" i="13"/>
  <c r="D74" i="13"/>
  <c r="H74" i="13"/>
  <c r="I74" i="13"/>
  <c r="J74" i="13"/>
  <c r="E75" i="13"/>
  <c r="F75" i="13"/>
  <c r="G75" i="13"/>
  <c r="D75" i="13"/>
  <c r="H75" i="13"/>
  <c r="I75" i="13"/>
  <c r="J75" i="13"/>
  <c r="E76" i="13"/>
  <c r="F76" i="13"/>
  <c r="G76" i="13"/>
  <c r="D76" i="13"/>
  <c r="H76" i="13"/>
  <c r="I76" i="13"/>
  <c r="J76" i="13"/>
  <c r="E77" i="13"/>
  <c r="F77" i="13"/>
  <c r="G77" i="13"/>
  <c r="D77" i="13"/>
  <c r="H77" i="13"/>
  <c r="I77" i="13"/>
  <c r="J77" i="13"/>
  <c r="E78" i="13"/>
  <c r="F78" i="13"/>
  <c r="G78" i="13"/>
  <c r="D78" i="13"/>
  <c r="H78" i="13"/>
  <c r="I78" i="13"/>
  <c r="J78" i="13"/>
  <c r="E79" i="13"/>
  <c r="F79" i="13"/>
  <c r="G79" i="13"/>
  <c r="D79" i="13"/>
  <c r="H79" i="13"/>
  <c r="I79" i="13"/>
  <c r="J79" i="13"/>
  <c r="E80" i="13"/>
  <c r="F80" i="13"/>
  <c r="G80" i="13"/>
  <c r="D80" i="13"/>
  <c r="H80" i="13"/>
  <c r="I80" i="13"/>
  <c r="J80" i="13"/>
  <c r="E81" i="13"/>
  <c r="F81" i="13"/>
  <c r="G81" i="13"/>
  <c r="D81" i="13"/>
  <c r="H81" i="13"/>
  <c r="I81" i="13"/>
  <c r="J81" i="13"/>
  <c r="E82" i="13"/>
  <c r="F82" i="13"/>
  <c r="G82" i="13"/>
  <c r="D82" i="13"/>
  <c r="H82" i="13"/>
  <c r="I82" i="13"/>
  <c r="J82" i="13"/>
  <c r="E83" i="13"/>
  <c r="F83" i="13"/>
  <c r="G83" i="13"/>
  <c r="D83" i="13"/>
  <c r="H83" i="13"/>
  <c r="I83" i="13"/>
  <c r="J83" i="13"/>
  <c r="E84" i="13"/>
  <c r="F84" i="13"/>
  <c r="G84" i="13"/>
  <c r="D84" i="13"/>
  <c r="H84" i="13"/>
  <c r="I84" i="13"/>
  <c r="J84" i="13"/>
  <c r="E85" i="13"/>
  <c r="F85" i="13"/>
  <c r="G85" i="13"/>
  <c r="D85" i="13"/>
  <c r="H85" i="13"/>
  <c r="I85" i="13"/>
  <c r="J85" i="13"/>
  <c r="E86" i="13"/>
  <c r="F86" i="13"/>
  <c r="G86" i="13"/>
  <c r="D86" i="13"/>
  <c r="H86" i="13"/>
  <c r="I86" i="13"/>
  <c r="J86" i="13"/>
  <c r="E87" i="13"/>
  <c r="F87" i="13"/>
  <c r="G87" i="13"/>
  <c r="D87" i="13"/>
  <c r="H87" i="13"/>
  <c r="I87" i="13"/>
  <c r="J87" i="13"/>
  <c r="E88" i="13"/>
  <c r="F88" i="13"/>
  <c r="G88" i="13"/>
  <c r="D88" i="13"/>
  <c r="H88" i="13"/>
  <c r="I88" i="13"/>
  <c r="J88" i="13"/>
  <c r="E89" i="13"/>
  <c r="F89" i="13"/>
  <c r="G89" i="13"/>
  <c r="D89" i="13"/>
  <c r="H89" i="13"/>
  <c r="I89" i="13"/>
  <c r="J89" i="13"/>
  <c r="E90" i="13"/>
  <c r="F90" i="13"/>
  <c r="G90" i="13"/>
  <c r="D90" i="13"/>
  <c r="H90" i="13"/>
  <c r="I90" i="13"/>
  <c r="J90" i="13"/>
  <c r="E91" i="13"/>
  <c r="F91" i="13"/>
  <c r="G91" i="13"/>
  <c r="D91" i="13"/>
  <c r="H91" i="13"/>
  <c r="I91" i="13"/>
  <c r="J91" i="13"/>
  <c r="E92" i="13"/>
  <c r="F92" i="13"/>
  <c r="G92" i="13"/>
  <c r="D92" i="13"/>
  <c r="H92" i="13"/>
  <c r="I92" i="13"/>
  <c r="J92" i="13"/>
  <c r="E93" i="13"/>
  <c r="F93" i="13"/>
  <c r="G93" i="13"/>
  <c r="D93" i="13"/>
  <c r="H93" i="13"/>
  <c r="I93" i="13"/>
  <c r="J93" i="13"/>
  <c r="E94" i="13"/>
  <c r="F94" i="13"/>
  <c r="G94" i="13"/>
  <c r="D94" i="13"/>
  <c r="H94" i="13"/>
  <c r="I94" i="13"/>
  <c r="J94" i="13"/>
  <c r="E95" i="13"/>
  <c r="F95" i="13"/>
  <c r="G95" i="13"/>
  <c r="D95" i="13"/>
  <c r="H95" i="13"/>
  <c r="I95" i="13"/>
  <c r="J95" i="13"/>
  <c r="E96" i="13"/>
  <c r="F96" i="13"/>
  <c r="G96" i="13"/>
  <c r="D96" i="13"/>
  <c r="H96" i="13"/>
  <c r="I96" i="13"/>
  <c r="J96" i="13"/>
  <c r="E97" i="13"/>
  <c r="F97" i="13"/>
  <c r="G97" i="13"/>
  <c r="D97" i="13"/>
  <c r="H97" i="13"/>
  <c r="I97" i="13"/>
  <c r="J97" i="13"/>
  <c r="E98" i="13"/>
  <c r="F98" i="13"/>
  <c r="G98" i="13"/>
  <c r="D98" i="13"/>
  <c r="H98" i="13"/>
  <c r="I98" i="13"/>
  <c r="J98" i="13"/>
  <c r="E99" i="13"/>
  <c r="F99" i="13"/>
  <c r="G99" i="13"/>
  <c r="D99" i="13"/>
  <c r="H99" i="13"/>
  <c r="I99" i="13"/>
  <c r="J99" i="13"/>
  <c r="E100" i="13"/>
  <c r="F100" i="13"/>
  <c r="G100" i="13"/>
  <c r="D100" i="13"/>
  <c r="H100" i="13"/>
  <c r="I100" i="13"/>
  <c r="J100" i="13"/>
  <c r="E101" i="13"/>
  <c r="F101" i="13"/>
  <c r="G101" i="13"/>
  <c r="D101" i="13"/>
  <c r="H101" i="13"/>
  <c r="I101" i="13"/>
  <c r="J101" i="13"/>
  <c r="E102" i="13"/>
  <c r="F102" i="13"/>
  <c r="G102" i="13"/>
  <c r="D102" i="13"/>
  <c r="H102" i="13"/>
  <c r="I102" i="13"/>
  <c r="J102" i="13"/>
  <c r="E103" i="13"/>
  <c r="F103" i="13"/>
  <c r="G103" i="13"/>
  <c r="D103" i="13"/>
  <c r="H103" i="13"/>
  <c r="I103" i="13"/>
  <c r="J103" i="13"/>
  <c r="E104" i="13"/>
  <c r="F104" i="13"/>
  <c r="G104" i="13"/>
  <c r="D104" i="13"/>
  <c r="H104" i="13"/>
  <c r="I104" i="13"/>
  <c r="J104" i="13"/>
  <c r="E105" i="13"/>
  <c r="F105" i="13"/>
  <c r="G105" i="13"/>
  <c r="D105" i="13"/>
  <c r="H105" i="13"/>
  <c r="I105" i="13"/>
  <c r="J105" i="13"/>
  <c r="E106" i="13"/>
  <c r="F106" i="13"/>
  <c r="G106" i="13"/>
  <c r="D106" i="13"/>
  <c r="H106" i="13"/>
  <c r="I106" i="13"/>
  <c r="J106" i="13"/>
  <c r="E107" i="13"/>
  <c r="F107" i="13"/>
  <c r="G107" i="13"/>
  <c r="D107" i="13"/>
  <c r="H107" i="13"/>
  <c r="I107" i="13"/>
  <c r="J107" i="13"/>
  <c r="E108" i="13"/>
  <c r="F108" i="13"/>
  <c r="G108" i="13"/>
  <c r="D108" i="13"/>
  <c r="H108" i="13"/>
  <c r="I108" i="13"/>
  <c r="J108" i="13"/>
  <c r="E109" i="13"/>
  <c r="F109" i="13"/>
  <c r="G109" i="13"/>
  <c r="D109" i="13"/>
  <c r="H109" i="13"/>
  <c r="I109" i="13"/>
  <c r="J109" i="13"/>
  <c r="E110" i="13"/>
  <c r="F110" i="13"/>
  <c r="G110" i="13"/>
  <c r="D110" i="13"/>
  <c r="H110" i="13"/>
  <c r="I110" i="13"/>
  <c r="J110" i="13"/>
  <c r="E111" i="13"/>
  <c r="F111" i="13"/>
  <c r="G111" i="13"/>
  <c r="D111" i="13"/>
  <c r="H111" i="13"/>
  <c r="I111" i="13"/>
  <c r="J111" i="13"/>
  <c r="E112" i="13"/>
  <c r="F112" i="13"/>
  <c r="G112" i="13"/>
  <c r="D112" i="13"/>
  <c r="H112" i="13"/>
  <c r="I112" i="13"/>
  <c r="J112" i="13"/>
  <c r="E113" i="13"/>
  <c r="F113" i="13"/>
  <c r="G113" i="13"/>
  <c r="D113" i="13"/>
  <c r="H113" i="13"/>
  <c r="I113" i="13"/>
  <c r="J113" i="13"/>
  <c r="E114" i="13"/>
  <c r="F114" i="13"/>
  <c r="G114" i="13"/>
  <c r="D114" i="13"/>
  <c r="H114" i="13"/>
  <c r="I114" i="13"/>
  <c r="J114" i="13"/>
  <c r="E115" i="13"/>
  <c r="F115" i="13"/>
  <c r="G115" i="13"/>
  <c r="D115" i="13"/>
  <c r="H115" i="13"/>
  <c r="I115" i="13"/>
  <c r="J115" i="13"/>
  <c r="E116" i="13"/>
  <c r="F116" i="13"/>
  <c r="G116" i="13"/>
  <c r="D116" i="13"/>
  <c r="H116" i="13"/>
  <c r="I116" i="13"/>
  <c r="J116" i="13"/>
  <c r="E117" i="13"/>
  <c r="F117" i="13"/>
  <c r="G117" i="13"/>
  <c r="D117" i="13"/>
  <c r="H117" i="13"/>
  <c r="I117" i="13"/>
  <c r="J117" i="13"/>
  <c r="E118" i="13"/>
  <c r="F118" i="13"/>
  <c r="G118" i="13"/>
  <c r="D118" i="13"/>
  <c r="H118" i="13"/>
  <c r="I118" i="13"/>
  <c r="J118" i="13"/>
  <c r="E119" i="13"/>
  <c r="F119" i="13"/>
  <c r="G119" i="13"/>
  <c r="D119" i="13"/>
  <c r="H119" i="13"/>
  <c r="I119" i="13"/>
  <c r="J119" i="13"/>
  <c r="E120" i="13"/>
  <c r="F120" i="13"/>
  <c r="G120" i="13"/>
  <c r="D120" i="13"/>
  <c r="H120" i="13"/>
  <c r="I120" i="13"/>
  <c r="J120" i="13"/>
  <c r="E121" i="13"/>
  <c r="F121" i="13"/>
  <c r="G121" i="13"/>
  <c r="D121" i="13"/>
  <c r="H121" i="13"/>
  <c r="I121" i="13"/>
  <c r="J121" i="13"/>
  <c r="E122" i="13"/>
  <c r="F122" i="13"/>
  <c r="G122" i="13"/>
  <c r="D122" i="13"/>
  <c r="H122" i="13"/>
  <c r="I122" i="13"/>
  <c r="J122" i="13"/>
  <c r="E123" i="13"/>
  <c r="F123" i="13"/>
  <c r="G123" i="13"/>
  <c r="D123" i="13"/>
  <c r="H123" i="13"/>
  <c r="I123" i="13"/>
  <c r="J123" i="13"/>
  <c r="E124" i="13"/>
  <c r="F124" i="13"/>
  <c r="G124" i="13"/>
  <c r="D124" i="13"/>
  <c r="H124" i="13"/>
  <c r="I124" i="13"/>
  <c r="J124" i="13"/>
  <c r="E125" i="13"/>
  <c r="F125" i="13"/>
  <c r="G125" i="13"/>
  <c r="D125" i="13"/>
  <c r="H125" i="13"/>
  <c r="I125" i="13"/>
  <c r="J125" i="13"/>
  <c r="E126" i="13"/>
  <c r="F126" i="13"/>
  <c r="G126" i="13"/>
  <c r="D126" i="13"/>
  <c r="H126" i="13"/>
  <c r="I126" i="13"/>
  <c r="J126" i="13"/>
  <c r="E127" i="13"/>
  <c r="F127" i="13"/>
  <c r="G127" i="13"/>
  <c r="D127" i="13"/>
  <c r="H127" i="13"/>
  <c r="I127" i="13"/>
  <c r="J127" i="13"/>
  <c r="E128" i="13"/>
  <c r="F128" i="13"/>
  <c r="G128" i="13"/>
  <c r="D128" i="13"/>
  <c r="H128" i="13"/>
  <c r="I128" i="13"/>
  <c r="J128" i="13"/>
  <c r="E129" i="13"/>
  <c r="F129" i="13"/>
  <c r="G129" i="13"/>
  <c r="D129" i="13"/>
  <c r="H129" i="13"/>
  <c r="I129" i="13"/>
  <c r="J129" i="13"/>
  <c r="E130" i="13"/>
  <c r="F130" i="13"/>
  <c r="G130" i="13"/>
  <c r="D130" i="13"/>
  <c r="H130" i="13"/>
  <c r="I130" i="13"/>
  <c r="J130" i="13"/>
  <c r="E131" i="13"/>
  <c r="F131" i="13"/>
  <c r="G131" i="13"/>
  <c r="D131" i="13"/>
  <c r="H131" i="13"/>
  <c r="I131" i="13"/>
  <c r="J131" i="13"/>
  <c r="E132" i="13"/>
  <c r="F132" i="13"/>
  <c r="G132" i="13"/>
  <c r="D132" i="13"/>
  <c r="H132" i="13"/>
  <c r="I132" i="13"/>
  <c r="J132" i="13"/>
  <c r="E133" i="13"/>
  <c r="F133" i="13"/>
  <c r="G133" i="13"/>
  <c r="D133" i="13"/>
  <c r="H133" i="13"/>
  <c r="I133" i="13"/>
  <c r="J133" i="13"/>
  <c r="E134" i="13"/>
  <c r="F134" i="13"/>
  <c r="G134" i="13"/>
  <c r="D134" i="13"/>
  <c r="H134" i="13"/>
  <c r="I134" i="13"/>
  <c r="J134" i="13"/>
  <c r="E135" i="13"/>
  <c r="F135" i="13"/>
  <c r="G135" i="13"/>
  <c r="D135" i="13"/>
  <c r="H135" i="13"/>
  <c r="I135" i="13"/>
  <c r="J135" i="13"/>
  <c r="E136" i="13"/>
  <c r="F136" i="13"/>
  <c r="G136" i="13"/>
  <c r="D136" i="13"/>
  <c r="H136" i="13"/>
  <c r="I136" i="13"/>
  <c r="J136" i="13"/>
  <c r="E137" i="13"/>
  <c r="F137" i="13"/>
  <c r="G137" i="13"/>
  <c r="D137" i="13"/>
  <c r="H137" i="13"/>
  <c r="I137" i="13"/>
  <c r="J137" i="13"/>
  <c r="E138" i="13"/>
  <c r="F138" i="13"/>
  <c r="G138" i="13"/>
  <c r="D138" i="13"/>
  <c r="H138" i="13"/>
  <c r="I138" i="13"/>
  <c r="J138" i="13"/>
  <c r="E139" i="13"/>
  <c r="F139" i="13"/>
  <c r="G139" i="13"/>
  <c r="D139" i="13"/>
  <c r="H139" i="13"/>
  <c r="I139" i="13"/>
  <c r="J139" i="13"/>
  <c r="E140" i="13"/>
  <c r="F140" i="13"/>
  <c r="G140" i="13"/>
  <c r="D140" i="13"/>
  <c r="H140" i="13"/>
  <c r="I140" i="13"/>
  <c r="J140" i="13"/>
  <c r="E141" i="13"/>
  <c r="F141" i="13"/>
  <c r="G141" i="13"/>
  <c r="D141" i="13"/>
  <c r="H141" i="13"/>
  <c r="I141" i="13"/>
  <c r="J141" i="13"/>
  <c r="E142" i="13"/>
  <c r="F142" i="13"/>
  <c r="G142" i="13"/>
  <c r="D142" i="13"/>
  <c r="H142" i="13"/>
  <c r="I142" i="13"/>
  <c r="J142" i="13"/>
  <c r="E143" i="13"/>
  <c r="F143" i="13"/>
  <c r="G143" i="13"/>
  <c r="D143" i="13"/>
  <c r="H143" i="13"/>
  <c r="I143" i="13"/>
  <c r="J143" i="13"/>
  <c r="E144" i="13"/>
  <c r="F144" i="13"/>
  <c r="G144" i="13"/>
  <c r="D144" i="13"/>
  <c r="H144" i="13"/>
  <c r="I144" i="13"/>
  <c r="J144" i="13"/>
  <c r="E145" i="13"/>
  <c r="F145" i="13"/>
  <c r="G145" i="13"/>
  <c r="D145" i="13"/>
  <c r="H145" i="13"/>
  <c r="I145" i="13"/>
  <c r="J145" i="13"/>
  <c r="E146" i="13"/>
  <c r="F146" i="13"/>
  <c r="G146" i="13"/>
  <c r="D146" i="13"/>
  <c r="H146" i="13"/>
  <c r="I146" i="13"/>
  <c r="J146" i="13"/>
  <c r="E147" i="13"/>
  <c r="F147" i="13"/>
  <c r="G147" i="13"/>
  <c r="D147" i="13"/>
  <c r="H147" i="13"/>
  <c r="I147" i="13"/>
  <c r="J147" i="13"/>
  <c r="E148" i="13"/>
  <c r="F148" i="13"/>
  <c r="G148" i="13"/>
  <c r="D148" i="13"/>
  <c r="H148" i="13"/>
  <c r="I148" i="13"/>
  <c r="J148" i="13"/>
  <c r="E149" i="13"/>
  <c r="F149" i="13"/>
  <c r="G149" i="13"/>
  <c r="D149" i="13"/>
  <c r="H149" i="13"/>
  <c r="I149" i="13"/>
  <c r="J149" i="13"/>
  <c r="E150" i="13"/>
  <c r="F150" i="13"/>
  <c r="G150" i="13"/>
  <c r="D150" i="13"/>
  <c r="H150" i="13"/>
  <c r="I150" i="13"/>
  <c r="J150" i="13"/>
  <c r="E151" i="13"/>
  <c r="F151" i="13"/>
  <c r="G151" i="13"/>
  <c r="D151" i="13"/>
  <c r="H151" i="13"/>
  <c r="I151" i="13"/>
  <c r="J151" i="13"/>
  <c r="E152" i="13"/>
  <c r="F152" i="13"/>
  <c r="G152" i="13"/>
  <c r="D152" i="13"/>
  <c r="H152" i="13"/>
  <c r="I152" i="13"/>
  <c r="J152" i="13"/>
  <c r="E153" i="13"/>
  <c r="F153" i="13"/>
  <c r="G153" i="13"/>
  <c r="D153" i="13"/>
  <c r="H153" i="13"/>
  <c r="I153" i="13"/>
  <c r="J153" i="13"/>
  <c r="E154" i="13"/>
  <c r="F154" i="13"/>
  <c r="G154" i="13"/>
  <c r="D154" i="13"/>
  <c r="H154" i="13"/>
  <c r="I154" i="13"/>
  <c r="J154" i="13"/>
  <c r="E155" i="13"/>
  <c r="F155" i="13"/>
  <c r="G155" i="13"/>
  <c r="D155" i="13"/>
  <c r="H155" i="13"/>
  <c r="I155" i="13"/>
  <c r="J155" i="13"/>
  <c r="E156" i="13"/>
  <c r="F156" i="13"/>
  <c r="G156" i="13"/>
  <c r="D156" i="13"/>
  <c r="H156" i="13"/>
  <c r="I156" i="13"/>
  <c r="J156" i="13"/>
  <c r="E157" i="13"/>
  <c r="F157" i="13"/>
  <c r="G157" i="13"/>
  <c r="D157" i="13"/>
  <c r="H157" i="13"/>
  <c r="I157" i="13"/>
  <c r="J157" i="13"/>
  <c r="E158" i="13"/>
  <c r="F158" i="13"/>
  <c r="G158" i="13"/>
  <c r="D158" i="13"/>
  <c r="H158" i="13"/>
  <c r="I158" i="13"/>
  <c r="J158" i="13"/>
  <c r="E159" i="13"/>
  <c r="F159" i="13"/>
  <c r="G159" i="13"/>
  <c r="D159" i="13"/>
  <c r="H159" i="13"/>
  <c r="I159" i="13"/>
  <c r="J159" i="13"/>
  <c r="E160" i="13"/>
  <c r="F160" i="13"/>
  <c r="G160" i="13"/>
  <c r="D160" i="13"/>
  <c r="H160" i="13"/>
  <c r="I160" i="13"/>
  <c r="J160" i="13"/>
  <c r="E161" i="13"/>
  <c r="F161" i="13"/>
  <c r="G161" i="13"/>
  <c r="D161" i="13"/>
  <c r="H161" i="13"/>
  <c r="I161" i="13"/>
  <c r="J161" i="13"/>
  <c r="E162" i="13"/>
  <c r="F162" i="13"/>
  <c r="G162" i="13"/>
  <c r="D162" i="13"/>
  <c r="H162" i="13"/>
  <c r="I162" i="13"/>
  <c r="J162" i="13"/>
  <c r="E163" i="13"/>
  <c r="F163" i="13"/>
  <c r="G163" i="13"/>
  <c r="D163" i="13"/>
  <c r="H163" i="13"/>
  <c r="I163" i="13"/>
  <c r="J163" i="13"/>
  <c r="E164" i="13"/>
  <c r="F164" i="13"/>
  <c r="G164" i="13"/>
  <c r="D164" i="13"/>
  <c r="H164" i="13"/>
  <c r="I164" i="13"/>
  <c r="J164" i="13"/>
  <c r="E165" i="13"/>
  <c r="F165" i="13"/>
  <c r="G165" i="13"/>
  <c r="D165" i="13"/>
  <c r="H165" i="13"/>
  <c r="I165" i="13"/>
  <c r="J165" i="13"/>
  <c r="E166" i="13"/>
  <c r="F166" i="13"/>
  <c r="G166" i="13"/>
  <c r="D166" i="13"/>
  <c r="H166" i="13"/>
  <c r="I166" i="13"/>
  <c r="J166" i="13"/>
  <c r="E167" i="13"/>
  <c r="F167" i="13"/>
  <c r="G167" i="13"/>
  <c r="D167" i="13"/>
  <c r="H167" i="13"/>
  <c r="I167" i="13"/>
  <c r="J167" i="13"/>
  <c r="E168" i="13"/>
  <c r="F168" i="13"/>
  <c r="G168" i="13"/>
  <c r="D168" i="13"/>
  <c r="H168" i="13"/>
  <c r="I168" i="13"/>
  <c r="J168" i="13"/>
  <c r="E169" i="13"/>
  <c r="F169" i="13"/>
  <c r="G169" i="13"/>
  <c r="D169" i="13"/>
  <c r="H169" i="13"/>
  <c r="I169" i="13"/>
  <c r="J169" i="13"/>
  <c r="E170" i="13"/>
  <c r="F170" i="13"/>
  <c r="G170" i="13"/>
  <c r="D170" i="13"/>
  <c r="H170" i="13"/>
  <c r="I170" i="13"/>
  <c r="J170" i="13"/>
  <c r="E171" i="13"/>
  <c r="F171" i="13"/>
  <c r="G171" i="13"/>
  <c r="D171" i="13"/>
  <c r="H171" i="13"/>
  <c r="I171" i="13"/>
  <c r="J171" i="13"/>
  <c r="E172" i="13"/>
  <c r="F172" i="13"/>
  <c r="G172" i="13"/>
  <c r="D172" i="13"/>
  <c r="H172" i="13"/>
  <c r="I172" i="13"/>
  <c r="J172" i="13"/>
  <c r="E173" i="13"/>
  <c r="F173" i="13"/>
  <c r="G173" i="13"/>
  <c r="D173" i="13"/>
  <c r="H173" i="13"/>
  <c r="I173" i="13"/>
  <c r="J173" i="13"/>
  <c r="E174" i="13"/>
  <c r="F174" i="13"/>
  <c r="G174" i="13"/>
  <c r="D174" i="13"/>
  <c r="H174" i="13"/>
  <c r="I174" i="13"/>
  <c r="J174" i="13"/>
  <c r="E175" i="13"/>
  <c r="F175" i="13"/>
  <c r="G175" i="13"/>
  <c r="D175" i="13"/>
  <c r="H175" i="13"/>
  <c r="I175" i="13"/>
  <c r="J175" i="13"/>
  <c r="E176" i="13"/>
  <c r="F176" i="13"/>
  <c r="G176" i="13"/>
  <c r="D176" i="13"/>
  <c r="H176" i="13"/>
  <c r="I176" i="13"/>
  <c r="J176" i="13"/>
  <c r="E177" i="13"/>
  <c r="F177" i="13"/>
  <c r="G177" i="13"/>
  <c r="D177" i="13"/>
  <c r="H177" i="13"/>
  <c r="I177" i="13"/>
  <c r="J177" i="13"/>
  <c r="E178" i="13"/>
  <c r="F178" i="13"/>
  <c r="G178" i="13"/>
  <c r="D178" i="13"/>
  <c r="H178" i="13"/>
  <c r="I178" i="13"/>
  <c r="J178" i="13"/>
  <c r="E179" i="13"/>
  <c r="F179" i="13"/>
  <c r="G179" i="13"/>
  <c r="D179" i="13"/>
  <c r="H179" i="13"/>
  <c r="I179" i="13"/>
  <c r="J179" i="13"/>
  <c r="E180" i="13"/>
  <c r="F180" i="13"/>
  <c r="G180" i="13"/>
  <c r="D180" i="13"/>
  <c r="H180" i="13"/>
  <c r="I180" i="13"/>
  <c r="J180" i="13"/>
  <c r="E181" i="13"/>
  <c r="F181" i="13"/>
  <c r="G181" i="13"/>
  <c r="D181" i="13"/>
  <c r="H181" i="13"/>
  <c r="I181" i="13"/>
  <c r="J181" i="13"/>
  <c r="E182" i="13"/>
  <c r="F182" i="13"/>
  <c r="G182" i="13"/>
  <c r="D182" i="13"/>
  <c r="H182" i="13"/>
  <c r="I182" i="13"/>
  <c r="J182" i="13"/>
  <c r="E183" i="13"/>
  <c r="F183" i="13"/>
  <c r="G183" i="13"/>
  <c r="D183" i="13"/>
  <c r="H183" i="13"/>
  <c r="I183" i="13"/>
  <c r="J183" i="13"/>
  <c r="E184" i="13"/>
  <c r="F184" i="13"/>
  <c r="G184" i="13"/>
  <c r="D184" i="13"/>
  <c r="H184" i="13"/>
  <c r="I184" i="13"/>
  <c r="J184" i="13"/>
  <c r="E185" i="13"/>
  <c r="F185" i="13"/>
  <c r="G185" i="13"/>
  <c r="D185" i="13"/>
  <c r="H185" i="13"/>
  <c r="I185" i="13"/>
  <c r="J185" i="13"/>
  <c r="E186" i="13"/>
  <c r="F186" i="13"/>
  <c r="G186" i="13"/>
  <c r="D186" i="13"/>
  <c r="H186" i="13"/>
  <c r="I186" i="13"/>
  <c r="J186" i="13"/>
  <c r="E187" i="13"/>
  <c r="F187" i="13"/>
  <c r="G187" i="13"/>
  <c r="D187" i="13"/>
  <c r="H187" i="13"/>
  <c r="I187" i="13"/>
  <c r="J187" i="13"/>
  <c r="E188" i="13"/>
  <c r="F188" i="13"/>
  <c r="G188" i="13"/>
  <c r="D188" i="13"/>
  <c r="H188" i="13"/>
  <c r="I188" i="13"/>
  <c r="J188" i="13"/>
  <c r="E189" i="13"/>
  <c r="F189" i="13"/>
  <c r="G189" i="13"/>
  <c r="D189" i="13"/>
  <c r="H189" i="13"/>
  <c r="I189" i="13"/>
  <c r="J189" i="13"/>
  <c r="E190" i="13"/>
  <c r="F190" i="13"/>
  <c r="G190" i="13"/>
  <c r="D190" i="13"/>
  <c r="H190" i="13"/>
  <c r="I190" i="13"/>
  <c r="J190" i="13"/>
  <c r="E191" i="13"/>
  <c r="F191" i="13"/>
  <c r="G191" i="13"/>
  <c r="D191" i="13"/>
  <c r="H191" i="13"/>
  <c r="I191" i="13"/>
  <c r="J191" i="13"/>
  <c r="E192" i="13"/>
  <c r="F192" i="13"/>
  <c r="G192" i="13"/>
  <c r="D192" i="13"/>
  <c r="H192" i="13"/>
  <c r="I192" i="13"/>
  <c r="J192" i="13"/>
  <c r="E193" i="13"/>
  <c r="F193" i="13"/>
  <c r="G193" i="13"/>
  <c r="D193" i="13"/>
  <c r="H193" i="13"/>
  <c r="I193" i="13"/>
  <c r="J193" i="13"/>
  <c r="E194" i="13"/>
  <c r="F194" i="13"/>
  <c r="G194" i="13"/>
  <c r="D194" i="13"/>
  <c r="H194" i="13"/>
  <c r="I194" i="13"/>
  <c r="J194" i="13"/>
  <c r="E195" i="13"/>
  <c r="F195" i="13"/>
  <c r="G195" i="13"/>
  <c r="D195" i="13"/>
  <c r="H195" i="13"/>
  <c r="I195" i="13"/>
  <c r="J195" i="13"/>
  <c r="E196" i="13"/>
  <c r="F196" i="13"/>
  <c r="G196" i="13"/>
  <c r="D196" i="13"/>
  <c r="H196" i="13"/>
  <c r="I196" i="13"/>
  <c r="J196" i="13"/>
  <c r="E197" i="13"/>
  <c r="F197" i="13"/>
  <c r="G197" i="13"/>
  <c r="D197" i="13"/>
  <c r="H197" i="13"/>
  <c r="I197" i="13"/>
  <c r="J197" i="13"/>
  <c r="E198" i="13"/>
  <c r="F198" i="13"/>
  <c r="G198" i="13"/>
  <c r="D198" i="13"/>
  <c r="H198" i="13"/>
  <c r="I198" i="13"/>
  <c r="J198" i="13"/>
  <c r="E199" i="13"/>
  <c r="F199" i="13"/>
  <c r="G199" i="13"/>
  <c r="D199" i="13"/>
  <c r="H199" i="13"/>
  <c r="I199" i="13"/>
  <c r="J199" i="13"/>
  <c r="E200" i="13"/>
  <c r="F200" i="13"/>
  <c r="G200" i="13"/>
  <c r="D200" i="13"/>
  <c r="H200" i="13"/>
  <c r="I200" i="13"/>
  <c r="J200" i="13"/>
  <c r="E201" i="13"/>
  <c r="F201" i="13"/>
  <c r="G201" i="13"/>
  <c r="D201" i="13"/>
  <c r="H201" i="13"/>
  <c r="I201" i="13"/>
  <c r="J201" i="13"/>
  <c r="E202" i="13"/>
  <c r="F202" i="13"/>
  <c r="G202" i="13"/>
  <c r="D202" i="13"/>
  <c r="H202" i="13"/>
  <c r="I202" i="13"/>
  <c r="J202" i="13"/>
  <c r="E203" i="13"/>
  <c r="F203" i="13"/>
  <c r="G203" i="13"/>
  <c r="D203" i="13"/>
  <c r="H203" i="13"/>
  <c r="I203" i="13"/>
  <c r="J203" i="13"/>
  <c r="E204" i="13"/>
  <c r="F204" i="13"/>
  <c r="G204" i="13"/>
  <c r="D204" i="13"/>
  <c r="H204" i="13"/>
  <c r="I204" i="13"/>
  <c r="J204" i="13"/>
  <c r="E205" i="13"/>
  <c r="F205" i="13"/>
  <c r="G205" i="13"/>
  <c r="D205" i="13"/>
  <c r="H205" i="13"/>
  <c r="I205" i="13"/>
  <c r="J205" i="13"/>
  <c r="E206" i="13"/>
  <c r="F206" i="13"/>
  <c r="G206" i="13"/>
  <c r="D206" i="13"/>
  <c r="H206" i="13"/>
  <c r="I206" i="13"/>
  <c r="J206" i="13"/>
  <c r="E207" i="13"/>
  <c r="F207" i="13"/>
  <c r="G207" i="13"/>
  <c r="D207" i="13"/>
  <c r="H207" i="13"/>
  <c r="I207" i="13"/>
  <c r="J207" i="13"/>
  <c r="E208" i="13"/>
  <c r="F208" i="13"/>
  <c r="G208" i="13"/>
  <c r="D208" i="13"/>
  <c r="H208" i="13"/>
  <c r="I208" i="13"/>
  <c r="J208" i="13"/>
  <c r="E209" i="13"/>
  <c r="F209" i="13"/>
  <c r="G209" i="13"/>
  <c r="D209" i="13"/>
  <c r="H209" i="13"/>
  <c r="I209" i="13"/>
  <c r="J209" i="13"/>
  <c r="E210" i="13"/>
  <c r="F210" i="13"/>
  <c r="G210" i="13"/>
  <c r="D210" i="13"/>
  <c r="H210" i="13"/>
  <c r="I210" i="13"/>
  <c r="J210" i="13"/>
  <c r="E211" i="13"/>
  <c r="F211" i="13"/>
  <c r="G211" i="13"/>
  <c r="D211" i="13"/>
  <c r="H211" i="13"/>
  <c r="I211" i="13"/>
  <c r="J211" i="13"/>
  <c r="E212" i="13"/>
  <c r="F212" i="13"/>
  <c r="G212" i="13"/>
  <c r="D212" i="13"/>
  <c r="H212" i="13"/>
  <c r="I212" i="13"/>
  <c r="J212" i="13"/>
  <c r="E213" i="13"/>
  <c r="F213" i="13"/>
  <c r="G213" i="13"/>
  <c r="D213" i="13"/>
  <c r="H213" i="13"/>
  <c r="I213" i="13"/>
  <c r="J213" i="13"/>
  <c r="E214" i="13"/>
  <c r="F214" i="13"/>
  <c r="G214" i="13"/>
  <c r="D214" i="13"/>
  <c r="H214" i="13"/>
  <c r="I214" i="13"/>
  <c r="J214" i="13"/>
  <c r="E215" i="13"/>
  <c r="F215" i="13"/>
  <c r="G215" i="13"/>
  <c r="D215" i="13"/>
  <c r="H215" i="13"/>
  <c r="I215" i="13"/>
  <c r="J215" i="13"/>
  <c r="E216" i="13"/>
  <c r="F216" i="13"/>
  <c r="G216" i="13"/>
  <c r="D216" i="13"/>
  <c r="H216" i="13"/>
  <c r="I216" i="13"/>
  <c r="J216" i="13"/>
  <c r="E217" i="13"/>
  <c r="F217" i="13"/>
  <c r="G217" i="13"/>
  <c r="D217" i="13"/>
  <c r="H217" i="13"/>
  <c r="I217" i="13"/>
  <c r="J217" i="13"/>
  <c r="E218" i="13"/>
  <c r="F218" i="13"/>
  <c r="G218" i="13"/>
  <c r="D218" i="13"/>
  <c r="H218" i="13"/>
  <c r="I218" i="13"/>
  <c r="J218" i="13"/>
  <c r="E219" i="13"/>
  <c r="F219" i="13"/>
  <c r="G219" i="13"/>
  <c r="D219" i="13"/>
  <c r="H219" i="13"/>
  <c r="I219" i="13"/>
  <c r="J219" i="13"/>
  <c r="E220" i="13"/>
  <c r="F220" i="13"/>
  <c r="G220" i="13"/>
  <c r="D220" i="13"/>
  <c r="H220" i="13"/>
  <c r="I220" i="13"/>
  <c r="J220" i="13"/>
  <c r="E221" i="13"/>
  <c r="F221" i="13"/>
  <c r="G221" i="13"/>
  <c r="D221" i="13"/>
  <c r="H221" i="13"/>
  <c r="I221" i="13"/>
  <c r="J221" i="13"/>
  <c r="E222" i="13"/>
  <c r="F222" i="13"/>
  <c r="G222" i="13"/>
  <c r="D222" i="13"/>
  <c r="H222" i="13"/>
  <c r="I222" i="13"/>
  <c r="J222" i="13"/>
  <c r="E223" i="13"/>
  <c r="F223" i="13"/>
  <c r="G223" i="13"/>
  <c r="D223" i="13"/>
  <c r="H223" i="13"/>
  <c r="I223" i="13"/>
  <c r="J223" i="13"/>
  <c r="E224" i="13"/>
  <c r="F224" i="13"/>
  <c r="G224" i="13"/>
  <c r="D224" i="13"/>
  <c r="H224" i="13"/>
  <c r="I224" i="13"/>
  <c r="J224" i="13"/>
  <c r="E225" i="13"/>
  <c r="F225" i="13"/>
  <c r="G225" i="13"/>
  <c r="D225" i="13"/>
  <c r="H225" i="13"/>
  <c r="I225" i="13"/>
  <c r="J225" i="13"/>
  <c r="E226" i="13"/>
  <c r="F226" i="13"/>
  <c r="G226" i="13"/>
  <c r="D226" i="13"/>
  <c r="H226" i="13"/>
  <c r="I226" i="13"/>
  <c r="J226" i="13"/>
  <c r="E227" i="13"/>
  <c r="F227" i="13"/>
  <c r="G227" i="13"/>
  <c r="D227" i="13"/>
  <c r="H227" i="13"/>
  <c r="I227" i="13"/>
  <c r="J227" i="13"/>
  <c r="E228" i="13"/>
  <c r="F228" i="13"/>
  <c r="G228" i="13"/>
  <c r="D228" i="13"/>
  <c r="H228" i="13"/>
  <c r="I228" i="13"/>
  <c r="J228" i="13"/>
  <c r="E229" i="13"/>
  <c r="F229" i="13"/>
  <c r="G229" i="13"/>
  <c r="D229" i="13"/>
  <c r="H229" i="13"/>
  <c r="I229" i="13"/>
  <c r="J229" i="13"/>
  <c r="E230" i="13"/>
  <c r="F230" i="13"/>
  <c r="G230" i="13"/>
  <c r="D230" i="13"/>
  <c r="H230" i="13"/>
  <c r="I230" i="13"/>
  <c r="J230" i="13"/>
  <c r="E231" i="13"/>
  <c r="F231" i="13"/>
  <c r="G231" i="13"/>
  <c r="D231" i="13"/>
  <c r="H231" i="13"/>
  <c r="I231" i="13"/>
  <c r="J231" i="13"/>
  <c r="E232" i="13"/>
  <c r="F232" i="13"/>
  <c r="G232" i="13"/>
  <c r="D232" i="13"/>
  <c r="H232" i="13"/>
  <c r="I232" i="13"/>
  <c r="J232" i="13"/>
  <c r="E233" i="13"/>
  <c r="F233" i="13"/>
  <c r="G233" i="13"/>
  <c r="D233" i="13"/>
  <c r="H233" i="13"/>
  <c r="I233" i="13"/>
  <c r="J233" i="13"/>
  <c r="E234" i="13"/>
  <c r="F234" i="13"/>
  <c r="G234" i="13"/>
  <c r="D234" i="13"/>
  <c r="H234" i="13"/>
  <c r="I234" i="13"/>
  <c r="J234" i="13"/>
  <c r="E235" i="13"/>
  <c r="F235" i="13"/>
  <c r="G235" i="13"/>
  <c r="D235" i="13"/>
  <c r="H235" i="13"/>
  <c r="I235" i="13"/>
  <c r="J235" i="13"/>
  <c r="E236" i="13"/>
  <c r="F236" i="13"/>
  <c r="G236" i="13"/>
  <c r="D236" i="13"/>
  <c r="H236" i="13"/>
  <c r="I236" i="13"/>
  <c r="J236" i="13"/>
  <c r="E237" i="13"/>
  <c r="F237" i="13"/>
  <c r="G237" i="13"/>
  <c r="D237" i="13"/>
  <c r="H237" i="13"/>
  <c r="I237" i="13"/>
  <c r="J237" i="13"/>
  <c r="E238" i="13"/>
  <c r="F238" i="13"/>
  <c r="G238" i="13"/>
  <c r="D238" i="13"/>
  <c r="H238" i="13"/>
  <c r="I238" i="13"/>
  <c r="J238" i="13"/>
  <c r="E239" i="13"/>
  <c r="F239" i="13"/>
  <c r="G239" i="13"/>
  <c r="D239" i="13"/>
  <c r="H239" i="13"/>
  <c r="I239" i="13"/>
  <c r="J239" i="13"/>
  <c r="E240" i="13"/>
  <c r="F240" i="13"/>
  <c r="G240" i="13"/>
  <c r="D240" i="13"/>
  <c r="H240" i="13"/>
  <c r="I240" i="13"/>
  <c r="J240" i="13"/>
  <c r="E241" i="13"/>
  <c r="F241" i="13"/>
  <c r="G241" i="13"/>
  <c r="D241" i="13"/>
  <c r="H241" i="13"/>
  <c r="I241" i="13"/>
  <c r="J241" i="13"/>
  <c r="E242" i="13"/>
  <c r="F242" i="13"/>
  <c r="G242" i="13"/>
  <c r="D242" i="13"/>
  <c r="H242" i="13"/>
  <c r="I242" i="13"/>
  <c r="J242" i="13"/>
  <c r="E243" i="13"/>
  <c r="F243" i="13"/>
  <c r="G243" i="13"/>
  <c r="D243" i="13"/>
  <c r="H243" i="13"/>
  <c r="I243" i="13"/>
  <c r="J243" i="13"/>
  <c r="E244" i="13"/>
  <c r="F244" i="13"/>
  <c r="G244" i="13"/>
  <c r="D244" i="13"/>
  <c r="H244" i="13"/>
  <c r="I244" i="13"/>
  <c r="J244" i="13"/>
  <c r="E245" i="13"/>
  <c r="F245" i="13"/>
  <c r="G245" i="13"/>
  <c r="D245" i="13"/>
  <c r="H245" i="13"/>
  <c r="I245" i="13"/>
  <c r="J245" i="13"/>
  <c r="E246" i="13"/>
  <c r="F246" i="13"/>
  <c r="G246" i="13"/>
  <c r="D246" i="13"/>
  <c r="H246" i="13"/>
  <c r="I246" i="13"/>
  <c r="J246" i="13"/>
  <c r="E247" i="13"/>
  <c r="F247" i="13"/>
  <c r="G247" i="13"/>
  <c r="D247" i="13"/>
  <c r="H247" i="13"/>
  <c r="I247" i="13"/>
  <c r="J247" i="13"/>
  <c r="E248" i="13"/>
  <c r="F248" i="13"/>
  <c r="G248" i="13"/>
  <c r="D248" i="13"/>
  <c r="H248" i="13"/>
  <c r="I248" i="13"/>
  <c r="J248" i="13"/>
  <c r="E249" i="13"/>
  <c r="F249" i="13"/>
  <c r="G249" i="13"/>
  <c r="D249" i="13"/>
  <c r="H249" i="13"/>
  <c r="I249" i="13"/>
  <c r="J249" i="13"/>
  <c r="E250" i="13"/>
  <c r="F250" i="13"/>
  <c r="G250" i="13"/>
  <c r="D250" i="13"/>
  <c r="H250" i="13"/>
  <c r="I250" i="13"/>
  <c r="J250" i="13"/>
  <c r="E251" i="13"/>
  <c r="F251" i="13"/>
  <c r="G251" i="13"/>
  <c r="D251" i="13"/>
  <c r="H251" i="13"/>
  <c r="I251" i="13"/>
  <c r="J251" i="13"/>
  <c r="E252" i="13"/>
  <c r="F252" i="13"/>
  <c r="G252" i="13"/>
  <c r="D252" i="13"/>
  <c r="H252" i="13"/>
  <c r="I252" i="13"/>
  <c r="J252" i="13"/>
  <c r="E253" i="13"/>
  <c r="F253" i="13"/>
  <c r="G253" i="13"/>
  <c r="D253" i="13"/>
  <c r="H253" i="13"/>
  <c r="I253" i="13"/>
  <c r="J253" i="13"/>
  <c r="E254" i="13"/>
  <c r="F254" i="13"/>
  <c r="G254" i="13"/>
  <c r="D254" i="13"/>
  <c r="H254" i="13"/>
  <c r="I254" i="13"/>
  <c r="J254" i="13"/>
  <c r="E255" i="13"/>
  <c r="F255" i="13"/>
  <c r="G255" i="13"/>
  <c r="D255" i="13"/>
  <c r="H255" i="13"/>
  <c r="I255" i="13"/>
  <c r="J255" i="13"/>
  <c r="E256" i="13"/>
  <c r="F256" i="13"/>
  <c r="G256" i="13"/>
  <c r="D256" i="13"/>
  <c r="H256" i="13"/>
  <c r="I256" i="13"/>
  <c r="J256" i="13"/>
  <c r="E257" i="13"/>
  <c r="F257" i="13"/>
  <c r="G257" i="13"/>
  <c r="D257" i="13"/>
  <c r="H257" i="13"/>
  <c r="I257" i="13"/>
  <c r="J257" i="13"/>
  <c r="E258" i="13"/>
  <c r="F258" i="13"/>
  <c r="G258" i="13"/>
  <c r="D258" i="13"/>
  <c r="H258" i="13"/>
  <c r="I258" i="13"/>
  <c r="J258" i="13"/>
  <c r="E259" i="13"/>
  <c r="F259" i="13"/>
  <c r="G259" i="13"/>
  <c r="D259" i="13"/>
  <c r="H259" i="13"/>
  <c r="I259" i="13"/>
  <c r="J259" i="13"/>
  <c r="E260" i="13"/>
  <c r="F260" i="13"/>
  <c r="G260" i="13"/>
  <c r="D260" i="13"/>
  <c r="H260" i="13"/>
  <c r="I260" i="13"/>
  <c r="J260" i="13"/>
  <c r="E261" i="13"/>
  <c r="F261" i="13"/>
  <c r="G261" i="13"/>
  <c r="D261" i="13"/>
  <c r="H261" i="13"/>
  <c r="I261" i="13"/>
  <c r="J261" i="13"/>
  <c r="E262" i="13"/>
  <c r="F262" i="13"/>
  <c r="G262" i="13"/>
  <c r="D262" i="13"/>
  <c r="H262" i="13"/>
  <c r="I262" i="13"/>
  <c r="J262" i="13"/>
  <c r="E263" i="13"/>
  <c r="F263" i="13"/>
  <c r="G263" i="13"/>
  <c r="D263" i="13"/>
  <c r="H263" i="13"/>
  <c r="I263" i="13"/>
  <c r="J263" i="13"/>
  <c r="E264" i="13"/>
  <c r="F264" i="13"/>
  <c r="G264" i="13"/>
  <c r="D264" i="13"/>
  <c r="H264" i="13"/>
  <c r="I264" i="13"/>
  <c r="J264" i="13"/>
  <c r="E265" i="13"/>
  <c r="F265" i="13"/>
  <c r="G265" i="13"/>
  <c r="D265" i="13"/>
  <c r="H265" i="13"/>
  <c r="I265" i="13"/>
  <c r="J265" i="13"/>
  <c r="E266" i="13"/>
  <c r="F266" i="13"/>
  <c r="G266" i="13"/>
  <c r="D266" i="13"/>
  <c r="H266" i="13"/>
  <c r="I266" i="13"/>
  <c r="J266" i="13"/>
  <c r="E267" i="13"/>
  <c r="F267" i="13"/>
  <c r="G267" i="13"/>
  <c r="D267" i="13"/>
  <c r="H267" i="13"/>
  <c r="I267" i="13"/>
  <c r="J267" i="13"/>
  <c r="E268" i="13"/>
  <c r="F268" i="13"/>
  <c r="G268" i="13"/>
  <c r="D268" i="13"/>
  <c r="H268" i="13"/>
  <c r="I268" i="13"/>
  <c r="J268" i="13"/>
  <c r="E269" i="13"/>
  <c r="F269" i="13"/>
  <c r="G269" i="13"/>
  <c r="D269" i="13"/>
  <c r="H269" i="13"/>
  <c r="I269" i="13"/>
  <c r="J269" i="13"/>
  <c r="E270" i="13"/>
  <c r="F270" i="13"/>
  <c r="G270" i="13"/>
  <c r="D270" i="13"/>
  <c r="H270" i="13"/>
  <c r="I270" i="13"/>
  <c r="J270" i="13"/>
  <c r="E271" i="13"/>
  <c r="F271" i="13"/>
  <c r="G271" i="13"/>
  <c r="D271" i="13"/>
  <c r="H271" i="13"/>
  <c r="I271" i="13"/>
  <c r="J271" i="13"/>
  <c r="E272" i="13"/>
  <c r="F272" i="13"/>
  <c r="G272" i="13"/>
  <c r="D272" i="13"/>
  <c r="H272" i="13"/>
  <c r="I272" i="13"/>
  <c r="J272" i="13"/>
  <c r="E273" i="13"/>
  <c r="F273" i="13"/>
  <c r="G273" i="13"/>
  <c r="D273" i="13"/>
  <c r="H273" i="13"/>
  <c r="I273" i="13"/>
  <c r="J273" i="13"/>
  <c r="E274" i="13"/>
  <c r="F274" i="13"/>
  <c r="G274" i="13"/>
  <c r="D274" i="13"/>
  <c r="H274" i="13"/>
  <c r="I274" i="13"/>
  <c r="J274" i="13"/>
  <c r="E275" i="13"/>
  <c r="F275" i="13"/>
  <c r="G275" i="13"/>
  <c r="D275" i="13"/>
  <c r="H275" i="13"/>
  <c r="I275" i="13"/>
  <c r="J275" i="13"/>
  <c r="E276" i="13"/>
  <c r="F276" i="13"/>
  <c r="G276" i="13"/>
  <c r="D276" i="13"/>
  <c r="H276" i="13"/>
  <c r="I276" i="13"/>
  <c r="J276" i="13"/>
  <c r="E277" i="13"/>
  <c r="F277" i="13"/>
  <c r="G277" i="13"/>
  <c r="D277" i="13"/>
  <c r="H277" i="13"/>
  <c r="I277" i="13"/>
  <c r="J277" i="13"/>
  <c r="E278" i="13"/>
  <c r="F278" i="13"/>
  <c r="G278" i="13"/>
  <c r="D278" i="13"/>
  <c r="H278" i="13"/>
  <c r="I278" i="13"/>
  <c r="J278" i="13"/>
  <c r="E279" i="13"/>
  <c r="F279" i="13"/>
  <c r="G279" i="13"/>
  <c r="D279" i="13"/>
  <c r="H279" i="13"/>
  <c r="I279" i="13"/>
  <c r="J279" i="13"/>
  <c r="E280" i="13"/>
  <c r="F280" i="13"/>
  <c r="G280" i="13"/>
  <c r="D280" i="13"/>
  <c r="H280" i="13"/>
  <c r="I280" i="13"/>
  <c r="J280" i="13"/>
  <c r="E281" i="13"/>
  <c r="F281" i="13"/>
  <c r="G281" i="13"/>
  <c r="D281" i="13"/>
  <c r="H281" i="13"/>
  <c r="I281" i="13"/>
  <c r="J281" i="13"/>
  <c r="E282" i="13"/>
  <c r="F282" i="13"/>
  <c r="G282" i="13"/>
  <c r="D282" i="13"/>
  <c r="H282" i="13"/>
  <c r="I282" i="13"/>
  <c r="J282" i="13"/>
  <c r="E283" i="13"/>
  <c r="F283" i="13"/>
  <c r="G283" i="13"/>
  <c r="D283" i="13"/>
  <c r="H283" i="13"/>
  <c r="I283" i="13"/>
  <c r="J283" i="13"/>
  <c r="E284" i="13"/>
  <c r="F284" i="13"/>
  <c r="G284" i="13"/>
  <c r="D284" i="13"/>
  <c r="H284" i="13"/>
  <c r="I284" i="13"/>
  <c r="J284" i="13"/>
  <c r="E285" i="13"/>
  <c r="F285" i="13"/>
  <c r="G285" i="13"/>
  <c r="D285" i="13"/>
  <c r="H285" i="13"/>
  <c r="I285" i="13"/>
  <c r="J285" i="13"/>
  <c r="E286" i="13"/>
  <c r="F286" i="13"/>
  <c r="G286" i="13"/>
  <c r="D286" i="13"/>
  <c r="H286" i="13"/>
  <c r="I286" i="13"/>
  <c r="J286" i="13"/>
  <c r="E287" i="13"/>
  <c r="F287" i="13"/>
  <c r="G287" i="13"/>
  <c r="D287" i="13"/>
  <c r="H287" i="13"/>
  <c r="I287" i="13"/>
  <c r="J287" i="13"/>
  <c r="E288" i="13"/>
  <c r="F288" i="13"/>
  <c r="G288" i="13"/>
  <c r="D288" i="13"/>
  <c r="H288" i="13"/>
  <c r="I288" i="13"/>
  <c r="J288" i="13"/>
  <c r="E289" i="13"/>
  <c r="F289" i="13"/>
  <c r="G289" i="13"/>
  <c r="D289" i="13"/>
  <c r="H289" i="13"/>
  <c r="I289" i="13"/>
  <c r="J289" i="13"/>
  <c r="E290" i="13"/>
  <c r="F290" i="13"/>
  <c r="G290" i="13"/>
  <c r="D290" i="13"/>
  <c r="H290" i="13"/>
  <c r="I290" i="13"/>
  <c r="J290" i="13"/>
  <c r="E291" i="13"/>
  <c r="F291" i="13"/>
  <c r="G291" i="13"/>
  <c r="D291" i="13"/>
  <c r="H291" i="13"/>
  <c r="I291" i="13"/>
  <c r="J291" i="13"/>
  <c r="E292" i="13"/>
  <c r="F292" i="13"/>
  <c r="G292" i="13"/>
  <c r="D292" i="13"/>
  <c r="H292" i="13"/>
  <c r="I292" i="13"/>
  <c r="J292" i="13"/>
  <c r="E293" i="13"/>
  <c r="F293" i="13"/>
  <c r="G293" i="13"/>
  <c r="D293" i="13"/>
  <c r="H293" i="13"/>
  <c r="I293" i="13"/>
  <c r="J293" i="13"/>
  <c r="E294" i="13"/>
  <c r="F294" i="13"/>
  <c r="G294" i="13"/>
  <c r="D294" i="13"/>
  <c r="H294" i="13"/>
  <c r="I294" i="13"/>
  <c r="J294" i="13"/>
  <c r="E295" i="13"/>
  <c r="F295" i="13"/>
  <c r="G295" i="13"/>
  <c r="D295" i="13"/>
  <c r="H295" i="13"/>
  <c r="I295" i="13"/>
  <c r="J295" i="13"/>
  <c r="E296" i="13"/>
  <c r="F296" i="13"/>
  <c r="G296" i="13"/>
  <c r="D296" i="13"/>
  <c r="H296" i="13"/>
  <c r="I296" i="13"/>
  <c r="J296" i="13"/>
  <c r="E297" i="13"/>
  <c r="F297" i="13"/>
  <c r="G297" i="13"/>
  <c r="D297" i="13"/>
  <c r="H297" i="13"/>
  <c r="I297" i="13"/>
  <c r="J297" i="13"/>
  <c r="E298" i="13"/>
  <c r="F298" i="13"/>
  <c r="G298" i="13"/>
  <c r="D298" i="13"/>
  <c r="H298" i="13"/>
  <c r="I298" i="13"/>
  <c r="J298" i="13"/>
  <c r="E299" i="13"/>
  <c r="F299" i="13"/>
  <c r="G299" i="13"/>
  <c r="D299" i="13"/>
  <c r="H299" i="13"/>
  <c r="I299" i="13"/>
  <c r="J299" i="13"/>
  <c r="E300" i="13"/>
  <c r="F300" i="13"/>
  <c r="G300" i="13"/>
  <c r="D300" i="13"/>
  <c r="H300" i="13"/>
  <c r="I300" i="13"/>
  <c r="J300" i="13"/>
  <c r="E301" i="13"/>
  <c r="F301" i="13"/>
  <c r="G301" i="13"/>
  <c r="D301" i="13"/>
  <c r="H301" i="13"/>
  <c r="I301" i="13"/>
  <c r="J301" i="13"/>
  <c r="E302" i="13"/>
  <c r="F302" i="13"/>
  <c r="G302" i="13"/>
  <c r="D302" i="13"/>
  <c r="H302" i="13"/>
  <c r="I302" i="13"/>
  <c r="J302" i="13"/>
  <c r="E303" i="13"/>
  <c r="F303" i="13"/>
  <c r="G303" i="13"/>
  <c r="D303" i="13"/>
  <c r="H303" i="13"/>
  <c r="I303" i="13"/>
  <c r="J303" i="13"/>
  <c r="E304" i="13"/>
  <c r="F304" i="13"/>
  <c r="G304" i="13"/>
  <c r="D304" i="13"/>
  <c r="H304" i="13"/>
  <c r="I304" i="13"/>
  <c r="J304" i="13"/>
  <c r="E305" i="13"/>
  <c r="F305" i="13"/>
  <c r="G305" i="13"/>
  <c r="D305" i="13"/>
  <c r="H305" i="13"/>
  <c r="I305" i="13"/>
  <c r="J305" i="13"/>
  <c r="E306" i="13"/>
  <c r="F306" i="13"/>
  <c r="G306" i="13"/>
  <c r="D306" i="13"/>
  <c r="H306" i="13"/>
  <c r="I306" i="13"/>
  <c r="J306" i="13"/>
  <c r="E307" i="13"/>
  <c r="F307" i="13"/>
  <c r="G307" i="13"/>
  <c r="D307" i="13"/>
  <c r="H307" i="13"/>
  <c r="I307" i="13"/>
  <c r="J307" i="13"/>
  <c r="E308" i="13"/>
  <c r="F308" i="13"/>
  <c r="G308" i="13"/>
  <c r="D308" i="13"/>
  <c r="H308" i="13"/>
  <c r="I308" i="13"/>
  <c r="J308" i="13"/>
  <c r="E309" i="13"/>
  <c r="F309" i="13"/>
  <c r="G309" i="13"/>
  <c r="D309" i="13"/>
  <c r="H309" i="13"/>
  <c r="I309" i="13"/>
  <c r="J309" i="13"/>
  <c r="E310" i="13"/>
  <c r="F310" i="13"/>
  <c r="G310" i="13"/>
  <c r="D310" i="13"/>
  <c r="H310" i="13"/>
  <c r="I310" i="13"/>
  <c r="J310" i="13"/>
  <c r="E311" i="13"/>
  <c r="F311" i="13"/>
  <c r="G311" i="13"/>
  <c r="D311" i="13"/>
  <c r="H311" i="13"/>
  <c r="I311" i="13"/>
  <c r="J311" i="13"/>
  <c r="E312" i="13"/>
  <c r="F312" i="13"/>
  <c r="G312" i="13"/>
  <c r="D312" i="13"/>
  <c r="H312" i="13"/>
  <c r="I312" i="13"/>
  <c r="J312" i="13"/>
  <c r="E313" i="13"/>
  <c r="F313" i="13"/>
  <c r="G313" i="13"/>
  <c r="D313" i="13"/>
  <c r="H313" i="13"/>
  <c r="I313" i="13"/>
  <c r="J313" i="13"/>
  <c r="E314" i="13"/>
  <c r="F314" i="13"/>
  <c r="G314" i="13"/>
  <c r="D314" i="13"/>
  <c r="H314" i="13"/>
  <c r="I314" i="13"/>
  <c r="J314" i="13"/>
  <c r="E315" i="13"/>
  <c r="F315" i="13"/>
  <c r="G315" i="13"/>
  <c r="D315" i="13"/>
  <c r="H315" i="13"/>
  <c r="I315" i="13"/>
  <c r="J315" i="13"/>
  <c r="E316" i="13"/>
  <c r="F316" i="13"/>
  <c r="G316" i="13"/>
  <c r="D316" i="13"/>
  <c r="H316" i="13"/>
  <c r="I316" i="13"/>
  <c r="J316" i="13"/>
  <c r="E317" i="13"/>
  <c r="F317" i="13"/>
  <c r="G317" i="13"/>
  <c r="D317" i="13"/>
  <c r="H317" i="13"/>
  <c r="I317" i="13"/>
  <c r="J317" i="13"/>
  <c r="E318" i="13"/>
  <c r="F318" i="13"/>
  <c r="G318" i="13"/>
  <c r="D318" i="13"/>
  <c r="H318" i="13"/>
  <c r="I318" i="13"/>
  <c r="J318" i="13"/>
  <c r="E319" i="13"/>
  <c r="F319" i="13"/>
  <c r="G319" i="13"/>
  <c r="D319" i="13"/>
  <c r="H319" i="13"/>
  <c r="I319" i="13"/>
  <c r="J319" i="13"/>
  <c r="E320" i="13"/>
  <c r="F320" i="13"/>
  <c r="G320" i="13"/>
  <c r="D320" i="13"/>
  <c r="H320" i="13"/>
  <c r="I320" i="13"/>
  <c r="J320" i="13"/>
  <c r="E321" i="13"/>
  <c r="F321" i="13"/>
  <c r="G321" i="13"/>
  <c r="D321" i="13"/>
  <c r="H321" i="13"/>
  <c r="I321" i="13"/>
  <c r="J321" i="13"/>
  <c r="E322" i="13"/>
  <c r="F322" i="13"/>
  <c r="G322" i="13"/>
  <c r="D322" i="13"/>
  <c r="H322" i="13"/>
  <c r="I322" i="13"/>
  <c r="J322" i="13"/>
  <c r="E323" i="13"/>
  <c r="F323" i="13"/>
  <c r="G323" i="13"/>
  <c r="D323" i="13"/>
  <c r="H323" i="13"/>
  <c r="I323" i="13"/>
  <c r="J323" i="13"/>
  <c r="E324" i="13"/>
  <c r="F324" i="13"/>
  <c r="G324" i="13"/>
  <c r="D324" i="13"/>
  <c r="H324" i="13"/>
  <c r="I324" i="13"/>
  <c r="J324" i="13"/>
  <c r="E325" i="13"/>
  <c r="F325" i="13"/>
  <c r="G325" i="13"/>
  <c r="D325" i="13"/>
  <c r="H325" i="13"/>
  <c r="I325" i="13"/>
  <c r="J325" i="13"/>
  <c r="E326" i="13"/>
  <c r="F326" i="13"/>
  <c r="G326" i="13"/>
  <c r="D326" i="13"/>
  <c r="H326" i="13"/>
  <c r="I326" i="13"/>
  <c r="J326" i="13"/>
  <c r="E327" i="13"/>
  <c r="F327" i="13"/>
  <c r="G327" i="13"/>
  <c r="D327" i="13"/>
  <c r="H327" i="13"/>
  <c r="I327" i="13"/>
  <c r="J327" i="13"/>
  <c r="E328" i="13"/>
  <c r="F328" i="13"/>
  <c r="G328" i="13"/>
  <c r="D328" i="13"/>
  <c r="H328" i="13"/>
  <c r="I328" i="13"/>
  <c r="J328" i="13"/>
  <c r="E329" i="13"/>
  <c r="F329" i="13"/>
  <c r="G329" i="13"/>
  <c r="D329" i="13"/>
  <c r="H329" i="13"/>
  <c r="I329" i="13"/>
  <c r="J329" i="13"/>
  <c r="E330" i="13"/>
  <c r="F330" i="13"/>
  <c r="G330" i="13"/>
  <c r="D330" i="13"/>
  <c r="H330" i="13"/>
  <c r="I330" i="13"/>
  <c r="J330" i="13"/>
  <c r="E331" i="13"/>
  <c r="F331" i="13"/>
  <c r="G331" i="13"/>
  <c r="D331" i="13"/>
  <c r="H331" i="13"/>
  <c r="I331" i="13"/>
  <c r="J331" i="13"/>
  <c r="E332" i="13"/>
  <c r="F332" i="13"/>
  <c r="G332" i="13"/>
  <c r="D332" i="13"/>
  <c r="H332" i="13"/>
  <c r="I332" i="13"/>
  <c r="J332" i="13"/>
  <c r="E333" i="13"/>
  <c r="F333" i="13"/>
  <c r="G333" i="13"/>
  <c r="D333" i="13"/>
  <c r="H333" i="13"/>
  <c r="I333" i="13"/>
  <c r="J333" i="13"/>
  <c r="E334" i="13"/>
  <c r="F334" i="13"/>
  <c r="G334" i="13"/>
  <c r="D334" i="13"/>
  <c r="H334" i="13"/>
  <c r="I334" i="13"/>
  <c r="J334" i="13"/>
  <c r="E335" i="13"/>
  <c r="F335" i="13"/>
  <c r="G335" i="13"/>
  <c r="D335" i="13"/>
  <c r="H335" i="13"/>
  <c r="I335" i="13"/>
  <c r="J335" i="13"/>
  <c r="E336" i="13"/>
  <c r="F336" i="13"/>
  <c r="G336" i="13"/>
  <c r="D336" i="13"/>
  <c r="H336" i="13"/>
  <c r="I336" i="13"/>
  <c r="J336" i="13"/>
  <c r="E337" i="13"/>
  <c r="F337" i="13"/>
  <c r="G337" i="13"/>
  <c r="D337" i="13"/>
  <c r="H337" i="13"/>
  <c r="I337" i="13"/>
  <c r="J337" i="13"/>
  <c r="E338" i="13"/>
  <c r="F338" i="13"/>
  <c r="G338" i="13"/>
  <c r="D338" i="13"/>
  <c r="H338" i="13"/>
  <c r="I338" i="13"/>
  <c r="J338" i="13"/>
  <c r="E339" i="13"/>
  <c r="F339" i="13"/>
  <c r="G339" i="13"/>
  <c r="D339" i="13"/>
  <c r="H339" i="13"/>
  <c r="I339" i="13"/>
  <c r="J339" i="13"/>
  <c r="E340" i="13"/>
  <c r="F340" i="13"/>
  <c r="G340" i="13"/>
  <c r="D340" i="13"/>
  <c r="H340" i="13"/>
  <c r="I340" i="13"/>
  <c r="J340" i="13"/>
  <c r="E341" i="13"/>
  <c r="F341" i="13"/>
  <c r="G341" i="13"/>
  <c r="D341" i="13"/>
  <c r="H341" i="13"/>
  <c r="I341" i="13"/>
  <c r="J341" i="13"/>
  <c r="E342" i="13"/>
  <c r="F342" i="13"/>
  <c r="G342" i="13"/>
  <c r="D342" i="13"/>
  <c r="H342" i="13"/>
  <c r="I342" i="13"/>
  <c r="J342" i="13"/>
  <c r="E343" i="13"/>
  <c r="F343" i="13"/>
  <c r="G343" i="13"/>
  <c r="D343" i="13"/>
  <c r="H343" i="13"/>
  <c r="I343" i="13"/>
  <c r="J343" i="13"/>
  <c r="E344" i="13"/>
  <c r="F344" i="13"/>
  <c r="G344" i="13"/>
  <c r="D344" i="13"/>
  <c r="H344" i="13"/>
  <c r="I344" i="13"/>
  <c r="J344" i="13"/>
  <c r="E345" i="13"/>
  <c r="F345" i="13"/>
  <c r="G345" i="13"/>
  <c r="D345" i="13"/>
  <c r="H345" i="13"/>
  <c r="I345" i="13"/>
  <c r="J345" i="13"/>
  <c r="E346" i="13"/>
  <c r="F346" i="13"/>
  <c r="G346" i="13"/>
  <c r="D346" i="13"/>
  <c r="H346" i="13"/>
  <c r="I346" i="13"/>
  <c r="J346" i="13"/>
  <c r="E347" i="13"/>
  <c r="F347" i="13"/>
  <c r="G347" i="13"/>
  <c r="D347" i="13"/>
  <c r="H347" i="13"/>
  <c r="I347" i="13"/>
  <c r="J347" i="13"/>
  <c r="E348" i="13"/>
  <c r="F348" i="13"/>
  <c r="G348" i="13"/>
  <c r="D348" i="13"/>
  <c r="H348" i="13"/>
  <c r="I348" i="13"/>
  <c r="J348" i="13"/>
  <c r="E349" i="13"/>
  <c r="F349" i="13"/>
  <c r="G349" i="13"/>
  <c r="D349" i="13"/>
  <c r="H349" i="13"/>
  <c r="I349" i="13"/>
  <c r="J349" i="13"/>
  <c r="E350" i="13"/>
  <c r="F350" i="13"/>
  <c r="G350" i="13"/>
  <c r="D350" i="13"/>
  <c r="H350" i="13"/>
  <c r="I350" i="13"/>
  <c r="J350" i="13"/>
  <c r="E351" i="13"/>
  <c r="F351" i="13"/>
  <c r="G351" i="13"/>
  <c r="D351" i="13"/>
  <c r="H351" i="13"/>
  <c r="I351" i="13"/>
  <c r="J351" i="13"/>
  <c r="E352" i="13"/>
  <c r="F352" i="13"/>
  <c r="G352" i="13"/>
  <c r="D352" i="13"/>
  <c r="H352" i="13"/>
  <c r="I352" i="13"/>
  <c r="J352" i="13"/>
  <c r="E353" i="13"/>
  <c r="F353" i="13"/>
  <c r="G353" i="13"/>
  <c r="D353" i="13"/>
  <c r="H353" i="13"/>
  <c r="I353" i="13"/>
  <c r="J353" i="13"/>
  <c r="E354" i="13"/>
  <c r="F354" i="13"/>
  <c r="G354" i="13"/>
  <c r="D354" i="13"/>
  <c r="H354" i="13"/>
  <c r="I354" i="13"/>
  <c r="J354" i="13"/>
  <c r="E355" i="13"/>
  <c r="F355" i="13"/>
  <c r="G355" i="13"/>
  <c r="D355" i="13"/>
  <c r="H355" i="13"/>
  <c r="I355" i="13"/>
  <c r="J355" i="13"/>
  <c r="E356" i="13"/>
  <c r="F356" i="13"/>
  <c r="G356" i="13"/>
  <c r="D356" i="13"/>
  <c r="H356" i="13"/>
  <c r="I356" i="13"/>
  <c r="J356" i="13"/>
  <c r="E357" i="13"/>
  <c r="F357" i="13"/>
  <c r="G357" i="13"/>
  <c r="D357" i="13"/>
  <c r="H357" i="13"/>
  <c r="I357" i="13"/>
  <c r="J357" i="13"/>
  <c r="E358" i="13"/>
  <c r="F358" i="13"/>
  <c r="G358" i="13"/>
  <c r="D358" i="13"/>
  <c r="H358" i="13"/>
  <c r="I358" i="13"/>
  <c r="J358" i="13"/>
  <c r="E359" i="13"/>
  <c r="F359" i="13"/>
  <c r="G359" i="13"/>
  <c r="D359" i="13"/>
  <c r="H359" i="13"/>
  <c r="I359" i="13"/>
  <c r="J359" i="13"/>
  <c r="E360" i="13"/>
  <c r="F360" i="13"/>
  <c r="G360" i="13"/>
  <c r="D360" i="13"/>
  <c r="H360" i="13"/>
  <c r="I360" i="13"/>
  <c r="J360" i="13"/>
  <c r="E361" i="13"/>
  <c r="F361" i="13"/>
  <c r="G361" i="13"/>
  <c r="D361" i="13"/>
  <c r="H361" i="13"/>
  <c r="I361" i="13"/>
  <c r="J361" i="13"/>
  <c r="E362" i="13"/>
  <c r="F362" i="13"/>
  <c r="G362" i="13"/>
  <c r="D362" i="13"/>
  <c r="H362" i="13"/>
  <c r="I362" i="13"/>
  <c r="J362" i="13"/>
  <c r="E363" i="13"/>
  <c r="F363" i="13"/>
  <c r="G363" i="13"/>
  <c r="D363" i="13"/>
  <c r="H363" i="13"/>
  <c r="I363" i="13"/>
  <c r="J363" i="13"/>
  <c r="E364" i="13"/>
  <c r="F364" i="13"/>
  <c r="G364" i="13"/>
  <c r="D364" i="13"/>
  <c r="H364" i="13"/>
  <c r="I364" i="13"/>
  <c r="J364" i="13"/>
  <c r="E365" i="13"/>
  <c r="F365" i="13"/>
  <c r="G365" i="13"/>
  <c r="D365" i="13"/>
  <c r="H365" i="13"/>
  <c r="I365" i="13"/>
  <c r="J365" i="13"/>
  <c r="E366" i="13"/>
  <c r="F366" i="13"/>
  <c r="G366" i="13"/>
  <c r="D366" i="13"/>
  <c r="H366" i="13"/>
  <c r="I366" i="13"/>
  <c r="J366" i="13"/>
  <c r="E367" i="13"/>
  <c r="F367" i="13"/>
  <c r="G367" i="13"/>
  <c r="D367" i="13"/>
  <c r="H367" i="13"/>
  <c r="I367" i="13"/>
  <c r="J367" i="13"/>
  <c r="E368" i="13"/>
  <c r="F368" i="13"/>
  <c r="G368" i="13"/>
  <c r="D368" i="13"/>
  <c r="H368" i="13"/>
  <c r="I368" i="13"/>
  <c r="J368" i="13"/>
  <c r="E369" i="13"/>
  <c r="F369" i="13"/>
  <c r="G369" i="13"/>
  <c r="D369" i="13"/>
  <c r="H369" i="13"/>
  <c r="I369" i="13"/>
  <c r="J369" i="13"/>
  <c r="E370" i="13"/>
  <c r="F370" i="13"/>
  <c r="G370" i="13"/>
  <c r="D370" i="13"/>
  <c r="H370" i="13"/>
  <c r="I370" i="13"/>
  <c r="J370" i="13"/>
  <c r="E371" i="13"/>
  <c r="F371" i="13"/>
  <c r="G371" i="13"/>
  <c r="D371" i="13"/>
  <c r="H371" i="13"/>
  <c r="I371" i="13"/>
  <c r="J371" i="13"/>
  <c r="E372" i="13"/>
  <c r="F372" i="13"/>
  <c r="G372" i="13"/>
  <c r="D372" i="13"/>
  <c r="H372" i="13"/>
  <c r="I372" i="13"/>
  <c r="J372" i="13"/>
  <c r="E373" i="13"/>
  <c r="F373" i="13"/>
  <c r="G373" i="13"/>
  <c r="D373" i="13"/>
  <c r="H373" i="13"/>
  <c r="I373" i="13"/>
  <c r="J373" i="13"/>
  <c r="E374" i="13"/>
  <c r="F374" i="13"/>
  <c r="G374" i="13"/>
  <c r="D374" i="13"/>
  <c r="H374" i="13"/>
  <c r="I374" i="13"/>
  <c r="J374" i="13"/>
  <c r="E375" i="13"/>
  <c r="F375" i="13"/>
  <c r="G375" i="13"/>
  <c r="D375" i="13"/>
  <c r="H375" i="13"/>
  <c r="I375" i="13"/>
  <c r="J375" i="13"/>
  <c r="E376" i="13"/>
  <c r="F376" i="13"/>
  <c r="G376" i="13"/>
  <c r="D376" i="13"/>
  <c r="H376" i="13"/>
  <c r="I376" i="13"/>
  <c r="J376" i="13"/>
  <c r="E377" i="13"/>
  <c r="F377" i="13"/>
  <c r="G377" i="13"/>
  <c r="D377" i="13"/>
  <c r="H377" i="13"/>
  <c r="I377" i="13"/>
  <c r="J377" i="13"/>
  <c r="E378" i="13"/>
  <c r="F378" i="13"/>
  <c r="G378" i="13"/>
  <c r="D378" i="13"/>
  <c r="H378" i="13"/>
  <c r="I378" i="13"/>
  <c r="J378" i="13"/>
  <c r="E379" i="13"/>
  <c r="F379" i="13"/>
  <c r="G379" i="13"/>
  <c r="D379" i="13"/>
  <c r="H379" i="13"/>
  <c r="I379" i="13"/>
  <c r="J379" i="13"/>
  <c r="E380" i="13"/>
  <c r="F380" i="13"/>
  <c r="G380" i="13"/>
  <c r="D380" i="13"/>
  <c r="H380" i="13"/>
  <c r="I380" i="13"/>
  <c r="J380" i="13"/>
  <c r="E381" i="13"/>
  <c r="F381" i="13"/>
  <c r="G381" i="13"/>
  <c r="D381" i="13"/>
  <c r="H381" i="13"/>
  <c r="I381" i="13"/>
  <c r="J381" i="13"/>
  <c r="E382" i="13"/>
  <c r="F382" i="13"/>
  <c r="G382" i="13"/>
  <c r="D382" i="13"/>
  <c r="H382" i="13"/>
  <c r="I382" i="13"/>
  <c r="J382" i="13"/>
  <c r="E383" i="13"/>
  <c r="F383" i="13"/>
  <c r="G383" i="13"/>
  <c r="D383" i="13"/>
  <c r="H383" i="13"/>
  <c r="I383" i="13"/>
  <c r="J383" i="13"/>
  <c r="E384" i="13"/>
  <c r="F384" i="13"/>
  <c r="G384" i="13"/>
  <c r="D384" i="13"/>
  <c r="H384" i="13"/>
  <c r="I384" i="13"/>
  <c r="J384" i="13"/>
  <c r="E385" i="13"/>
  <c r="F385" i="13"/>
  <c r="G385" i="13"/>
  <c r="D385" i="13"/>
  <c r="H385" i="13"/>
  <c r="I385" i="13"/>
  <c r="J385" i="13"/>
  <c r="E386" i="13"/>
  <c r="F386" i="13"/>
  <c r="G386" i="13"/>
  <c r="D386" i="13"/>
  <c r="H386" i="13"/>
  <c r="I386" i="13"/>
  <c r="J386" i="13"/>
  <c r="E387" i="13"/>
  <c r="F387" i="13"/>
  <c r="G387" i="13"/>
  <c r="D387" i="13"/>
  <c r="H387" i="13"/>
  <c r="I387" i="13"/>
  <c r="J387" i="13"/>
  <c r="E388" i="13"/>
  <c r="F388" i="13"/>
  <c r="G388" i="13"/>
  <c r="D388" i="13"/>
  <c r="H388" i="13"/>
  <c r="I388" i="13"/>
  <c r="J388" i="13"/>
  <c r="E389" i="13"/>
  <c r="F389" i="13"/>
  <c r="G389" i="13"/>
  <c r="D389" i="13"/>
  <c r="H389" i="13"/>
  <c r="I389" i="13"/>
  <c r="J389" i="13"/>
  <c r="E390" i="13"/>
  <c r="F390" i="13"/>
  <c r="G390" i="13"/>
  <c r="D390" i="13"/>
  <c r="H390" i="13"/>
  <c r="I390" i="13"/>
  <c r="J390" i="13"/>
  <c r="E391" i="13"/>
  <c r="F391" i="13"/>
  <c r="G391" i="13"/>
  <c r="D391" i="13"/>
  <c r="H391" i="13"/>
  <c r="I391" i="13"/>
  <c r="J391" i="13"/>
  <c r="E392" i="13"/>
  <c r="F392" i="13"/>
  <c r="G392" i="13"/>
  <c r="D392" i="13"/>
  <c r="H392" i="13"/>
  <c r="I392" i="13"/>
  <c r="J392" i="13"/>
  <c r="E393" i="13"/>
  <c r="F393" i="13"/>
  <c r="G393" i="13"/>
  <c r="D393" i="13"/>
  <c r="H393" i="13"/>
  <c r="I393" i="13"/>
  <c r="J393" i="13"/>
  <c r="E394" i="13"/>
  <c r="F394" i="13"/>
  <c r="G394" i="13"/>
  <c r="D394" i="13"/>
  <c r="H394" i="13"/>
  <c r="I394" i="13"/>
  <c r="J394" i="13"/>
  <c r="E395" i="13"/>
  <c r="F395" i="13"/>
  <c r="G395" i="13"/>
  <c r="D395" i="13"/>
  <c r="H395" i="13"/>
  <c r="I395" i="13"/>
  <c r="J395" i="13"/>
  <c r="E396" i="13"/>
  <c r="F396" i="13"/>
  <c r="G396" i="13"/>
  <c r="D396" i="13"/>
  <c r="H396" i="13"/>
  <c r="I396" i="13"/>
  <c r="J396" i="13"/>
  <c r="E397" i="13"/>
  <c r="F397" i="13"/>
  <c r="G397" i="13"/>
  <c r="D397" i="13"/>
  <c r="H397" i="13"/>
  <c r="I397" i="13"/>
  <c r="J397" i="13"/>
  <c r="E398" i="13"/>
  <c r="F398" i="13"/>
  <c r="G398" i="13"/>
  <c r="D398" i="13"/>
  <c r="H398" i="13"/>
  <c r="I398" i="13"/>
  <c r="J398" i="13"/>
  <c r="E399" i="13"/>
  <c r="F399" i="13"/>
  <c r="G399" i="13"/>
  <c r="D399" i="13"/>
  <c r="H399" i="13"/>
  <c r="I399" i="13"/>
  <c r="J399" i="13"/>
  <c r="E400" i="13"/>
  <c r="F400" i="13"/>
  <c r="G400" i="13"/>
  <c r="D400" i="13"/>
  <c r="H400" i="13"/>
  <c r="I400" i="13"/>
  <c r="J400" i="13"/>
  <c r="E401" i="13"/>
  <c r="F401" i="13"/>
  <c r="G401" i="13"/>
  <c r="D401" i="13"/>
  <c r="H401" i="13"/>
  <c r="I401" i="13"/>
  <c r="J401" i="13"/>
  <c r="E402" i="13"/>
  <c r="F402" i="13"/>
  <c r="G402" i="13"/>
  <c r="D402" i="13"/>
  <c r="H402" i="13"/>
  <c r="I402" i="13"/>
  <c r="J402" i="13"/>
  <c r="E403" i="13"/>
  <c r="F403" i="13"/>
  <c r="G403" i="13"/>
  <c r="D403" i="13"/>
  <c r="H403" i="13"/>
  <c r="I403" i="13"/>
  <c r="J403" i="13"/>
  <c r="E404" i="13"/>
  <c r="F404" i="13"/>
  <c r="G404" i="13"/>
  <c r="D404" i="13"/>
  <c r="H404" i="13"/>
  <c r="I404" i="13"/>
  <c r="J404" i="13"/>
  <c r="E405" i="13"/>
  <c r="F405" i="13"/>
  <c r="G405" i="13"/>
  <c r="D405" i="13"/>
  <c r="H405" i="13"/>
  <c r="I405" i="13"/>
  <c r="J405" i="13"/>
  <c r="E406" i="13"/>
  <c r="F406" i="13"/>
  <c r="G406" i="13"/>
  <c r="D406" i="13"/>
  <c r="H406" i="13"/>
  <c r="I406" i="13"/>
  <c r="J406" i="13"/>
  <c r="E407" i="13"/>
  <c r="F407" i="13"/>
  <c r="G407" i="13"/>
  <c r="D407" i="13"/>
  <c r="H407" i="13"/>
  <c r="I407" i="13"/>
  <c r="J407" i="13"/>
  <c r="E408" i="13"/>
  <c r="F408" i="13"/>
  <c r="G408" i="13"/>
  <c r="D408" i="13"/>
  <c r="H408" i="13"/>
  <c r="I408" i="13"/>
  <c r="J408" i="13"/>
  <c r="E409" i="13"/>
  <c r="F409" i="13"/>
  <c r="G409" i="13"/>
  <c r="D409" i="13"/>
  <c r="H409" i="13"/>
  <c r="I409" i="13"/>
  <c r="J409" i="13"/>
  <c r="E410" i="13"/>
  <c r="F410" i="13"/>
  <c r="G410" i="13"/>
  <c r="D410" i="13"/>
  <c r="H410" i="13"/>
  <c r="I410" i="13"/>
  <c r="J410" i="13"/>
  <c r="E411" i="13"/>
  <c r="F411" i="13"/>
  <c r="G411" i="13"/>
  <c r="D411" i="13"/>
  <c r="H411" i="13"/>
  <c r="I411" i="13"/>
  <c r="J411" i="13"/>
  <c r="E412" i="13"/>
  <c r="F412" i="13"/>
  <c r="G412" i="13"/>
  <c r="D412" i="13"/>
  <c r="H412" i="13"/>
  <c r="I412" i="13"/>
  <c r="J412" i="13"/>
  <c r="E413" i="13"/>
  <c r="F413" i="13"/>
  <c r="G413" i="13"/>
  <c r="D413" i="13"/>
  <c r="H413" i="13"/>
  <c r="I413" i="13"/>
  <c r="J413" i="13"/>
  <c r="E414" i="13"/>
  <c r="F414" i="13"/>
  <c r="G414" i="13"/>
  <c r="D414" i="13"/>
  <c r="H414" i="13"/>
  <c r="I414" i="13"/>
  <c r="J414" i="13"/>
  <c r="E415" i="13"/>
  <c r="F415" i="13"/>
  <c r="G415" i="13"/>
  <c r="D415" i="13"/>
  <c r="H415" i="13"/>
  <c r="I415" i="13"/>
  <c r="J415" i="13"/>
  <c r="E416" i="13"/>
  <c r="F416" i="13"/>
  <c r="G416" i="13"/>
  <c r="D416" i="13"/>
  <c r="H416" i="13"/>
  <c r="I416" i="13"/>
  <c r="J416" i="13"/>
  <c r="E417" i="13"/>
  <c r="F417" i="13"/>
  <c r="G417" i="13"/>
  <c r="D417" i="13"/>
  <c r="H417" i="13"/>
  <c r="I417" i="13"/>
  <c r="J417" i="13"/>
  <c r="E418" i="13"/>
  <c r="F418" i="13"/>
  <c r="G418" i="13"/>
  <c r="D418" i="13"/>
  <c r="H418" i="13"/>
  <c r="I418" i="13"/>
  <c r="J418" i="13"/>
  <c r="E419" i="13"/>
  <c r="F419" i="13"/>
  <c r="G419" i="13"/>
  <c r="D419" i="13"/>
  <c r="H419" i="13"/>
  <c r="I419" i="13"/>
  <c r="J419" i="13"/>
  <c r="E420" i="13"/>
  <c r="F420" i="13"/>
  <c r="G420" i="13"/>
  <c r="D420" i="13"/>
  <c r="H420" i="13"/>
  <c r="I420" i="13"/>
  <c r="J420" i="13"/>
  <c r="E421" i="13"/>
  <c r="F421" i="13"/>
  <c r="G421" i="13"/>
  <c r="D421" i="13"/>
  <c r="H421" i="13"/>
  <c r="I421" i="13"/>
  <c r="J421" i="13"/>
  <c r="E422" i="13"/>
  <c r="F422" i="13"/>
  <c r="G422" i="13"/>
  <c r="D422" i="13"/>
  <c r="H422" i="13"/>
  <c r="I422" i="13"/>
  <c r="J422" i="13"/>
  <c r="E423" i="13"/>
  <c r="F423" i="13"/>
  <c r="G423" i="13"/>
  <c r="D423" i="13"/>
  <c r="H423" i="13"/>
  <c r="I423" i="13"/>
  <c r="J423" i="13"/>
  <c r="E424" i="13"/>
  <c r="F424" i="13"/>
  <c r="G424" i="13"/>
  <c r="D424" i="13"/>
  <c r="H424" i="13"/>
  <c r="I424" i="13"/>
  <c r="J424" i="13"/>
  <c r="E425" i="13"/>
  <c r="F425" i="13"/>
  <c r="G425" i="13"/>
  <c r="D425" i="13"/>
  <c r="H425" i="13"/>
  <c r="I425" i="13"/>
  <c r="J425" i="13"/>
  <c r="E426" i="13"/>
  <c r="F426" i="13"/>
  <c r="G426" i="13"/>
  <c r="D426" i="13"/>
  <c r="H426" i="13"/>
  <c r="I426" i="13"/>
  <c r="J426" i="13"/>
  <c r="E427" i="13"/>
  <c r="F427" i="13"/>
  <c r="G427" i="13"/>
  <c r="D427" i="13"/>
  <c r="H427" i="13"/>
  <c r="I427" i="13"/>
  <c r="J427" i="13"/>
  <c r="E428" i="13"/>
  <c r="F428" i="13"/>
  <c r="G428" i="13"/>
  <c r="D428" i="13"/>
  <c r="H428" i="13"/>
  <c r="I428" i="13"/>
  <c r="J428" i="13"/>
  <c r="E429" i="13"/>
  <c r="F429" i="13"/>
  <c r="G429" i="13"/>
  <c r="D429" i="13"/>
  <c r="H429" i="13"/>
  <c r="I429" i="13"/>
  <c r="J429" i="13"/>
  <c r="E430" i="13"/>
  <c r="F430" i="13"/>
  <c r="G430" i="13"/>
  <c r="D430" i="13"/>
  <c r="H430" i="13"/>
  <c r="I430" i="13"/>
  <c r="J430" i="13"/>
  <c r="E431" i="13"/>
  <c r="F431" i="13"/>
  <c r="G431" i="13"/>
  <c r="D431" i="13"/>
  <c r="H431" i="13"/>
  <c r="I431" i="13"/>
  <c r="J431" i="13"/>
  <c r="E432" i="13"/>
  <c r="F432" i="13"/>
  <c r="G432" i="13"/>
  <c r="D432" i="13"/>
  <c r="H432" i="13"/>
  <c r="I432" i="13"/>
  <c r="J432" i="13"/>
  <c r="E433" i="13"/>
  <c r="F433" i="13"/>
  <c r="G433" i="13"/>
  <c r="D433" i="13"/>
  <c r="H433" i="13"/>
  <c r="I433" i="13"/>
  <c r="J433" i="13"/>
  <c r="E434" i="13"/>
  <c r="F434" i="13"/>
  <c r="G434" i="13"/>
  <c r="D434" i="13"/>
  <c r="H434" i="13"/>
  <c r="I434" i="13"/>
  <c r="J434" i="13"/>
  <c r="E435" i="13"/>
  <c r="F435" i="13"/>
  <c r="G435" i="13"/>
  <c r="D435" i="13"/>
  <c r="H435" i="13"/>
  <c r="I435" i="13"/>
  <c r="J435" i="13"/>
  <c r="E436" i="13"/>
  <c r="F436" i="13"/>
  <c r="G436" i="13"/>
  <c r="D436" i="13"/>
  <c r="H436" i="13"/>
  <c r="I436" i="13"/>
  <c r="J436" i="13"/>
  <c r="E437" i="13"/>
  <c r="F437" i="13"/>
  <c r="G437" i="13"/>
  <c r="D437" i="13"/>
  <c r="H437" i="13"/>
  <c r="I437" i="13"/>
  <c r="J437" i="13"/>
  <c r="E438" i="13"/>
  <c r="F438" i="13"/>
  <c r="G438" i="13"/>
  <c r="D438" i="13"/>
  <c r="H438" i="13"/>
  <c r="I438" i="13"/>
  <c r="J438" i="13"/>
  <c r="E439" i="13"/>
  <c r="F439" i="13"/>
  <c r="G439" i="13"/>
  <c r="D439" i="13"/>
  <c r="H439" i="13"/>
  <c r="I439" i="13"/>
  <c r="J439" i="13"/>
  <c r="E440" i="13"/>
  <c r="F440" i="13"/>
  <c r="G440" i="13"/>
  <c r="D440" i="13"/>
  <c r="H440" i="13"/>
  <c r="I440" i="13"/>
  <c r="J440" i="13"/>
  <c r="E441" i="13"/>
  <c r="F441" i="13"/>
  <c r="G441" i="13"/>
  <c r="D441" i="13"/>
  <c r="H441" i="13"/>
  <c r="I441" i="13"/>
  <c r="J441" i="13"/>
  <c r="E442" i="13"/>
  <c r="F442" i="13"/>
  <c r="G442" i="13"/>
  <c r="D442" i="13"/>
  <c r="H442" i="13"/>
  <c r="I442" i="13"/>
  <c r="J442" i="13"/>
  <c r="E443" i="13"/>
  <c r="F443" i="13"/>
  <c r="G443" i="13"/>
  <c r="D443" i="13"/>
  <c r="H443" i="13"/>
  <c r="I443" i="13"/>
  <c r="J443" i="13"/>
  <c r="E444" i="13"/>
  <c r="F444" i="13"/>
  <c r="G444" i="13"/>
  <c r="D444" i="13"/>
  <c r="H444" i="13"/>
  <c r="I444" i="13"/>
  <c r="J444" i="13"/>
  <c r="E445" i="13"/>
  <c r="F445" i="13"/>
  <c r="G445" i="13"/>
  <c r="D445" i="13"/>
  <c r="H445" i="13"/>
  <c r="I445" i="13"/>
  <c r="J445" i="13"/>
  <c r="E446" i="13"/>
  <c r="F446" i="13"/>
  <c r="G446" i="13"/>
  <c r="D446" i="13"/>
  <c r="H446" i="13"/>
  <c r="I446" i="13"/>
  <c r="J446" i="13"/>
  <c r="E447" i="13"/>
  <c r="F447" i="13"/>
  <c r="G447" i="13"/>
  <c r="D447" i="13"/>
  <c r="H447" i="13"/>
  <c r="I447" i="13"/>
  <c r="J447" i="13"/>
  <c r="E448" i="13"/>
  <c r="F448" i="13"/>
  <c r="G448" i="13"/>
  <c r="D448" i="13"/>
  <c r="H448" i="13"/>
  <c r="I448" i="13"/>
  <c r="J448" i="13"/>
  <c r="E449" i="13"/>
  <c r="F449" i="13"/>
  <c r="G449" i="13"/>
  <c r="D449" i="13"/>
  <c r="H449" i="13"/>
  <c r="I449" i="13"/>
  <c r="J449" i="13"/>
  <c r="E450" i="13"/>
  <c r="F450" i="13"/>
  <c r="G450" i="13"/>
  <c r="D450" i="13"/>
  <c r="H450" i="13"/>
  <c r="I450" i="13"/>
  <c r="J450" i="13"/>
  <c r="E451" i="13"/>
  <c r="F451" i="13"/>
  <c r="G451" i="13"/>
  <c r="D451" i="13"/>
  <c r="H451" i="13"/>
  <c r="I451" i="13"/>
  <c r="J451" i="13"/>
  <c r="E452" i="13"/>
  <c r="F452" i="13"/>
  <c r="G452" i="13"/>
  <c r="D452" i="13"/>
  <c r="H452" i="13"/>
  <c r="I452" i="13"/>
  <c r="J452" i="13"/>
  <c r="E453" i="13"/>
  <c r="F453" i="13"/>
  <c r="G453" i="13"/>
  <c r="D453" i="13"/>
  <c r="H453" i="13"/>
  <c r="I453" i="13"/>
  <c r="J453" i="13"/>
  <c r="E454" i="13"/>
  <c r="F454" i="13"/>
  <c r="G454" i="13"/>
  <c r="D454" i="13"/>
  <c r="H454" i="13"/>
  <c r="I454" i="13"/>
  <c r="J454" i="13"/>
  <c r="E455" i="13"/>
  <c r="F455" i="13"/>
  <c r="G455" i="13"/>
  <c r="D455" i="13"/>
  <c r="H455" i="13"/>
  <c r="I455" i="13"/>
  <c r="J455" i="13"/>
  <c r="E456" i="13"/>
  <c r="F456" i="13"/>
  <c r="G456" i="13"/>
  <c r="D456" i="13"/>
  <c r="H456" i="13"/>
  <c r="I456" i="13"/>
  <c r="J456" i="13"/>
  <c r="E457" i="13"/>
  <c r="F457" i="13"/>
  <c r="G457" i="13"/>
  <c r="D457" i="13"/>
  <c r="H457" i="13"/>
  <c r="I457" i="13"/>
  <c r="J457" i="13"/>
  <c r="K457" i="13"/>
  <c r="N457" i="13"/>
  <c r="M457" i="13"/>
  <c r="O456" i="13"/>
  <c r="K456" i="13"/>
  <c r="N456" i="13"/>
  <c r="M456" i="13"/>
  <c r="O455" i="13"/>
  <c r="K455" i="13"/>
  <c r="N455" i="13"/>
  <c r="M455" i="13"/>
  <c r="O454" i="13"/>
  <c r="K454" i="13"/>
  <c r="N454" i="13"/>
  <c r="M454" i="13"/>
  <c r="O453" i="13"/>
  <c r="K453" i="13"/>
  <c r="N453" i="13"/>
  <c r="M453" i="13"/>
  <c r="O452" i="13"/>
  <c r="K452" i="13"/>
  <c r="N452" i="13"/>
  <c r="M452" i="13"/>
  <c r="O451" i="13"/>
  <c r="K451" i="13"/>
  <c r="N451" i="13"/>
  <c r="M451" i="13"/>
  <c r="O450" i="13"/>
  <c r="K450" i="13"/>
  <c r="N450" i="13"/>
  <c r="M450" i="13"/>
  <c r="O449" i="13"/>
  <c r="K449" i="13"/>
  <c r="N449" i="13"/>
  <c r="M449" i="13"/>
  <c r="O448" i="13"/>
  <c r="K448" i="13"/>
  <c r="N448" i="13"/>
  <c r="M448" i="13"/>
  <c r="O447" i="13"/>
  <c r="K447" i="13"/>
  <c r="N447" i="13"/>
  <c r="M447" i="13"/>
  <c r="O446" i="13"/>
  <c r="K446" i="13"/>
  <c r="N446" i="13"/>
  <c r="M446" i="13"/>
  <c r="O445" i="13"/>
  <c r="K445" i="13"/>
  <c r="N445" i="13"/>
  <c r="M445" i="13"/>
  <c r="O444" i="13"/>
  <c r="K444" i="13"/>
  <c r="N444" i="13"/>
  <c r="M444" i="13"/>
  <c r="O443" i="13"/>
  <c r="K443" i="13"/>
  <c r="N443" i="13"/>
  <c r="M443" i="13"/>
  <c r="O442" i="13"/>
  <c r="K442" i="13"/>
  <c r="N442" i="13"/>
  <c r="M442" i="13"/>
  <c r="O441" i="13"/>
  <c r="K441" i="13"/>
  <c r="N441" i="13"/>
  <c r="M441" i="13"/>
  <c r="O440" i="13"/>
  <c r="K440" i="13"/>
  <c r="N440" i="13"/>
  <c r="M440" i="13"/>
  <c r="O439" i="13"/>
  <c r="K439" i="13"/>
  <c r="N439" i="13"/>
  <c r="M439" i="13"/>
  <c r="O438" i="13"/>
  <c r="K438" i="13"/>
  <c r="N438" i="13"/>
  <c r="M438" i="13"/>
  <c r="O437" i="13"/>
  <c r="K437" i="13"/>
  <c r="N437" i="13"/>
  <c r="M437" i="13"/>
  <c r="O436" i="13"/>
  <c r="K436" i="13"/>
  <c r="N436" i="13"/>
  <c r="M436" i="13"/>
  <c r="O435" i="13"/>
  <c r="K435" i="13"/>
  <c r="N435" i="13"/>
  <c r="M435" i="13"/>
  <c r="O434" i="13"/>
  <c r="K434" i="13"/>
  <c r="N434" i="13"/>
  <c r="M434" i="13"/>
  <c r="O433" i="13"/>
  <c r="K433" i="13"/>
  <c r="N433" i="13"/>
  <c r="M433" i="13"/>
  <c r="O432" i="13"/>
  <c r="K432" i="13"/>
  <c r="N432" i="13"/>
  <c r="M432" i="13"/>
  <c r="O431" i="13"/>
  <c r="K431" i="13"/>
  <c r="N431" i="13"/>
  <c r="M431" i="13"/>
  <c r="O430" i="13"/>
  <c r="K430" i="13"/>
  <c r="N430" i="13"/>
  <c r="M430" i="13"/>
  <c r="O429" i="13"/>
  <c r="K429" i="13"/>
  <c r="N429" i="13"/>
  <c r="M429" i="13"/>
  <c r="O428" i="13"/>
  <c r="K428" i="13"/>
  <c r="N428" i="13"/>
  <c r="M428" i="13"/>
  <c r="O427" i="13"/>
  <c r="K427" i="13"/>
  <c r="N427" i="13"/>
  <c r="M427" i="13"/>
  <c r="O426" i="13"/>
  <c r="K426" i="13"/>
  <c r="N426" i="13"/>
  <c r="M426" i="13"/>
  <c r="O425" i="13"/>
  <c r="K425" i="13"/>
  <c r="N425" i="13"/>
  <c r="M425" i="13"/>
  <c r="O424" i="13"/>
  <c r="K424" i="13"/>
  <c r="N424" i="13"/>
  <c r="M424" i="13"/>
  <c r="O423" i="13"/>
  <c r="K423" i="13"/>
  <c r="N423" i="13"/>
  <c r="M423" i="13"/>
  <c r="O422" i="13"/>
  <c r="K422" i="13"/>
  <c r="N422" i="13"/>
  <c r="M422" i="13"/>
  <c r="O421" i="13"/>
  <c r="K421" i="13"/>
  <c r="N421" i="13"/>
  <c r="M421" i="13"/>
  <c r="O420" i="13"/>
  <c r="K420" i="13"/>
  <c r="N420" i="13"/>
  <c r="M420" i="13"/>
  <c r="O419" i="13"/>
  <c r="K419" i="13"/>
  <c r="N419" i="13"/>
  <c r="M419" i="13"/>
  <c r="O418" i="13"/>
  <c r="K418" i="13"/>
  <c r="N418" i="13"/>
  <c r="M418" i="13"/>
  <c r="O417" i="13"/>
  <c r="K417" i="13"/>
  <c r="N417" i="13"/>
  <c r="M417" i="13"/>
  <c r="O416" i="13"/>
  <c r="K416" i="13"/>
  <c r="N416" i="13"/>
  <c r="M416" i="13"/>
  <c r="O415" i="13"/>
  <c r="K415" i="13"/>
  <c r="N415" i="13"/>
  <c r="M415" i="13"/>
  <c r="O414" i="13"/>
  <c r="K414" i="13"/>
  <c r="N414" i="13"/>
  <c r="M414" i="13"/>
  <c r="O413" i="13"/>
  <c r="K413" i="13"/>
  <c r="N413" i="13"/>
  <c r="M413" i="13"/>
  <c r="O412" i="13"/>
  <c r="K412" i="13"/>
  <c r="N412" i="13"/>
  <c r="M412" i="13"/>
  <c r="O411" i="13"/>
  <c r="K411" i="13"/>
  <c r="N411" i="13"/>
  <c r="M411" i="13"/>
  <c r="O410" i="13"/>
  <c r="K410" i="13"/>
  <c r="N410" i="13"/>
  <c r="M410" i="13"/>
  <c r="O409" i="13"/>
  <c r="K409" i="13"/>
  <c r="N409" i="13"/>
  <c r="M409" i="13"/>
  <c r="O408" i="13"/>
  <c r="K408" i="13"/>
  <c r="N408" i="13"/>
  <c r="M408" i="13"/>
  <c r="O407" i="13"/>
  <c r="K407" i="13"/>
  <c r="N407" i="13"/>
  <c r="M407" i="13"/>
  <c r="O406" i="13"/>
  <c r="K406" i="13"/>
  <c r="N406" i="13"/>
  <c r="M406" i="13"/>
  <c r="O405" i="13"/>
  <c r="K405" i="13"/>
  <c r="N405" i="13"/>
  <c r="M405" i="13"/>
  <c r="O404" i="13"/>
  <c r="K404" i="13"/>
  <c r="N404" i="13"/>
  <c r="M404" i="13"/>
  <c r="O403" i="13"/>
  <c r="K403" i="13"/>
  <c r="N403" i="13"/>
  <c r="M403" i="13"/>
  <c r="O402" i="13"/>
  <c r="K402" i="13"/>
  <c r="N402" i="13"/>
  <c r="M402" i="13"/>
  <c r="O401" i="13"/>
  <c r="K401" i="13"/>
  <c r="N401" i="13"/>
  <c r="M401" i="13"/>
  <c r="O400" i="13"/>
  <c r="K400" i="13"/>
  <c r="N400" i="13"/>
  <c r="M400" i="13"/>
  <c r="O399" i="13"/>
  <c r="K399" i="13"/>
  <c r="N399" i="13"/>
  <c r="M399" i="13"/>
  <c r="O398" i="13"/>
  <c r="K398" i="13"/>
  <c r="N398" i="13"/>
  <c r="M398" i="13"/>
  <c r="O397" i="13"/>
  <c r="K397" i="13"/>
  <c r="N397" i="13"/>
  <c r="M397" i="13"/>
  <c r="O396" i="13"/>
  <c r="K396" i="13"/>
  <c r="N396" i="13"/>
  <c r="M396" i="13"/>
  <c r="O395" i="13"/>
  <c r="K395" i="13"/>
  <c r="N395" i="13"/>
  <c r="M395" i="13"/>
  <c r="O394" i="13"/>
  <c r="K394" i="13"/>
  <c r="N394" i="13"/>
  <c r="M394" i="13"/>
  <c r="O393" i="13"/>
  <c r="K393" i="13"/>
  <c r="N393" i="13"/>
  <c r="M393" i="13"/>
  <c r="O392" i="13"/>
  <c r="K392" i="13"/>
  <c r="N392" i="13"/>
  <c r="M392" i="13"/>
  <c r="O391" i="13"/>
  <c r="K391" i="13"/>
  <c r="N391" i="13"/>
  <c r="M391" i="13"/>
  <c r="O390" i="13"/>
  <c r="K390" i="13"/>
  <c r="N390" i="13"/>
  <c r="M390" i="13"/>
  <c r="O389" i="13"/>
  <c r="K389" i="13"/>
  <c r="N389" i="13"/>
  <c r="M389" i="13"/>
  <c r="O388" i="13"/>
  <c r="K388" i="13"/>
  <c r="N388" i="13"/>
  <c r="M388" i="13"/>
  <c r="O387" i="13"/>
  <c r="K387" i="13"/>
  <c r="N387" i="13"/>
  <c r="M387" i="13"/>
  <c r="O386" i="13"/>
  <c r="K386" i="13"/>
  <c r="N386" i="13"/>
  <c r="M386" i="13"/>
  <c r="O385" i="13"/>
  <c r="K385" i="13"/>
  <c r="N385" i="13"/>
  <c r="M385" i="13"/>
  <c r="O384" i="13"/>
  <c r="K384" i="13"/>
  <c r="N384" i="13"/>
  <c r="M384" i="13"/>
  <c r="O383" i="13"/>
  <c r="K383" i="13"/>
  <c r="N383" i="13"/>
  <c r="M383" i="13"/>
  <c r="O382" i="13"/>
  <c r="K382" i="13"/>
  <c r="N382" i="13"/>
  <c r="M382" i="13"/>
  <c r="O381" i="13"/>
  <c r="K381" i="13"/>
  <c r="N381" i="13"/>
  <c r="M381" i="13"/>
  <c r="O380" i="13"/>
  <c r="K380" i="13"/>
  <c r="N380" i="13"/>
  <c r="M380" i="13"/>
  <c r="O379" i="13"/>
  <c r="K379" i="13"/>
  <c r="N379" i="13"/>
  <c r="M379" i="13"/>
  <c r="O378" i="13"/>
  <c r="K378" i="13"/>
  <c r="N378" i="13"/>
  <c r="M378" i="13"/>
  <c r="O377" i="13"/>
  <c r="K377" i="13"/>
  <c r="N377" i="13"/>
  <c r="M377" i="13"/>
  <c r="O376" i="13"/>
  <c r="K376" i="13"/>
  <c r="N376" i="13"/>
  <c r="M376" i="13"/>
  <c r="O375" i="13"/>
  <c r="K375" i="13"/>
  <c r="N375" i="13"/>
  <c r="M375" i="13"/>
  <c r="O374" i="13"/>
  <c r="K374" i="13"/>
  <c r="N374" i="13"/>
  <c r="M374" i="13"/>
  <c r="O373" i="13"/>
  <c r="K373" i="13"/>
  <c r="N373" i="13"/>
  <c r="M373" i="13"/>
  <c r="O372" i="13"/>
  <c r="K372" i="13"/>
  <c r="N372" i="13"/>
  <c r="M372" i="13"/>
  <c r="O371" i="13"/>
  <c r="K371" i="13"/>
  <c r="N371" i="13"/>
  <c r="M371" i="13"/>
  <c r="O370" i="13"/>
  <c r="K370" i="13"/>
  <c r="N370" i="13"/>
  <c r="M370" i="13"/>
  <c r="O369" i="13"/>
  <c r="K369" i="13"/>
  <c r="N369" i="13"/>
  <c r="M369" i="13"/>
  <c r="O368" i="13"/>
  <c r="K368" i="13"/>
  <c r="N368" i="13"/>
  <c r="M368" i="13"/>
  <c r="O367" i="13"/>
  <c r="K367" i="13"/>
  <c r="N367" i="13"/>
  <c r="M367" i="13"/>
  <c r="O366" i="13"/>
  <c r="K366" i="13"/>
  <c r="N366" i="13"/>
  <c r="M366" i="13"/>
  <c r="O365" i="13"/>
  <c r="K365" i="13"/>
  <c r="N365" i="13"/>
  <c r="M365" i="13"/>
  <c r="O364" i="13"/>
  <c r="K364" i="13"/>
  <c r="N364" i="13"/>
  <c r="M364" i="13"/>
  <c r="O363" i="13"/>
  <c r="K363" i="13"/>
  <c r="N363" i="13"/>
  <c r="M363" i="13"/>
  <c r="O362" i="13"/>
  <c r="K362" i="13"/>
  <c r="N362" i="13"/>
  <c r="M362" i="13"/>
  <c r="O361" i="13"/>
  <c r="K361" i="13"/>
  <c r="N361" i="13"/>
  <c r="M361" i="13"/>
  <c r="O360" i="13"/>
  <c r="K360" i="13"/>
  <c r="N360" i="13"/>
  <c r="M360" i="13"/>
  <c r="O359" i="13"/>
  <c r="K359" i="13"/>
  <c r="N359" i="13"/>
  <c r="M359" i="13"/>
  <c r="O358" i="13"/>
  <c r="K358" i="13"/>
  <c r="N358" i="13"/>
  <c r="M358" i="13"/>
  <c r="O357" i="13"/>
  <c r="K357" i="13"/>
  <c r="N357" i="13"/>
  <c r="M357" i="13"/>
  <c r="O356" i="13"/>
  <c r="K356" i="13"/>
  <c r="N356" i="13"/>
  <c r="M356" i="13"/>
  <c r="O355" i="13"/>
  <c r="K355" i="13"/>
  <c r="N355" i="13"/>
  <c r="M355" i="13"/>
  <c r="O354" i="13"/>
  <c r="K354" i="13"/>
  <c r="N354" i="13"/>
  <c r="M354" i="13"/>
  <c r="O353" i="13"/>
  <c r="K353" i="13"/>
  <c r="N353" i="13"/>
  <c r="M353" i="13"/>
  <c r="O352" i="13"/>
  <c r="K352" i="13"/>
  <c r="N352" i="13"/>
  <c r="M352" i="13"/>
  <c r="O351" i="13"/>
  <c r="K351" i="13"/>
  <c r="N351" i="13"/>
  <c r="M351" i="13"/>
  <c r="O350" i="13"/>
  <c r="K350" i="13"/>
  <c r="N350" i="13"/>
  <c r="M350" i="13"/>
  <c r="O349" i="13"/>
  <c r="K349" i="13"/>
  <c r="N349" i="13"/>
  <c r="M349" i="13"/>
  <c r="O348" i="13"/>
  <c r="K348" i="13"/>
  <c r="N348" i="13"/>
  <c r="M348" i="13"/>
  <c r="O347" i="13"/>
  <c r="K347" i="13"/>
  <c r="N347" i="13"/>
  <c r="M347" i="13"/>
  <c r="O346" i="13"/>
  <c r="K346" i="13"/>
  <c r="N346" i="13"/>
  <c r="M346" i="13"/>
  <c r="O345" i="13"/>
  <c r="K345" i="13"/>
  <c r="N345" i="13"/>
  <c r="M345" i="13"/>
  <c r="O344" i="13"/>
  <c r="K344" i="13"/>
  <c r="N344" i="13"/>
  <c r="M344" i="13"/>
  <c r="O343" i="13"/>
  <c r="K343" i="13"/>
  <c r="N343" i="13"/>
  <c r="M343" i="13"/>
  <c r="O342" i="13"/>
  <c r="K342" i="13"/>
  <c r="N342" i="13"/>
  <c r="M342" i="13"/>
  <c r="O341" i="13"/>
  <c r="K341" i="13"/>
  <c r="N341" i="13"/>
  <c r="M341" i="13"/>
  <c r="O340" i="13"/>
  <c r="K340" i="13"/>
  <c r="N340" i="13"/>
  <c r="M340" i="13"/>
  <c r="O339" i="13"/>
  <c r="K339" i="13"/>
  <c r="N339" i="13"/>
  <c r="M339" i="13"/>
  <c r="O338" i="13"/>
  <c r="K338" i="13"/>
  <c r="N338" i="13"/>
  <c r="M338" i="13"/>
  <c r="O337" i="13"/>
  <c r="K337" i="13"/>
  <c r="N337" i="13"/>
  <c r="M337" i="13"/>
  <c r="O336" i="13"/>
  <c r="K336" i="13"/>
  <c r="N336" i="13"/>
  <c r="M336" i="13"/>
  <c r="O335" i="13"/>
  <c r="K335" i="13"/>
  <c r="N335" i="13"/>
  <c r="M335" i="13"/>
  <c r="O334" i="13"/>
  <c r="K334" i="13"/>
  <c r="N334" i="13"/>
  <c r="M334" i="13"/>
  <c r="O333" i="13"/>
  <c r="K333" i="13"/>
  <c r="N333" i="13"/>
  <c r="M333" i="13"/>
  <c r="O332" i="13"/>
  <c r="K332" i="13"/>
  <c r="N332" i="13"/>
  <c r="M332" i="13"/>
  <c r="O331" i="13"/>
  <c r="K331" i="13"/>
  <c r="N331" i="13"/>
  <c r="M331" i="13"/>
  <c r="O330" i="13"/>
  <c r="K330" i="13"/>
  <c r="N330" i="13"/>
  <c r="M330" i="13"/>
  <c r="O329" i="13"/>
  <c r="K329" i="13"/>
  <c r="N329" i="13"/>
  <c r="M329" i="13"/>
  <c r="O328" i="13"/>
  <c r="K328" i="13"/>
  <c r="N328" i="13"/>
  <c r="M328" i="13"/>
  <c r="O327" i="13"/>
  <c r="K327" i="13"/>
  <c r="N327" i="13"/>
  <c r="M327" i="13"/>
  <c r="O326" i="13"/>
  <c r="K326" i="13"/>
  <c r="N326" i="13"/>
  <c r="M326" i="13"/>
  <c r="O325" i="13"/>
  <c r="K325" i="13"/>
  <c r="N325" i="13"/>
  <c r="M325" i="13"/>
  <c r="O324" i="13"/>
  <c r="K324" i="13"/>
  <c r="N324" i="13"/>
  <c r="M324" i="13"/>
  <c r="O323" i="13"/>
  <c r="K323" i="13"/>
  <c r="N323" i="13"/>
  <c r="M323" i="13"/>
  <c r="O322" i="13"/>
  <c r="K322" i="13"/>
  <c r="N322" i="13"/>
  <c r="M322" i="13"/>
  <c r="O321" i="13"/>
  <c r="K321" i="13"/>
  <c r="N321" i="13"/>
  <c r="M321" i="13"/>
  <c r="O320" i="13"/>
  <c r="K320" i="13"/>
  <c r="N320" i="13"/>
  <c r="M320" i="13"/>
  <c r="O319" i="13"/>
  <c r="K319" i="13"/>
  <c r="N319" i="13"/>
  <c r="M319" i="13"/>
  <c r="O318" i="13"/>
  <c r="K318" i="13"/>
  <c r="N318" i="13"/>
  <c r="M318" i="13"/>
  <c r="O317" i="13"/>
  <c r="K317" i="13"/>
  <c r="N317" i="13"/>
  <c r="M317" i="13"/>
  <c r="O316" i="13"/>
  <c r="K316" i="13"/>
  <c r="N316" i="13"/>
  <c r="M316" i="13"/>
  <c r="O315" i="13"/>
  <c r="K315" i="13"/>
  <c r="N315" i="13"/>
  <c r="M315" i="13"/>
  <c r="O314" i="13"/>
  <c r="K314" i="13"/>
  <c r="N314" i="13"/>
  <c r="M314" i="13"/>
  <c r="O313" i="13"/>
  <c r="K313" i="13"/>
  <c r="N313" i="13"/>
  <c r="M313" i="13"/>
  <c r="O312" i="13"/>
  <c r="K312" i="13"/>
  <c r="N312" i="13"/>
  <c r="M312" i="13"/>
  <c r="O311" i="13"/>
  <c r="K311" i="13"/>
  <c r="N311" i="13"/>
  <c r="M311" i="13"/>
  <c r="O310" i="13"/>
  <c r="K310" i="13"/>
  <c r="N310" i="13"/>
  <c r="M310" i="13"/>
  <c r="O309" i="13"/>
  <c r="K309" i="13"/>
  <c r="N309" i="13"/>
  <c r="M309" i="13"/>
  <c r="O308" i="13"/>
  <c r="K308" i="13"/>
  <c r="N308" i="13"/>
  <c r="M308" i="13"/>
  <c r="O307" i="13"/>
  <c r="K307" i="13"/>
  <c r="N307" i="13"/>
  <c r="M307" i="13"/>
  <c r="O306" i="13"/>
  <c r="K306" i="13"/>
  <c r="N306" i="13"/>
  <c r="M306" i="13"/>
  <c r="O305" i="13"/>
  <c r="K305" i="13"/>
  <c r="N305" i="13"/>
  <c r="M305" i="13"/>
  <c r="O304" i="13"/>
  <c r="K304" i="13"/>
  <c r="N304" i="13"/>
  <c r="M304" i="13"/>
  <c r="O303" i="13"/>
  <c r="K303" i="13"/>
  <c r="N303" i="13"/>
  <c r="M303" i="13"/>
  <c r="O302" i="13"/>
  <c r="K302" i="13"/>
  <c r="N302" i="13"/>
  <c r="M302" i="13"/>
  <c r="O301" i="13"/>
  <c r="K301" i="13"/>
  <c r="N301" i="13"/>
  <c r="M301" i="13"/>
  <c r="O300" i="13"/>
  <c r="K300" i="13"/>
  <c r="N300" i="13"/>
  <c r="M300" i="13"/>
  <c r="O299" i="13"/>
  <c r="K299" i="13"/>
  <c r="N299" i="13"/>
  <c r="M299" i="13"/>
  <c r="O298" i="13"/>
  <c r="K298" i="13"/>
  <c r="N298" i="13"/>
  <c r="M298" i="13"/>
  <c r="O297" i="13"/>
  <c r="K297" i="13"/>
  <c r="N297" i="13"/>
  <c r="M297" i="13"/>
  <c r="O296" i="13"/>
  <c r="K296" i="13"/>
  <c r="N296" i="13"/>
  <c r="M296" i="13"/>
  <c r="O295" i="13"/>
  <c r="K295" i="13"/>
  <c r="N295" i="13"/>
  <c r="M295" i="13"/>
  <c r="O294" i="13"/>
  <c r="K294" i="13"/>
  <c r="N294" i="13"/>
  <c r="M294" i="13"/>
  <c r="O293" i="13"/>
  <c r="K293" i="13"/>
  <c r="N293" i="13"/>
  <c r="M293" i="13"/>
  <c r="O292" i="13"/>
  <c r="K292" i="13"/>
  <c r="N292" i="13"/>
  <c r="M292" i="13"/>
  <c r="O291" i="13"/>
  <c r="K291" i="13"/>
  <c r="N291" i="13"/>
  <c r="M291" i="13"/>
  <c r="O290" i="13"/>
  <c r="K290" i="13"/>
  <c r="N290" i="13"/>
  <c r="M290" i="13"/>
  <c r="O289" i="13"/>
  <c r="K289" i="13"/>
  <c r="N289" i="13"/>
  <c r="M289" i="13"/>
  <c r="O288" i="13"/>
  <c r="K288" i="13"/>
  <c r="N288" i="13"/>
  <c r="M288" i="13"/>
  <c r="O287" i="13"/>
  <c r="K287" i="13"/>
  <c r="N287" i="13"/>
  <c r="M287" i="13"/>
  <c r="O286" i="13"/>
  <c r="K286" i="13"/>
  <c r="N286" i="13"/>
  <c r="M286" i="13"/>
  <c r="O285" i="13"/>
  <c r="K285" i="13"/>
  <c r="N285" i="13"/>
  <c r="M285" i="13"/>
  <c r="O284" i="13"/>
  <c r="K284" i="13"/>
  <c r="N284" i="13"/>
  <c r="M284" i="13"/>
  <c r="O283" i="13"/>
  <c r="K283" i="13"/>
  <c r="N283" i="13"/>
  <c r="M283" i="13"/>
  <c r="O282" i="13"/>
  <c r="K282" i="13"/>
  <c r="N282" i="13"/>
  <c r="M282" i="13"/>
  <c r="O281" i="13"/>
  <c r="K281" i="13"/>
  <c r="N281" i="13"/>
  <c r="M281" i="13"/>
  <c r="O280" i="13"/>
  <c r="K280" i="13"/>
  <c r="N280" i="13"/>
  <c r="M280" i="13"/>
  <c r="O279" i="13"/>
  <c r="K279" i="13"/>
  <c r="N279" i="13"/>
  <c r="M279" i="13"/>
  <c r="O278" i="13"/>
  <c r="K278" i="13"/>
  <c r="N278" i="13"/>
  <c r="M278" i="13"/>
  <c r="O277" i="13"/>
  <c r="K277" i="13"/>
  <c r="N277" i="13"/>
  <c r="M277" i="13"/>
  <c r="O276" i="13"/>
  <c r="K276" i="13"/>
  <c r="N276" i="13"/>
  <c r="M276" i="13"/>
  <c r="O275" i="13"/>
  <c r="K275" i="13"/>
  <c r="N275" i="13"/>
  <c r="M275" i="13"/>
  <c r="O274" i="13"/>
  <c r="K274" i="13"/>
  <c r="N274" i="13"/>
  <c r="M274" i="13"/>
  <c r="O273" i="13"/>
  <c r="K273" i="13"/>
  <c r="N273" i="13"/>
  <c r="M273" i="13"/>
  <c r="O272" i="13"/>
  <c r="K272" i="13"/>
  <c r="N272" i="13"/>
  <c r="M272" i="13"/>
  <c r="O271" i="13"/>
  <c r="K271" i="13"/>
  <c r="N271" i="13"/>
  <c r="M271" i="13"/>
  <c r="O270" i="13"/>
  <c r="K270" i="13"/>
  <c r="N270" i="13"/>
  <c r="M270" i="13"/>
  <c r="O269" i="13"/>
  <c r="K269" i="13"/>
  <c r="N269" i="13"/>
  <c r="M269" i="13"/>
  <c r="O268" i="13"/>
  <c r="K268" i="13"/>
  <c r="N268" i="13"/>
  <c r="M268" i="13"/>
  <c r="O267" i="13"/>
  <c r="K267" i="13"/>
  <c r="N267" i="13"/>
  <c r="M267" i="13"/>
  <c r="O266" i="13"/>
  <c r="K266" i="13"/>
  <c r="N266" i="13"/>
  <c r="M266" i="13"/>
  <c r="O265" i="13"/>
  <c r="K265" i="13"/>
  <c r="N265" i="13"/>
  <c r="M265" i="13"/>
  <c r="O264" i="13"/>
  <c r="K264" i="13"/>
  <c r="N264" i="13"/>
  <c r="M264" i="13"/>
  <c r="O263" i="13"/>
  <c r="K263" i="13"/>
  <c r="N263" i="13"/>
  <c r="M263" i="13"/>
  <c r="O262" i="13"/>
  <c r="K262" i="13"/>
  <c r="N262" i="13"/>
  <c r="M262" i="13"/>
  <c r="O261" i="13"/>
  <c r="K261" i="13"/>
  <c r="N261" i="13"/>
  <c r="M261" i="13"/>
  <c r="O260" i="13"/>
  <c r="K260" i="13"/>
  <c r="N260" i="13"/>
  <c r="M260" i="13"/>
  <c r="O259" i="13"/>
  <c r="K259" i="13"/>
  <c r="N259" i="13"/>
  <c r="M259" i="13"/>
  <c r="O258" i="13"/>
  <c r="K258" i="13"/>
  <c r="N258" i="13"/>
  <c r="M258" i="13"/>
  <c r="O257" i="13"/>
  <c r="K257" i="13"/>
  <c r="N257" i="13"/>
  <c r="M257" i="13"/>
  <c r="O256" i="13"/>
  <c r="K256" i="13"/>
  <c r="N256" i="13"/>
  <c r="M256" i="13"/>
  <c r="O255" i="13"/>
  <c r="K255" i="13"/>
  <c r="N255" i="13"/>
  <c r="M255" i="13"/>
  <c r="O254" i="13"/>
  <c r="K254" i="13"/>
  <c r="N254" i="13"/>
  <c r="M254" i="13"/>
  <c r="O253" i="13"/>
  <c r="K253" i="13"/>
  <c r="N253" i="13"/>
  <c r="M253" i="13"/>
  <c r="O252" i="13"/>
  <c r="K252" i="13"/>
  <c r="N252" i="13"/>
  <c r="M252" i="13"/>
  <c r="O251" i="13"/>
  <c r="K251" i="13"/>
  <c r="N251" i="13"/>
  <c r="M251" i="13"/>
  <c r="O250" i="13"/>
  <c r="K250" i="13"/>
  <c r="N250" i="13"/>
  <c r="M250" i="13"/>
  <c r="O249" i="13"/>
  <c r="K249" i="13"/>
  <c r="N249" i="13"/>
  <c r="M249" i="13"/>
  <c r="O248" i="13"/>
  <c r="K248" i="13"/>
  <c r="N248" i="13"/>
  <c r="M248" i="13"/>
  <c r="O247" i="13"/>
  <c r="K247" i="13"/>
  <c r="N247" i="13"/>
  <c r="M247" i="13"/>
  <c r="O246" i="13"/>
  <c r="K246" i="13"/>
  <c r="N246" i="13"/>
  <c r="M246" i="13"/>
  <c r="O245" i="13"/>
  <c r="K245" i="13"/>
  <c r="N245" i="13"/>
  <c r="M245" i="13"/>
  <c r="O244" i="13"/>
  <c r="K244" i="13"/>
  <c r="N244" i="13"/>
  <c r="M244" i="13"/>
  <c r="O243" i="13"/>
  <c r="K243" i="13"/>
  <c r="N243" i="13"/>
  <c r="M243" i="13"/>
  <c r="O242" i="13"/>
  <c r="K242" i="13"/>
  <c r="N242" i="13"/>
  <c r="M242" i="13"/>
  <c r="O241" i="13"/>
  <c r="K241" i="13"/>
  <c r="N241" i="13"/>
  <c r="M241" i="13"/>
  <c r="O240" i="13"/>
  <c r="K240" i="13"/>
  <c r="N240" i="13"/>
  <c r="M240" i="13"/>
  <c r="O239" i="13"/>
  <c r="K239" i="13"/>
  <c r="N239" i="13"/>
  <c r="M239" i="13"/>
  <c r="O238" i="13"/>
  <c r="K238" i="13"/>
  <c r="N238" i="13"/>
  <c r="M238" i="13"/>
  <c r="O237" i="13"/>
  <c r="K237" i="13"/>
  <c r="N237" i="13"/>
  <c r="M237" i="13"/>
  <c r="O236" i="13"/>
  <c r="K236" i="13"/>
  <c r="N236" i="13"/>
  <c r="M236" i="13"/>
  <c r="O235" i="13"/>
  <c r="K235" i="13"/>
  <c r="N235" i="13"/>
  <c r="M235" i="13"/>
  <c r="O234" i="13"/>
  <c r="K234" i="13"/>
  <c r="N234" i="13"/>
  <c r="M234" i="13"/>
  <c r="O233" i="13"/>
  <c r="K233" i="13"/>
  <c r="N233" i="13"/>
  <c r="M233" i="13"/>
  <c r="O232" i="13"/>
  <c r="K232" i="13"/>
  <c r="N232" i="13"/>
  <c r="M232" i="13"/>
  <c r="O231" i="13"/>
  <c r="K231" i="13"/>
  <c r="N231" i="13"/>
  <c r="M231" i="13"/>
  <c r="O230" i="13"/>
  <c r="K230" i="13"/>
  <c r="N230" i="13"/>
  <c r="M230" i="13"/>
  <c r="O229" i="13"/>
  <c r="K229" i="13"/>
  <c r="N229" i="13"/>
  <c r="M229" i="13"/>
  <c r="O228" i="13"/>
  <c r="K228" i="13"/>
  <c r="N228" i="13"/>
  <c r="M228" i="13"/>
  <c r="O227" i="13"/>
  <c r="K227" i="13"/>
  <c r="N227" i="13"/>
  <c r="M227" i="13"/>
  <c r="O226" i="13"/>
  <c r="K226" i="13"/>
  <c r="N226" i="13"/>
  <c r="M226" i="13"/>
  <c r="O225" i="13"/>
  <c r="K225" i="13"/>
  <c r="N225" i="13"/>
  <c r="M225" i="13"/>
  <c r="O224" i="13"/>
  <c r="K224" i="13"/>
  <c r="N224" i="13"/>
  <c r="M224" i="13"/>
  <c r="O223" i="13"/>
  <c r="K223" i="13"/>
  <c r="N223" i="13"/>
  <c r="M223" i="13"/>
  <c r="O222" i="13"/>
  <c r="K222" i="13"/>
  <c r="N222" i="13"/>
  <c r="M222" i="13"/>
  <c r="O221" i="13"/>
  <c r="K221" i="13"/>
  <c r="N221" i="13"/>
  <c r="M221" i="13"/>
  <c r="O220" i="13"/>
  <c r="K220" i="13"/>
  <c r="N220" i="13"/>
  <c r="M220" i="13"/>
  <c r="O219" i="13"/>
  <c r="K219" i="13"/>
  <c r="N219" i="13"/>
  <c r="M219" i="13"/>
  <c r="O218" i="13"/>
  <c r="K218" i="13"/>
  <c r="N218" i="13"/>
  <c r="M218" i="13"/>
  <c r="O217" i="13"/>
  <c r="K217" i="13"/>
  <c r="N217" i="13"/>
  <c r="M217" i="13"/>
  <c r="O216" i="13"/>
  <c r="K216" i="13"/>
  <c r="N216" i="13"/>
  <c r="M216" i="13"/>
  <c r="O215" i="13"/>
  <c r="K215" i="13"/>
  <c r="N215" i="13"/>
  <c r="M215" i="13"/>
  <c r="O214" i="13"/>
  <c r="K214" i="13"/>
  <c r="N214" i="13"/>
  <c r="M214" i="13"/>
  <c r="O213" i="13"/>
  <c r="K213" i="13"/>
  <c r="N213" i="13"/>
  <c r="M213" i="13"/>
  <c r="O212" i="13"/>
  <c r="K212" i="13"/>
  <c r="N212" i="13"/>
  <c r="M212" i="13"/>
  <c r="O211" i="13"/>
  <c r="K211" i="13"/>
  <c r="N211" i="13"/>
  <c r="M211" i="13"/>
  <c r="O210" i="13"/>
  <c r="K210" i="13"/>
  <c r="N210" i="13"/>
  <c r="M210" i="13"/>
  <c r="O209" i="13"/>
  <c r="K209" i="13"/>
  <c r="N209" i="13"/>
  <c r="M209" i="13"/>
  <c r="O208" i="13"/>
  <c r="K208" i="13"/>
  <c r="N208" i="13"/>
  <c r="M208" i="13"/>
  <c r="O207" i="13"/>
  <c r="K207" i="13"/>
  <c r="N207" i="13"/>
  <c r="M207" i="13"/>
  <c r="O206" i="13"/>
  <c r="K206" i="13"/>
  <c r="N206" i="13"/>
  <c r="M206" i="13"/>
  <c r="O205" i="13"/>
  <c r="K205" i="13"/>
  <c r="N205" i="13"/>
  <c r="M205" i="13"/>
  <c r="O204" i="13"/>
  <c r="K204" i="13"/>
  <c r="N204" i="13"/>
  <c r="M204" i="13"/>
  <c r="O203" i="13"/>
  <c r="K203" i="13"/>
  <c r="N203" i="13"/>
  <c r="M203" i="13"/>
  <c r="O202" i="13"/>
  <c r="K202" i="13"/>
  <c r="N202" i="13"/>
  <c r="M202" i="13"/>
  <c r="O201" i="13"/>
  <c r="K201" i="13"/>
  <c r="N201" i="13"/>
  <c r="M201" i="13"/>
  <c r="O200" i="13"/>
  <c r="K200" i="13"/>
  <c r="N200" i="13"/>
  <c r="M200" i="13"/>
  <c r="O199" i="13"/>
  <c r="K199" i="13"/>
  <c r="N199" i="13"/>
  <c r="M199" i="13"/>
  <c r="O198" i="13"/>
  <c r="K198" i="13"/>
  <c r="N198" i="13"/>
  <c r="M198" i="13"/>
  <c r="O197" i="13"/>
  <c r="K197" i="13"/>
  <c r="N197" i="13"/>
  <c r="M197" i="13"/>
  <c r="O196" i="13"/>
  <c r="K196" i="13"/>
  <c r="N196" i="13"/>
  <c r="M196" i="13"/>
  <c r="O195" i="13"/>
  <c r="K195" i="13"/>
  <c r="N195" i="13"/>
  <c r="M195" i="13"/>
  <c r="O194" i="13"/>
  <c r="K194" i="13"/>
  <c r="N194" i="13"/>
  <c r="M194" i="13"/>
  <c r="O193" i="13"/>
  <c r="K193" i="13"/>
  <c r="N193" i="13"/>
  <c r="M193" i="13"/>
  <c r="O192" i="13"/>
  <c r="K192" i="13"/>
  <c r="N192" i="13"/>
  <c r="M192" i="13"/>
  <c r="O191" i="13"/>
  <c r="K191" i="13"/>
  <c r="N191" i="13"/>
  <c r="M191" i="13"/>
  <c r="O190" i="13"/>
  <c r="K190" i="13"/>
  <c r="N190" i="13"/>
  <c r="M190" i="13"/>
  <c r="O189" i="13"/>
  <c r="K189" i="13"/>
  <c r="N189" i="13"/>
  <c r="M189" i="13"/>
  <c r="O188" i="13"/>
  <c r="K188" i="13"/>
  <c r="N188" i="13"/>
  <c r="M188" i="13"/>
  <c r="O187" i="13"/>
  <c r="K187" i="13"/>
  <c r="N187" i="13"/>
  <c r="M187" i="13"/>
  <c r="O186" i="13"/>
  <c r="K186" i="13"/>
  <c r="N186" i="13"/>
  <c r="M186" i="13"/>
  <c r="O185" i="13"/>
  <c r="K185" i="13"/>
  <c r="N185" i="13"/>
  <c r="M185" i="13"/>
  <c r="O184" i="13"/>
  <c r="K184" i="13"/>
  <c r="N184" i="13"/>
  <c r="M184" i="13"/>
  <c r="O183" i="13"/>
  <c r="K183" i="13"/>
  <c r="N183" i="13"/>
  <c r="M183" i="13"/>
  <c r="O182" i="13"/>
  <c r="K182" i="13"/>
  <c r="N182" i="13"/>
  <c r="M182" i="13"/>
  <c r="O181" i="13"/>
  <c r="K181" i="13"/>
  <c r="N181" i="13"/>
  <c r="M181" i="13"/>
  <c r="O180" i="13"/>
  <c r="K180" i="13"/>
  <c r="N180" i="13"/>
  <c r="M180" i="13"/>
  <c r="O179" i="13"/>
  <c r="K179" i="13"/>
  <c r="N179" i="13"/>
  <c r="M179" i="13"/>
  <c r="O178" i="13"/>
  <c r="K178" i="13"/>
  <c r="N178" i="13"/>
  <c r="M178" i="13"/>
  <c r="O177" i="13"/>
  <c r="K177" i="13"/>
  <c r="N177" i="13"/>
  <c r="M177" i="13"/>
  <c r="O176" i="13"/>
  <c r="K176" i="13"/>
  <c r="N176" i="13"/>
  <c r="M176" i="13"/>
  <c r="O175" i="13"/>
  <c r="K175" i="13"/>
  <c r="N175" i="13"/>
  <c r="M175" i="13"/>
  <c r="O174" i="13"/>
  <c r="K174" i="13"/>
  <c r="N174" i="13"/>
  <c r="M174" i="13"/>
  <c r="O173" i="13"/>
  <c r="K173" i="13"/>
  <c r="N173" i="13"/>
  <c r="M173" i="13"/>
  <c r="O172" i="13"/>
  <c r="K172" i="13"/>
  <c r="N172" i="13"/>
  <c r="M172" i="13"/>
  <c r="O171" i="13"/>
  <c r="K171" i="13"/>
  <c r="N171" i="13"/>
  <c r="M171" i="13"/>
  <c r="O170" i="13"/>
  <c r="K170" i="13"/>
  <c r="N170" i="13"/>
  <c r="M170" i="13"/>
  <c r="O169" i="13"/>
  <c r="K169" i="13"/>
  <c r="N169" i="13"/>
  <c r="M169" i="13"/>
  <c r="O168" i="13"/>
  <c r="K168" i="13"/>
  <c r="N168" i="13"/>
  <c r="M168" i="13"/>
  <c r="O167" i="13"/>
  <c r="K167" i="13"/>
  <c r="N167" i="13"/>
  <c r="M167" i="13"/>
  <c r="O166" i="13"/>
  <c r="K166" i="13"/>
  <c r="N166" i="13"/>
  <c r="M166" i="13"/>
  <c r="O165" i="13"/>
  <c r="K165" i="13"/>
  <c r="N165" i="13"/>
  <c r="M165" i="13"/>
  <c r="O164" i="13"/>
  <c r="K164" i="13"/>
  <c r="N164" i="13"/>
  <c r="M164" i="13"/>
  <c r="O163" i="13"/>
  <c r="K163" i="13"/>
  <c r="N163" i="13"/>
  <c r="M163" i="13"/>
  <c r="O162" i="13"/>
  <c r="K162" i="13"/>
  <c r="N162" i="13"/>
  <c r="M162" i="13"/>
  <c r="O161" i="13"/>
  <c r="K161" i="13"/>
  <c r="N161" i="13"/>
  <c r="M161" i="13"/>
  <c r="O160" i="13"/>
  <c r="K160" i="13"/>
  <c r="N160" i="13"/>
  <c r="M160" i="13"/>
  <c r="O159" i="13"/>
  <c r="K159" i="13"/>
  <c r="N159" i="13"/>
  <c r="M159" i="13"/>
  <c r="O158" i="13"/>
  <c r="K158" i="13"/>
  <c r="N158" i="13"/>
  <c r="M158" i="13"/>
  <c r="O157" i="13"/>
  <c r="K157" i="13"/>
  <c r="N157" i="13"/>
  <c r="M157" i="13"/>
  <c r="O156" i="13"/>
  <c r="K156" i="13"/>
  <c r="N156" i="13"/>
  <c r="M156" i="13"/>
  <c r="O155" i="13"/>
  <c r="K155" i="13"/>
  <c r="N155" i="13"/>
  <c r="M155" i="13"/>
  <c r="O154" i="13"/>
  <c r="K154" i="13"/>
  <c r="N154" i="13"/>
  <c r="M154" i="13"/>
  <c r="O153" i="13"/>
  <c r="K153" i="13"/>
  <c r="N153" i="13"/>
  <c r="M153" i="13"/>
  <c r="O152" i="13"/>
  <c r="K152" i="13"/>
  <c r="N152" i="13"/>
  <c r="M152" i="13"/>
  <c r="O151" i="13"/>
  <c r="K151" i="13"/>
  <c r="N151" i="13"/>
  <c r="M151" i="13"/>
  <c r="O150" i="13"/>
  <c r="K150" i="13"/>
  <c r="N150" i="13"/>
  <c r="M150" i="13"/>
  <c r="O149" i="13"/>
  <c r="K149" i="13"/>
  <c r="N149" i="13"/>
  <c r="M149" i="13"/>
  <c r="O148" i="13"/>
  <c r="K148" i="13"/>
  <c r="N148" i="13"/>
  <c r="M148" i="13"/>
  <c r="O147" i="13"/>
  <c r="K147" i="13"/>
  <c r="N147" i="13"/>
  <c r="M147" i="13"/>
  <c r="O146" i="13"/>
  <c r="K146" i="13"/>
  <c r="N146" i="13"/>
  <c r="M146" i="13"/>
  <c r="O145" i="13"/>
  <c r="K145" i="13"/>
  <c r="N145" i="13"/>
  <c r="M145" i="13"/>
  <c r="O144" i="13"/>
  <c r="K144" i="13"/>
  <c r="N144" i="13"/>
  <c r="M144" i="13"/>
  <c r="O143" i="13"/>
  <c r="K143" i="13"/>
  <c r="N143" i="13"/>
  <c r="M143" i="13"/>
  <c r="O142" i="13"/>
  <c r="K142" i="13"/>
  <c r="N142" i="13"/>
  <c r="M142" i="13"/>
  <c r="O141" i="13"/>
  <c r="K141" i="13"/>
  <c r="N141" i="13"/>
  <c r="M141" i="13"/>
  <c r="O140" i="13"/>
  <c r="K140" i="13"/>
  <c r="N140" i="13"/>
  <c r="M140" i="13"/>
  <c r="O139" i="13"/>
  <c r="K139" i="13"/>
  <c r="N139" i="13"/>
  <c r="M139" i="13"/>
  <c r="O138" i="13"/>
  <c r="K138" i="13"/>
  <c r="N138" i="13"/>
  <c r="M138" i="13"/>
  <c r="O137" i="13"/>
  <c r="K137" i="13"/>
  <c r="N137" i="13"/>
  <c r="M137" i="13"/>
  <c r="O136" i="13"/>
  <c r="K136" i="13"/>
  <c r="N136" i="13"/>
  <c r="M136" i="13"/>
  <c r="O135" i="13"/>
  <c r="K135" i="13"/>
  <c r="N135" i="13"/>
  <c r="M135" i="13"/>
  <c r="O134" i="13"/>
  <c r="K134" i="13"/>
  <c r="N134" i="13"/>
  <c r="M134" i="13"/>
  <c r="O133" i="13"/>
  <c r="K133" i="13"/>
  <c r="N133" i="13"/>
  <c r="M133" i="13"/>
  <c r="O132" i="13"/>
  <c r="K132" i="13"/>
  <c r="N132" i="13"/>
  <c r="M132" i="13"/>
  <c r="O131" i="13"/>
  <c r="K131" i="13"/>
  <c r="N131" i="13"/>
  <c r="M131" i="13"/>
  <c r="O130" i="13"/>
  <c r="K130" i="13"/>
  <c r="N130" i="13"/>
  <c r="M130" i="13"/>
  <c r="O129" i="13"/>
  <c r="K129" i="13"/>
  <c r="N129" i="13"/>
  <c r="M129" i="13"/>
  <c r="O128" i="13"/>
  <c r="K128" i="13"/>
  <c r="N128" i="13"/>
  <c r="M128" i="13"/>
  <c r="O127" i="13"/>
  <c r="K127" i="13"/>
  <c r="N127" i="13"/>
  <c r="M127" i="13"/>
  <c r="O126" i="13"/>
  <c r="K126" i="13"/>
  <c r="N126" i="13"/>
  <c r="M126" i="13"/>
  <c r="O125" i="13"/>
  <c r="K125" i="13"/>
  <c r="N125" i="13"/>
  <c r="M125" i="13"/>
  <c r="O124" i="13"/>
  <c r="K124" i="13"/>
  <c r="N124" i="13"/>
  <c r="M124" i="13"/>
  <c r="O123" i="13"/>
  <c r="K123" i="13"/>
  <c r="N123" i="13"/>
  <c r="M123" i="13"/>
  <c r="O122" i="13"/>
  <c r="K122" i="13"/>
  <c r="N122" i="13"/>
  <c r="M122" i="13"/>
  <c r="O121" i="13"/>
  <c r="K121" i="13"/>
  <c r="N121" i="13"/>
  <c r="M121" i="13"/>
  <c r="O120" i="13"/>
  <c r="K120" i="13"/>
  <c r="N120" i="13"/>
  <c r="M120" i="13"/>
  <c r="O119" i="13"/>
  <c r="K119" i="13"/>
  <c r="N119" i="13"/>
  <c r="M119" i="13"/>
  <c r="O118" i="13"/>
  <c r="K118" i="13"/>
  <c r="N118" i="13"/>
  <c r="M118" i="13"/>
  <c r="O117" i="13"/>
  <c r="K117" i="13"/>
  <c r="N117" i="13"/>
  <c r="M117" i="13"/>
  <c r="O116" i="13"/>
  <c r="K116" i="13"/>
  <c r="N116" i="13"/>
  <c r="M116" i="13"/>
  <c r="O115" i="13"/>
  <c r="K115" i="13"/>
  <c r="N115" i="13"/>
  <c r="M115" i="13"/>
  <c r="O114" i="13"/>
  <c r="K114" i="13"/>
  <c r="N114" i="13"/>
  <c r="M114" i="13"/>
  <c r="O113" i="13"/>
  <c r="K113" i="13"/>
  <c r="N113" i="13"/>
  <c r="M113" i="13"/>
  <c r="O112" i="13"/>
  <c r="K112" i="13"/>
  <c r="N112" i="13"/>
  <c r="M112" i="13"/>
  <c r="O111" i="13"/>
  <c r="K111" i="13"/>
  <c r="N111" i="13"/>
  <c r="M111" i="13"/>
  <c r="O110" i="13"/>
  <c r="K110" i="13"/>
  <c r="N110" i="13"/>
  <c r="M110" i="13"/>
  <c r="O109" i="13"/>
  <c r="K109" i="13"/>
  <c r="N109" i="13"/>
  <c r="M109" i="13"/>
  <c r="O108" i="13"/>
  <c r="K108" i="13"/>
  <c r="N108" i="13"/>
  <c r="M108" i="13"/>
  <c r="O107" i="13"/>
  <c r="K107" i="13"/>
  <c r="N107" i="13"/>
  <c r="M107" i="13"/>
  <c r="O106" i="13"/>
  <c r="K106" i="13"/>
  <c r="N106" i="13"/>
  <c r="M106" i="13"/>
  <c r="O105" i="13"/>
  <c r="K105" i="13"/>
  <c r="N105" i="13"/>
  <c r="M105" i="13"/>
  <c r="O104" i="13"/>
  <c r="K104" i="13"/>
  <c r="N104" i="13"/>
  <c r="M104" i="13"/>
  <c r="O103" i="13"/>
  <c r="K103" i="13"/>
  <c r="N103" i="13"/>
  <c r="M103" i="13"/>
  <c r="O102" i="13"/>
  <c r="K102" i="13"/>
  <c r="N102" i="13"/>
  <c r="M102" i="13"/>
  <c r="O101" i="13"/>
  <c r="K101" i="13"/>
  <c r="N101" i="13"/>
  <c r="M101" i="13"/>
  <c r="O100" i="13"/>
  <c r="K100" i="13"/>
  <c r="N100" i="13"/>
  <c r="M100" i="13"/>
  <c r="O99" i="13"/>
  <c r="K99" i="13"/>
  <c r="N99" i="13"/>
  <c r="M99" i="13"/>
  <c r="O98" i="13"/>
  <c r="K98" i="13"/>
  <c r="N98" i="13"/>
  <c r="M98" i="13"/>
  <c r="O97" i="13"/>
  <c r="K97" i="13"/>
  <c r="N97" i="13"/>
  <c r="M97" i="13"/>
  <c r="O96" i="13"/>
  <c r="K96" i="13"/>
  <c r="N96" i="13"/>
  <c r="M96" i="13"/>
  <c r="O95" i="13"/>
  <c r="K95" i="13"/>
  <c r="N95" i="13"/>
  <c r="M95" i="13"/>
  <c r="O94" i="13"/>
  <c r="K94" i="13"/>
  <c r="N94" i="13"/>
  <c r="M94" i="13"/>
  <c r="O93" i="13"/>
  <c r="K93" i="13"/>
  <c r="N93" i="13"/>
  <c r="M93" i="13"/>
  <c r="O92" i="13"/>
  <c r="K92" i="13"/>
  <c r="N92" i="13"/>
  <c r="M92" i="13"/>
  <c r="O91" i="13"/>
  <c r="K91" i="13"/>
  <c r="N91" i="13"/>
  <c r="M91" i="13"/>
  <c r="O90" i="13"/>
  <c r="K90" i="13"/>
  <c r="N90" i="13"/>
  <c r="M90" i="13"/>
  <c r="O89" i="13"/>
  <c r="K89" i="13"/>
  <c r="N89" i="13"/>
  <c r="M89" i="13"/>
  <c r="O88" i="13"/>
  <c r="K88" i="13"/>
  <c r="N88" i="13"/>
  <c r="M88" i="13"/>
  <c r="O87" i="13"/>
  <c r="K87" i="13"/>
  <c r="N87" i="13"/>
  <c r="M87" i="13"/>
  <c r="O86" i="13"/>
  <c r="K86" i="13"/>
  <c r="N86" i="13"/>
  <c r="M86" i="13"/>
  <c r="O85" i="13"/>
  <c r="K85" i="13"/>
  <c r="N85" i="13"/>
  <c r="M85" i="13"/>
  <c r="O84" i="13"/>
  <c r="K84" i="13"/>
  <c r="N84" i="13"/>
  <c r="M84" i="13"/>
  <c r="O83" i="13"/>
  <c r="K83" i="13"/>
  <c r="N83" i="13"/>
  <c r="M83" i="13"/>
  <c r="O82" i="13"/>
  <c r="K82" i="13"/>
  <c r="N82" i="13"/>
  <c r="M82" i="13"/>
  <c r="O81" i="13"/>
  <c r="K81" i="13"/>
  <c r="N81" i="13"/>
  <c r="M81" i="13"/>
  <c r="O80" i="13"/>
  <c r="K80" i="13"/>
  <c r="N80" i="13"/>
  <c r="M80" i="13"/>
  <c r="O79" i="13"/>
  <c r="K79" i="13"/>
  <c r="N79" i="13"/>
  <c r="M79" i="13"/>
  <c r="O78" i="13"/>
  <c r="K78" i="13"/>
  <c r="N78" i="13"/>
  <c r="M78" i="13"/>
  <c r="O77" i="13"/>
  <c r="K77" i="13"/>
  <c r="N77" i="13"/>
  <c r="M77" i="13"/>
  <c r="O76" i="13"/>
  <c r="K76" i="13"/>
  <c r="N76" i="13"/>
  <c r="M76" i="13"/>
  <c r="O75" i="13"/>
  <c r="K75" i="13"/>
  <c r="N75" i="13"/>
  <c r="M75" i="13"/>
  <c r="O74" i="13"/>
  <c r="K74" i="13"/>
  <c r="N74" i="13"/>
  <c r="M74" i="13"/>
  <c r="O73" i="13"/>
  <c r="K73" i="13"/>
  <c r="N73" i="13"/>
  <c r="M73" i="13"/>
  <c r="O72" i="13"/>
  <c r="K72" i="13"/>
  <c r="N72" i="13"/>
  <c r="M72" i="13"/>
  <c r="O71" i="13"/>
  <c r="K71" i="13"/>
  <c r="N71" i="13"/>
  <c r="M71" i="13"/>
  <c r="O70" i="13"/>
  <c r="K70" i="13"/>
  <c r="N70" i="13"/>
  <c r="M70" i="13"/>
  <c r="O69" i="13"/>
  <c r="K69" i="13"/>
  <c r="N69" i="13"/>
  <c r="M69" i="13"/>
  <c r="O68" i="13"/>
  <c r="K68" i="13"/>
  <c r="N68" i="13"/>
  <c r="M68" i="13"/>
  <c r="O67" i="13"/>
  <c r="K67" i="13"/>
  <c r="N67" i="13"/>
  <c r="M67" i="13"/>
  <c r="O66" i="13"/>
  <c r="K66" i="13"/>
  <c r="N66" i="13"/>
  <c r="M66" i="13"/>
  <c r="O65" i="13"/>
  <c r="K65" i="13"/>
  <c r="N65" i="13"/>
  <c r="M65" i="13"/>
  <c r="O64" i="13"/>
  <c r="K64" i="13"/>
  <c r="N64" i="13"/>
  <c r="M64" i="13"/>
  <c r="O63" i="13"/>
  <c r="K63" i="13"/>
  <c r="N63" i="13"/>
  <c r="M63" i="13"/>
  <c r="O62" i="13"/>
  <c r="K62" i="13"/>
  <c r="N62" i="13"/>
  <c r="M62" i="13"/>
  <c r="O61" i="13"/>
  <c r="K61" i="13"/>
  <c r="N61" i="13"/>
  <c r="M61" i="13"/>
  <c r="O60" i="13"/>
  <c r="K60" i="13"/>
  <c r="N60" i="13"/>
  <c r="M60" i="13"/>
  <c r="O59" i="13"/>
  <c r="K59" i="13"/>
  <c r="N59" i="13"/>
  <c r="M59" i="13"/>
  <c r="O58" i="13"/>
  <c r="K58" i="13"/>
  <c r="N58" i="13"/>
  <c r="M58" i="13"/>
  <c r="N57" i="13"/>
  <c r="M57" i="13"/>
  <c r="E47" i="13"/>
  <c r="E52" i="13"/>
  <c r="E53" i="13"/>
  <c r="E54" i="13"/>
  <c r="E51" i="13"/>
  <c r="E50" i="13"/>
  <c r="E49" i="13"/>
  <c r="E48" i="13"/>
  <c r="E42" i="13"/>
  <c r="F42" i="13"/>
  <c r="C10" i="9"/>
  <c r="C9" i="9"/>
  <c r="C8" i="9"/>
  <c r="C7" i="9"/>
  <c r="C6" i="9"/>
  <c r="C30" i="9"/>
  <c r="D38" i="3"/>
  <c r="E57" i="3"/>
  <c r="E10" i="3"/>
  <c r="F57" i="3"/>
  <c r="I57" i="3"/>
  <c r="J57" i="3"/>
  <c r="E58" i="3"/>
  <c r="F58" i="3"/>
  <c r="G58" i="3"/>
  <c r="D58" i="3"/>
  <c r="H58" i="3"/>
  <c r="I58" i="3"/>
  <c r="J58" i="3"/>
  <c r="K58" i="3"/>
  <c r="L58" i="3"/>
  <c r="N58" i="3"/>
  <c r="F38" i="3"/>
  <c r="O58" i="3"/>
  <c r="M58" i="3"/>
  <c r="E59" i="3"/>
  <c r="F59" i="3"/>
  <c r="Q58" i="3"/>
  <c r="G59" i="3"/>
  <c r="D59" i="3"/>
  <c r="H59" i="3"/>
  <c r="I59" i="3"/>
  <c r="J59" i="3"/>
  <c r="K59" i="3"/>
  <c r="L59" i="3"/>
  <c r="N59" i="3"/>
  <c r="O59" i="3"/>
  <c r="M59" i="3"/>
  <c r="E60" i="3"/>
  <c r="F60" i="3"/>
  <c r="Q59" i="3"/>
  <c r="G60" i="3"/>
  <c r="D60" i="3"/>
  <c r="H60" i="3"/>
  <c r="I60" i="3"/>
  <c r="J60" i="3"/>
  <c r="K60" i="3"/>
  <c r="L60" i="3"/>
  <c r="N60" i="3"/>
  <c r="O60" i="3"/>
  <c r="M60" i="3"/>
  <c r="E61" i="3"/>
  <c r="F61" i="3"/>
  <c r="Q60" i="3"/>
  <c r="G61" i="3"/>
  <c r="D61" i="3"/>
  <c r="H61" i="3"/>
  <c r="I61" i="3"/>
  <c r="J61" i="3"/>
  <c r="K61" i="3"/>
  <c r="L61" i="3"/>
  <c r="N61" i="3"/>
  <c r="O61" i="3"/>
  <c r="M61" i="3"/>
  <c r="E62" i="3"/>
  <c r="F62" i="3"/>
  <c r="Q61" i="3"/>
  <c r="G62" i="3"/>
  <c r="D62" i="3"/>
  <c r="H62" i="3"/>
  <c r="I62" i="3"/>
  <c r="J62" i="3"/>
  <c r="K62" i="3"/>
  <c r="L62" i="3"/>
  <c r="N62" i="3"/>
  <c r="O62" i="3"/>
  <c r="M62" i="3"/>
  <c r="E63" i="3"/>
  <c r="F63" i="3"/>
  <c r="Q62" i="3"/>
  <c r="G63" i="3"/>
  <c r="D63" i="3"/>
  <c r="H63" i="3"/>
  <c r="I63" i="3"/>
  <c r="J63" i="3"/>
  <c r="K63" i="3"/>
  <c r="L63" i="3"/>
  <c r="N63" i="3"/>
  <c r="O63" i="3"/>
  <c r="M63" i="3"/>
  <c r="E64" i="3"/>
  <c r="F64" i="3"/>
  <c r="Q63" i="3"/>
  <c r="G64" i="3"/>
  <c r="D64" i="3"/>
  <c r="H64" i="3"/>
  <c r="I64" i="3"/>
  <c r="J64" i="3"/>
  <c r="K64" i="3"/>
  <c r="L64" i="3"/>
  <c r="N64" i="3"/>
  <c r="O64" i="3"/>
  <c r="M64" i="3"/>
  <c r="E65" i="3"/>
  <c r="F65" i="3"/>
  <c r="Q64" i="3"/>
  <c r="G65" i="3"/>
  <c r="D65" i="3"/>
  <c r="H65" i="3"/>
  <c r="I65" i="3"/>
  <c r="J65" i="3"/>
  <c r="K65" i="3"/>
  <c r="L65" i="3"/>
  <c r="N65" i="3"/>
  <c r="O65" i="3"/>
  <c r="M65" i="3"/>
  <c r="E66" i="3"/>
  <c r="F66" i="3"/>
  <c r="Q65" i="3"/>
  <c r="G66" i="3"/>
  <c r="D66" i="3"/>
  <c r="H66" i="3"/>
  <c r="I66" i="3"/>
  <c r="J66" i="3"/>
  <c r="K66" i="3"/>
  <c r="L66" i="3"/>
  <c r="N66" i="3"/>
  <c r="O66" i="3"/>
  <c r="M66" i="3"/>
  <c r="E67" i="3"/>
  <c r="F67" i="3"/>
  <c r="Q66" i="3"/>
  <c r="G67" i="3"/>
  <c r="D67" i="3"/>
  <c r="H67" i="3"/>
  <c r="I67" i="3"/>
  <c r="J67" i="3"/>
  <c r="K67" i="3"/>
  <c r="L67" i="3"/>
  <c r="N67" i="3"/>
  <c r="O67" i="3"/>
  <c r="M67" i="3"/>
  <c r="E68" i="3"/>
  <c r="F68" i="3"/>
  <c r="Q67" i="3"/>
  <c r="G68" i="3"/>
  <c r="D68" i="3"/>
  <c r="H68" i="3"/>
  <c r="I68" i="3"/>
  <c r="J68" i="3"/>
  <c r="K68" i="3"/>
  <c r="L68" i="3"/>
  <c r="N68" i="3"/>
  <c r="O68" i="3"/>
  <c r="M68" i="3"/>
  <c r="E69" i="3"/>
  <c r="F69" i="3"/>
  <c r="Q68" i="3"/>
  <c r="G69" i="3"/>
  <c r="D69" i="3"/>
  <c r="H69" i="3"/>
  <c r="I69" i="3"/>
  <c r="J69" i="3"/>
  <c r="K69" i="3"/>
  <c r="L69" i="3"/>
  <c r="N69" i="3"/>
  <c r="O69" i="3"/>
  <c r="M69" i="3"/>
  <c r="E70" i="3"/>
  <c r="F70" i="3"/>
  <c r="Q69" i="3"/>
  <c r="G70" i="3"/>
  <c r="D70" i="3"/>
  <c r="H70" i="3"/>
  <c r="I70" i="3"/>
  <c r="J70" i="3"/>
  <c r="K70" i="3"/>
  <c r="L70" i="3"/>
  <c r="N70" i="3"/>
  <c r="O70" i="3"/>
  <c r="M70" i="3"/>
  <c r="E71" i="3"/>
  <c r="F71" i="3"/>
  <c r="Q70" i="3"/>
  <c r="G71" i="3"/>
  <c r="D71" i="3"/>
  <c r="H71" i="3"/>
  <c r="I71" i="3"/>
  <c r="J71" i="3"/>
  <c r="K71" i="3"/>
  <c r="L71" i="3"/>
  <c r="N71" i="3"/>
  <c r="O71" i="3"/>
  <c r="M71" i="3"/>
  <c r="E72" i="3"/>
  <c r="F72" i="3"/>
  <c r="Q71" i="3"/>
  <c r="G72" i="3"/>
  <c r="D72" i="3"/>
  <c r="H72" i="3"/>
  <c r="I72" i="3"/>
  <c r="J72" i="3"/>
  <c r="K72" i="3"/>
  <c r="L72" i="3"/>
  <c r="N72" i="3"/>
  <c r="O72" i="3"/>
  <c r="M72" i="3"/>
  <c r="E73" i="3"/>
  <c r="F73" i="3"/>
  <c r="Q72" i="3"/>
  <c r="G73" i="3"/>
  <c r="D73" i="3"/>
  <c r="H73" i="3"/>
  <c r="I73" i="3"/>
  <c r="J73" i="3"/>
  <c r="K73" i="3"/>
  <c r="L73" i="3"/>
  <c r="N73" i="3"/>
  <c r="O73" i="3"/>
  <c r="M73" i="3"/>
  <c r="E74" i="3"/>
  <c r="F74" i="3"/>
  <c r="Q73" i="3"/>
  <c r="G74" i="3"/>
  <c r="D74" i="3"/>
  <c r="H74" i="3"/>
  <c r="I74" i="3"/>
  <c r="J74" i="3"/>
  <c r="K74" i="3"/>
  <c r="L74" i="3"/>
  <c r="N74" i="3"/>
  <c r="O74" i="3"/>
  <c r="M74" i="3"/>
  <c r="E75" i="3"/>
  <c r="F75" i="3"/>
  <c r="Q74" i="3"/>
  <c r="G75" i="3"/>
  <c r="D75" i="3"/>
  <c r="H75" i="3"/>
  <c r="I75" i="3"/>
  <c r="J75" i="3"/>
  <c r="K75" i="3"/>
  <c r="L75" i="3"/>
  <c r="N75" i="3"/>
  <c r="O75" i="3"/>
  <c r="M75" i="3"/>
  <c r="E76" i="3"/>
  <c r="F76" i="3"/>
  <c r="Q75" i="3"/>
  <c r="G76" i="3"/>
  <c r="D76" i="3"/>
  <c r="H76" i="3"/>
  <c r="I76" i="3"/>
  <c r="J76" i="3"/>
  <c r="K76" i="3"/>
  <c r="L76" i="3"/>
  <c r="N76" i="3"/>
  <c r="O76" i="3"/>
  <c r="M76" i="3"/>
  <c r="E77" i="3"/>
  <c r="F77" i="3"/>
  <c r="Q76" i="3"/>
  <c r="G77" i="3"/>
  <c r="D77" i="3"/>
  <c r="H77" i="3"/>
  <c r="I77" i="3"/>
  <c r="J77" i="3"/>
  <c r="K77" i="3"/>
  <c r="L77" i="3"/>
  <c r="N77" i="3"/>
  <c r="O77" i="3"/>
  <c r="M77" i="3"/>
  <c r="E78" i="3"/>
  <c r="F78" i="3"/>
  <c r="Q77" i="3"/>
  <c r="G78" i="3"/>
  <c r="D78" i="3"/>
  <c r="H78" i="3"/>
  <c r="I78" i="3"/>
  <c r="J78" i="3"/>
  <c r="K78" i="3"/>
  <c r="L78" i="3"/>
  <c r="N78" i="3"/>
  <c r="O78" i="3"/>
  <c r="M78" i="3"/>
  <c r="E79" i="3"/>
  <c r="F79" i="3"/>
  <c r="Q78" i="3"/>
  <c r="G79" i="3"/>
  <c r="D79" i="3"/>
  <c r="H79" i="3"/>
  <c r="I79" i="3"/>
  <c r="J79" i="3"/>
  <c r="K79" i="3"/>
  <c r="L79" i="3"/>
  <c r="N79" i="3"/>
  <c r="O79" i="3"/>
  <c r="M79" i="3"/>
  <c r="E80" i="3"/>
  <c r="F80" i="3"/>
  <c r="Q79" i="3"/>
  <c r="G80" i="3"/>
  <c r="D80" i="3"/>
  <c r="H80" i="3"/>
  <c r="I80" i="3"/>
  <c r="J80" i="3"/>
  <c r="K80" i="3"/>
  <c r="L80" i="3"/>
  <c r="N80" i="3"/>
  <c r="O80" i="3"/>
  <c r="M80" i="3"/>
  <c r="E81" i="3"/>
  <c r="F81" i="3"/>
  <c r="Q80" i="3"/>
  <c r="G81" i="3"/>
  <c r="D81" i="3"/>
  <c r="H81" i="3"/>
  <c r="I81" i="3"/>
  <c r="J81" i="3"/>
  <c r="K81" i="3"/>
  <c r="L81" i="3"/>
  <c r="N81" i="3"/>
  <c r="O81" i="3"/>
  <c r="M81" i="3"/>
  <c r="E82" i="3"/>
  <c r="F82" i="3"/>
  <c r="Q81" i="3"/>
  <c r="G82" i="3"/>
  <c r="D82" i="3"/>
  <c r="H82" i="3"/>
  <c r="I82" i="3"/>
  <c r="J82" i="3"/>
  <c r="K82" i="3"/>
  <c r="L82" i="3"/>
  <c r="N82" i="3"/>
  <c r="O82" i="3"/>
  <c r="M82" i="3"/>
  <c r="E83" i="3"/>
  <c r="F83" i="3"/>
  <c r="Q82" i="3"/>
  <c r="G83" i="3"/>
  <c r="D83" i="3"/>
  <c r="H83" i="3"/>
  <c r="I83" i="3"/>
  <c r="J83" i="3"/>
  <c r="K83" i="3"/>
  <c r="L83" i="3"/>
  <c r="N83" i="3"/>
  <c r="O83" i="3"/>
  <c r="M83" i="3"/>
  <c r="E84" i="3"/>
  <c r="F84" i="3"/>
  <c r="Q83" i="3"/>
  <c r="G84" i="3"/>
  <c r="D84" i="3"/>
  <c r="H84" i="3"/>
  <c r="I84" i="3"/>
  <c r="J84" i="3"/>
  <c r="K84" i="3"/>
  <c r="L84" i="3"/>
  <c r="N84" i="3"/>
  <c r="O84" i="3"/>
  <c r="M84" i="3"/>
  <c r="E85" i="3"/>
  <c r="F85" i="3"/>
  <c r="Q84" i="3"/>
  <c r="G85" i="3"/>
  <c r="D85" i="3"/>
  <c r="H85" i="3"/>
  <c r="I85" i="3"/>
  <c r="J85" i="3"/>
  <c r="K85" i="3"/>
  <c r="L85" i="3"/>
  <c r="N85" i="3"/>
  <c r="O85" i="3"/>
  <c r="M85" i="3"/>
  <c r="E86" i="3"/>
  <c r="F86" i="3"/>
  <c r="Q85" i="3"/>
  <c r="G86" i="3"/>
  <c r="D86" i="3"/>
  <c r="H86" i="3"/>
  <c r="I86" i="3"/>
  <c r="J86" i="3"/>
  <c r="K86" i="3"/>
  <c r="L86" i="3"/>
  <c r="N86" i="3"/>
  <c r="O86" i="3"/>
  <c r="M86" i="3"/>
  <c r="E87" i="3"/>
  <c r="F87" i="3"/>
  <c r="Q86" i="3"/>
  <c r="G87" i="3"/>
  <c r="D87" i="3"/>
  <c r="H87" i="3"/>
  <c r="I87" i="3"/>
  <c r="J87" i="3"/>
  <c r="K87" i="3"/>
  <c r="L87" i="3"/>
  <c r="N87" i="3"/>
  <c r="O87" i="3"/>
  <c r="M87" i="3"/>
  <c r="E88" i="3"/>
  <c r="F88" i="3"/>
  <c r="Q87" i="3"/>
  <c r="G88" i="3"/>
  <c r="D88" i="3"/>
  <c r="H88" i="3"/>
  <c r="I88" i="3"/>
  <c r="J88" i="3"/>
  <c r="K88" i="3"/>
  <c r="L88" i="3"/>
  <c r="N88" i="3"/>
  <c r="O88" i="3"/>
  <c r="M88" i="3"/>
  <c r="E89" i="3"/>
  <c r="F89" i="3"/>
  <c r="Q88" i="3"/>
  <c r="G89" i="3"/>
  <c r="D89" i="3"/>
  <c r="H89" i="3"/>
  <c r="I89" i="3"/>
  <c r="J89" i="3"/>
  <c r="K89" i="3"/>
  <c r="L89" i="3"/>
  <c r="N89" i="3"/>
  <c r="O89" i="3"/>
  <c r="M89" i="3"/>
  <c r="E90" i="3"/>
  <c r="F90" i="3"/>
  <c r="Q89" i="3"/>
  <c r="G90" i="3"/>
  <c r="D90" i="3"/>
  <c r="H90" i="3"/>
  <c r="I90" i="3"/>
  <c r="J90" i="3"/>
  <c r="K90" i="3"/>
  <c r="L90" i="3"/>
  <c r="N90" i="3"/>
  <c r="O90" i="3"/>
  <c r="M90" i="3"/>
  <c r="E91" i="3"/>
  <c r="F91" i="3"/>
  <c r="Q90" i="3"/>
  <c r="G91" i="3"/>
  <c r="D91" i="3"/>
  <c r="H91" i="3"/>
  <c r="I91" i="3"/>
  <c r="J91" i="3"/>
  <c r="K91" i="3"/>
  <c r="L91" i="3"/>
  <c r="N91" i="3"/>
  <c r="O91" i="3"/>
  <c r="M91" i="3"/>
  <c r="E92" i="3"/>
  <c r="F92" i="3"/>
  <c r="Q91" i="3"/>
  <c r="G92" i="3"/>
  <c r="D92" i="3"/>
  <c r="H92" i="3"/>
  <c r="I92" i="3"/>
  <c r="J92" i="3"/>
  <c r="K92" i="3"/>
  <c r="L92" i="3"/>
  <c r="N92" i="3"/>
  <c r="O92" i="3"/>
  <c r="M92" i="3"/>
  <c r="E93" i="3"/>
  <c r="F93" i="3"/>
  <c r="Q92" i="3"/>
  <c r="G93" i="3"/>
  <c r="D93" i="3"/>
  <c r="H93" i="3"/>
  <c r="I93" i="3"/>
  <c r="J93" i="3"/>
  <c r="K93" i="3"/>
  <c r="L93" i="3"/>
  <c r="N93" i="3"/>
  <c r="O93" i="3"/>
  <c r="M93" i="3"/>
  <c r="E94" i="3"/>
  <c r="F94" i="3"/>
  <c r="Q93" i="3"/>
  <c r="G94" i="3"/>
  <c r="D94" i="3"/>
  <c r="H94" i="3"/>
  <c r="I94" i="3"/>
  <c r="J94" i="3"/>
  <c r="K94" i="3"/>
  <c r="L94" i="3"/>
  <c r="N94" i="3"/>
  <c r="O94" i="3"/>
  <c r="M94" i="3"/>
  <c r="E95" i="3"/>
  <c r="F95" i="3"/>
  <c r="Q94" i="3"/>
  <c r="G95" i="3"/>
  <c r="D95" i="3"/>
  <c r="H95" i="3"/>
  <c r="I95" i="3"/>
  <c r="J95" i="3"/>
  <c r="K95" i="3"/>
  <c r="L95" i="3"/>
  <c r="N95" i="3"/>
  <c r="O95" i="3"/>
  <c r="M95" i="3"/>
  <c r="E96" i="3"/>
  <c r="F96" i="3"/>
  <c r="Q95" i="3"/>
  <c r="G96" i="3"/>
  <c r="D96" i="3"/>
  <c r="H96" i="3"/>
  <c r="I96" i="3"/>
  <c r="J96" i="3"/>
  <c r="K96" i="3"/>
  <c r="L96" i="3"/>
  <c r="N96" i="3"/>
  <c r="O96" i="3"/>
  <c r="M96" i="3"/>
  <c r="E97" i="3"/>
  <c r="F97" i="3"/>
  <c r="Q96" i="3"/>
  <c r="G97" i="3"/>
  <c r="D97" i="3"/>
  <c r="H97" i="3"/>
  <c r="I97" i="3"/>
  <c r="J97" i="3"/>
  <c r="K97" i="3"/>
  <c r="L97" i="3"/>
  <c r="N97" i="3"/>
  <c r="O97" i="3"/>
  <c r="M97" i="3"/>
  <c r="E98" i="3"/>
  <c r="F98" i="3"/>
  <c r="Q97" i="3"/>
  <c r="G98" i="3"/>
  <c r="D98" i="3"/>
  <c r="H98" i="3"/>
  <c r="I98" i="3"/>
  <c r="J98" i="3"/>
  <c r="K98" i="3"/>
  <c r="L98" i="3"/>
  <c r="N98" i="3"/>
  <c r="O98" i="3"/>
  <c r="M98" i="3"/>
  <c r="E99" i="3"/>
  <c r="F99" i="3"/>
  <c r="Q98" i="3"/>
  <c r="G99" i="3"/>
  <c r="D99" i="3"/>
  <c r="H99" i="3"/>
  <c r="I99" i="3"/>
  <c r="J99" i="3"/>
  <c r="K99" i="3"/>
  <c r="L99" i="3"/>
  <c r="N99" i="3"/>
  <c r="O99" i="3"/>
  <c r="M99" i="3"/>
  <c r="E100" i="3"/>
  <c r="F100" i="3"/>
  <c r="Q99" i="3"/>
  <c r="G100" i="3"/>
  <c r="D100" i="3"/>
  <c r="H100" i="3"/>
  <c r="I100" i="3"/>
  <c r="J100" i="3"/>
  <c r="K100" i="3"/>
  <c r="L100" i="3"/>
  <c r="N100" i="3"/>
  <c r="O100" i="3"/>
  <c r="M100" i="3"/>
  <c r="E101" i="3"/>
  <c r="F101" i="3"/>
  <c r="Q100" i="3"/>
  <c r="G101" i="3"/>
  <c r="D101" i="3"/>
  <c r="H101" i="3"/>
  <c r="I101" i="3"/>
  <c r="J101" i="3"/>
  <c r="K101" i="3"/>
  <c r="L101" i="3"/>
  <c r="N101" i="3"/>
  <c r="O101" i="3"/>
  <c r="M101" i="3"/>
  <c r="E102" i="3"/>
  <c r="F102" i="3"/>
  <c r="Q101" i="3"/>
  <c r="G102" i="3"/>
  <c r="D102" i="3"/>
  <c r="H102" i="3"/>
  <c r="I102" i="3"/>
  <c r="J102" i="3"/>
  <c r="K102" i="3"/>
  <c r="L102" i="3"/>
  <c r="N102" i="3"/>
  <c r="O102" i="3"/>
  <c r="M102" i="3"/>
  <c r="E103" i="3"/>
  <c r="F103" i="3"/>
  <c r="Q102" i="3"/>
  <c r="G103" i="3"/>
  <c r="D103" i="3"/>
  <c r="H103" i="3"/>
  <c r="I103" i="3"/>
  <c r="J103" i="3"/>
  <c r="K103" i="3"/>
  <c r="L103" i="3"/>
  <c r="N103" i="3"/>
  <c r="O103" i="3"/>
  <c r="M103" i="3"/>
  <c r="E104" i="3"/>
  <c r="F104" i="3"/>
  <c r="Q103" i="3"/>
  <c r="G104" i="3"/>
  <c r="D104" i="3"/>
  <c r="H104" i="3"/>
  <c r="I104" i="3"/>
  <c r="J104" i="3"/>
  <c r="K104" i="3"/>
  <c r="L104" i="3"/>
  <c r="N104" i="3"/>
  <c r="O104" i="3"/>
  <c r="M104" i="3"/>
  <c r="E105" i="3"/>
  <c r="F105" i="3"/>
  <c r="Q104" i="3"/>
  <c r="G105" i="3"/>
  <c r="D105" i="3"/>
  <c r="H105" i="3"/>
  <c r="I105" i="3"/>
  <c r="J105" i="3"/>
  <c r="K105" i="3"/>
  <c r="L105" i="3"/>
  <c r="N105" i="3"/>
  <c r="O105" i="3"/>
  <c r="M105" i="3"/>
  <c r="E106" i="3"/>
  <c r="F106" i="3"/>
  <c r="Q105" i="3"/>
  <c r="G106" i="3"/>
  <c r="D106" i="3"/>
  <c r="H106" i="3"/>
  <c r="I106" i="3"/>
  <c r="J106" i="3"/>
  <c r="K106" i="3"/>
  <c r="L106" i="3"/>
  <c r="N106" i="3"/>
  <c r="O106" i="3"/>
  <c r="M106" i="3"/>
  <c r="E107" i="3"/>
  <c r="F107" i="3"/>
  <c r="Q106" i="3"/>
  <c r="G107" i="3"/>
  <c r="D107" i="3"/>
  <c r="H107" i="3"/>
  <c r="I107" i="3"/>
  <c r="J107" i="3"/>
  <c r="K107" i="3"/>
  <c r="L107" i="3"/>
  <c r="N107" i="3"/>
  <c r="O107" i="3"/>
  <c r="M107" i="3"/>
  <c r="E108" i="3"/>
  <c r="F108" i="3"/>
  <c r="Q107" i="3"/>
  <c r="G108" i="3"/>
  <c r="D108" i="3"/>
  <c r="H108" i="3"/>
  <c r="I108" i="3"/>
  <c r="J108" i="3"/>
  <c r="K108" i="3"/>
  <c r="L108" i="3"/>
  <c r="N108" i="3"/>
  <c r="O108" i="3"/>
  <c r="M108" i="3"/>
  <c r="E109" i="3"/>
  <c r="F109" i="3"/>
  <c r="Q108" i="3"/>
  <c r="G109" i="3"/>
  <c r="D109" i="3"/>
  <c r="H109" i="3"/>
  <c r="I109" i="3"/>
  <c r="J109" i="3"/>
  <c r="K109" i="3"/>
  <c r="L109" i="3"/>
  <c r="N109" i="3"/>
  <c r="O109" i="3"/>
  <c r="M109" i="3"/>
  <c r="E110" i="3"/>
  <c r="F110" i="3"/>
  <c r="Q109" i="3"/>
  <c r="G110" i="3"/>
  <c r="D110" i="3"/>
  <c r="H110" i="3"/>
  <c r="I110" i="3"/>
  <c r="J110" i="3"/>
  <c r="K110" i="3"/>
  <c r="L110" i="3"/>
  <c r="N110" i="3"/>
  <c r="O110" i="3"/>
  <c r="M110" i="3"/>
  <c r="E111" i="3"/>
  <c r="F111" i="3"/>
  <c r="Q110" i="3"/>
  <c r="G111" i="3"/>
  <c r="D111" i="3"/>
  <c r="H111" i="3"/>
  <c r="I111" i="3"/>
  <c r="J111" i="3"/>
  <c r="K111" i="3"/>
  <c r="L111" i="3"/>
  <c r="N111" i="3"/>
  <c r="O111" i="3"/>
  <c r="M111" i="3"/>
  <c r="E112" i="3"/>
  <c r="F112" i="3"/>
  <c r="Q111" i="3"/>
  <c r="G112" i="3"/>
  <c r="D112" i="3"/>
  <c r="H112" i="3"/>
  <c r="I112" i="3"/>
  <c r="J112" i="3"/>
  <c r="K112" i="3"/>
  <c r="L112" i="3"/>
  <c r="N112" i="3"/>
  <c r="O112" i="3"/>
  <c r="M112" i="3"/>
  <c r="E113" i="3"/>
  <c r="F113" i="3"/>
  <c r="Q112" i="3"/>
  <c r="G113" i="3"/>
  <c r="D113" i="3"/>
  <c r="H113" i="3"/>
  <c r="I113" i="3"/>
  <c r="J113" i="3"/>
  <c r="K113" i="3"/>
  <c r="L113" i="3"/>
  <c r="N113" i="3"/>
  <c r="O113" i="3"/>
  <c r="M113" i="3"/>
  <c r="E114" i="3"/>
  <c r="F114" i="3"/>
  <c r="Q113" i="3"/>
  <c r="G114" i="3"/>
  <c r="D114" i="3"/>
  <c r="H114" i="3"/>
  <c r="I114" i="3"/>
  <c r="J114" i="3"/>
  <c r="K114" i="3"/>
  <c r="L114" i="3"/>
  <c r="N114" i="3"/>
  <c r="O114" i="3"/>
  <c r="M114" i="3"/>
  <c r="E115" i="3"/>
  <c r="F115" i="3"/>
  <c r="Q114" i="3"/>
  <c r="G115" i="3"/>
  <c r="D115" i="3"/>
  <c r="H115" i="3"/>
  <c r="I115" i="3"/>
  <c r="J115" i="3"/>
  <c r="K115" i="3"/>
  <c r="L115" i="3"/>
  <c r="N115" i="3"/>
  <c r="O115" i="3"/>
  <c r="M115" i="3"/>
  <c r="E116" i="3"/>
  <c r="F116" i="3"/>
  <c r="Q115" i="3"/>
  <c r="G116" i="3"/>
  <c r="D116" i="3"/>
  <c r="H116" i="3"/>
  <c r="I116" i="3"/>
  <c r="J116" i="3"/>
  <c r="K116" i="3"/>
  <c r="L116" i="3"/>
  <c r="N116" i="3"/>
  <c r="O116" i="3"/>
  <c r="M116" i="3"/>
  <c r="E117" i="3"/>
  <c r="F117" i="3"/>
  <c r="Q116" i="3"/>
  <c r="G117" i="3"/>
  <c r="D117" i="3"/>
  <c r="H117" i="3"/>
  <c r="I117" i="3"/>
  <c r="J117" i="3"/>
  <c r="K117" i="3"/>
  <c r="L117" i="3"/>
  <c r="N117" i="3"/>
  <c r="O117" i="3"/>
  <c r="M117" i="3"/>
  <c r="E118" i="3"/>
  <c r="F118" i="3"/>
  <c r="Q117" i="3"/>
  <c r="G118" i="3"/>
  <c r="D118" i="3"/>
  <c r="H118" i="3"/>
  <c r="I118" i="3"/>
  <c r="J118" i="3"/>
  <c r="K118" i="3"/>
  <c r="L118" i="3"/>
  <c r="N118" i="3"/>
  <c r="O118" i="3"/>
  <c r="M118" i="3"/>
  <c r="E119" i="3"/>
  <c r="F119" i="3"/>
  <c r="Q118" i="3"/>
  <c r="G119" i="3"/>
  <c r="D119" i="3"/>
  <c r="H119" i="3"/>
  <c r="I119" i="3"/>
  <c r="J119" i="3"/>
  <c r="K119" i="3"/>
  <c r="L119" i="3"/>
  <c r="N119" i="3"/>
  <c r="O119" i="3"/>
  <c r="M119" i="3"/>
  <c r="E120" i="3"/>
  <c r="F120" i="3"/>
  <c r="Q119" i="3"/>
  <c r="G120" i="3"/>
  <c r="D120" i="3"/>
  <c r="H120" i="3"/>
  <c r="I120" i="3"/>
  <c r="J120" i="3"/>
  <c r="K120" i="3"/>
  <c r="L120" i="3"/>
  <c r="N120" i="3"/>
  <c r="O120" i="3"/>
  <c r="M120" i="3"/>
  <c r="E121" i="3"/>
  <c r="F121" i="3"/>
  <c r="Q120" i="3"/>
  <c r="G121" i="3"/>
  <c r="D121" i="3"/>
  <c r="H121" i="3"/>
  <c r="I121" i="3"/>
  <c r="J121" i="3"/>
  <c r="K121" i="3"/>
  <c r="L121" i="3"/>
  <c r="N121" i="3"/>
  <c r="O121" i="3"/>
  <c r="M121" i="3"/>
  <c r="E122" i="3"/>
  <c r="F122" i="3"/>
  <c r="Q121" i="3"/>
  <c r="G122" i="3"/>
  <c r="D122" i="3"/>
  <c r="H122" i="3"/>
  <c r="I122" i="3"/>
  <c r="J122" i="3"/>
  <c r="K122" i="3"/>
  <c r="L122" i="3"/>
  <c r="N122" i="3"/>
  <c r="O122" i="3"/>
  <c r="M122" i="3"/>
  <c r="E123" i="3"/>
  <c r="F123" i="3"/>
  <c r="Q122" i="3"/>
  <c r="G123" i="3"/>
  <c r="D123" i="3"/>
  <c r="H123" i="3"/>
  <c r="I123" i="3"/>
  <c r="J123" i="3"/>
  <c r="K123" i="3"/>
  <c r="L123" i="3"/>
  <c r="N123" i="3"/>
  <c r="O123" i="3"/>
  <c r="M123" i="3"/>
  <c r="E124" i="3"/>
  <c r="F124" i="3"/>
  <c r="Q123" i="3"/>
  <c r="G124" i="3"/>
  <c r="D124" i="3"/>
  <c r="H124" i="3"/>
  <c r="I124" i="3"/>
  <c r="J124" i="3"/>
  <c r="K124" i="3"/>
  <c r="L124" i="3"/>
  <c r="N124" i="3"/>
  <c r="O124" i="3"/>
  <c r="M124" i="3"/>
  <c r="E125" i="3"/>
  <c r="F125" i="3"/>
  <c r="Q124" i="3"/>
  <c r="G125" i="3"/>
  <c r="D125" i="3"/>
  <c r="H125" i="3"/>
  <c r="I125" i="3"/>
  <c r="J125" i="3"/>
  <c r="K125" i="3"/>
  <c r="L125" i="3"/>
  <c r="N125" i="3"/>
  <c r="O125" i="3"/>
  <c r="M125" i="3"/>
  <c r="E126" i="3"/>
  <c r="F126" i="3"/>
  <c r="Q125" i="3"/>
  <c r="G126" i="3"/>
  <c r="D126" i="3"/>
  <c r="H126" i="3"/>
  <c r="I126" i="3"/>
  <c r="J126" i="3"/>
  <c r="K126" i="3"/>
  <c r="L126" i="3"/>
  <c r="N126" i="3"/>
  <c r="O126" i="3"/>
  <c r="M126" i="3"/>
  <c r="E127" i="3"/>
  <c r="F127" i="3"/>
  <c r="Q126" i="3"/>
  <c r="G127" i="3"/>
  <c r="D127" i="3"/>
  <c r="H127" i="3"/>
  <c r="I127" i="3"/>
  <c r="J127" i="3"/>
  <c r="K127" i="3"/>
  <c r="L127" i="3"/>
  <c r="N127" i="3"/>
  <c r="O127" i="3"/>
  <c r="M127" i="3"/>
  <c r="E128" i="3"/>
  <c r="F128" i="3"/>
  <c r="Q127" i="3"/>
  <c r="G128" i="3"/>
  <c r="D128" i="3"/>
  <c r="H128" i="3"/>
  <c r="I128" i="3"/>
  <c r="J128" i="3"/>
  <c r="K128" i="3"/>
  <c r="L128" i="3"/>
  <c r="N128" i="3"/>
  <c r="O128" i="3"/>
  <c r="M128" i="3"/>
  <c r="E129" i="3"/>
  <c r="F129" i="3"/>
  <c r="Q128" i="3"/>
  <c r="G129" i="3"/>
  <c r="D129" i="3"/>
  <c r="H129" i="3"/>
  <c r="I129" i="3"/>
  <c r="J129" i="3"/>
  <c r="K129" i="3"/>
  <c r="L129" i="3"/>
  <c r="N129" i="3"/>
  <c r="O129" i="3"/>
  <c r="M129" i="3"/>
  <c r="E130" i="3"/>
  <c r="F130" i="3"/>
  <c r="Q129" i="3"/>
  <c r="G130" i="3"/>
  <c r="D130" i="3"/>
  <c r="H130" i="3"/>
  <c r="I130" i="3"/>
  <c r="J130" i="3"/>
  <c r="K130" i="3"/>
  <c r="L130" i="3"/>
  <c r="N130" i="3"/>
  <c r="O130" i="3"/>
  <c r="M130" i="3"/>
  <c r="E131" i="3"/>
  <c r="F131" i="3"/>
  <c r="Q130" i="3"/>
  <c r="G131" i="3"/>
  <c r="D131" i="3"/>
  <c r="H131" i="3"/>
  <c r="I131" i="3"/>
  <c r="J131" i="3"/>
  <c r="K131" i="3"/>
  <c r="L131" i="3"/>
  <c r="N131" i="3"/>
  <c r="O131" i="3"/>
  <c r="M131" i="3"/>
  <c r="E132" i="3"/>
  <c r="F132" i="3"/>
  <c r="Q131" i="3"/>
  <c r="G132" i="3"/>
  <c r="D132" i="3"/>
  <c r="H132" i="3"/>
  <c r="I132" i="3"/>
  <c r="J132" i="3"/>
  <c r="K132" i="3"/>
  <c r="L132" i="3"/>
  <c r="N132" i="3"/>
  <c r="O132" i="3"/>
  <c r="M132" i="3"/>
  <c r="E133" i="3"/>
  <c r="F133" i="3"/>
  <c r="Q132" i="3"/>
  <c r="G133" i="3"/>
  <c r="D133" i="3"/>
  <c r="H133" i="3"/>
  <c r="I133" i="3"/>
  <c r="J133" i="3"/>
  <c r="K133" i="3"/>
  <c r="L133" i="3"/>
  <c r="N133" i="3"/>
  <c r="O133" i="3"/>
  <c r="M133" i="3"/>
  <c r="E134" i="3"/>
  <c r="F134" i="3"/>
  <c r="Q133" i="3"/>
  <c r="G134" i="3"/>
  <c r="D134" i="3"/>
  <c r="H134" i="3"/>
  <c r="I134" i="3"/>
  <c r="J134" i="3"/>
  <c r="K134" i="3"/>
  <c r="L134" i="3"/>
  <c r="N134" i="3"/>
  <c r="O134" i="3"/>
  <c r="M134" i="3"/>
  <c r="E135" i="3"/>
  <c r="F135" i="3"/>
  <c r="Q134" i="3"/>
  <c r="G135" i="3"/>
  <c r="D135" i="3"/>
  <c r="H135" i="3"/>
  <c r="I135" i="3"/>
  <c r="J135" i="3"/>
  <c r="K135" i="3"/>
  <c r="L135" i="3"/>
  <c r="N135" i="3"/>
  <c r="O135" i="3"/>
  <c r="M135" i="3"/>
  <c r="E136" i="3"/>
  <c r="F136" i="3"/>
  <c r="Q135" i="3"/>
  <c r="G136" i="3"/>
  <c r="D136" i="3"/>
  <c r="H136" i="3"/>
  <c r="I136" i="3"/>
  <c r="J136" i="3"/>
  <c r="K136" i="3"/>
  <c r="L136" i="3"/>
  <c r="N136" i="3"/>
  <c r="O136" i="3"/>
  <c r="M136" i="3"/>
  <c r="E137" i="3"/>
  <c r="F137" i="3"/>
  <c r="Q136" i="3"/>
  <c r="G137" i="3"/>
  <c r="D137" i="3"/>
  <c r="H137" i="3"/>
  <c r="I137" i="3"/>
  <c r="J137" i="3"/>
  <c r="K137" i="3"/>
  <c r="L137" i="3"/>
  <c r="N137" i="3"/>
  <c r="O137" i="3"/>
  <c r="M137" i="3"/>
  <c r="E138" i="3"/>
  <c r="F138" i="3"/>
  <c r="Q137" i="3"/>
  <c r="G138" i="3"/>
  <c r="D138" i="3"/>
  <c r="H138" i="3"/>
  <c r="I138" i="3"/>
  <c r="J138" i="3"/>
  <c r="K138" i="3"/>
  <c r="L138" i="3"/>
  <c r="N138" i="3"/>
  <c r="O138" i="3"/>
  <c r="M138" i="3"/>
  <c r="E139" i="3"/>
  <c r="F139" i="3"/>
  <c r="Q138" i="3"/>
  <c r="G139" i="3"/>
  <c r="D139" i="3"/>
  <c r="H139" i="3"/>
  <c r="I139" i="3"/>
  <c r="J139" i="3"/>
  <c r="K139" i="3"/>
  <c r="L139" i="3"/>
  <c r="N139" i="3"/>
  <c r="O139" i="3"/>
  <c r="M139" i="3"/>
  <c r="E140" i="3"/>
  <c r="F140" i="3"/>
  <c r="Q139" i="3"/>
  <c r="G140" i="3"/>
  <c r="D140" i="3"/>
  <c r="H140" i="3"/>
  <c r="I140" i="3"/>
  <c r="J140" i="3"/>
  <c r="K140" i="3"/>
  <c r="L140" i="3"/>
  <c r="N140" i="3"/>
  <c r="O140" i="3"/>
  <c r="M140" i="3"/>
  <c r="E141" i="3"/>
  <c r="F141" i="3"/>
  <c r="Q140" i="3"/>
  <c r="G141" i="3"/>
  <c r="D141" i="3"/>
  <c r="H141" i="3"/>
  <c r="I141" i="3"/>
  <c r="J141" i="3"/>
  <c r="K141" i="3"/>
  <c r="L141" i="3"/>
  <c r="N141" i="3"/>
  <c r="O141" i="3"/>
  <c r="M141" i="3"/>
  <c r="E142" i="3"/>
  <c r="F142" i="3"/>
  <c r="Q141" i="3"/>
  <c r="G142" i="3"/>
  <c r="D142" i="3"/>
  <c r="H142" i="3"/>
  <c r="I142" i="3"/>
  <c r="J142" i="3"/>
  <c r="K142" i="3"/>
  <c r="L142" i="3"/>
  <c r="N142" i="3"/>
  <c r="O142" i="3"/>
  <c r="M142" i="3"/>
  <c r="E143" i="3"/>
  <c r="F143" i="3"/>
  <c r="Q142" i="3"/>
  <c r="G143" i="3"/>
  <c r="D143" i="3"/>
  <c r="H143" i="3"/>
  <c r="I143" i="3"/>
  <c r="J143" i="3"/>
  <c r="K143" i="3"/>
  <c r="L143" i="3"/>
  <c r="N143" i="3"/>
  <c r="O143" i="3"/>
  <c r="M143" i="3"/>
  <c r="E144" i="3"/>
  <c r="F144" i="3"/>
  <c r="Q143" i="3"/>
  <c r="G144" i="3"/>
  <c r="D144" i="3"/>
  <c r="H144" i="3"/>
  <c r="I144" i="3"/>
  <c r="J144" i="3"/>
  <c r="K144" i="3"/>
  <c r="L144" i="3"/>
  <c r="N144" i="3"/>
  <c r="O144" i="3"/>
  <c r="M144" i="3"/>
  <c r="E145" i="3"/>
  <c r="F145" i="3"/>
  <c r="Q144" i="3"/>
  <c r="G145" i="3"/>
  <c r="D145" i="3"/>
  <c r="H145" i="3"/>
  <c r="I145" i="3"/>
  <c r="J145" i="3"/>
  <c r="K145" i="3"/>
  <c r="L145" i="3"/>
  <c r="N145" i="3"/>
  <c r="O145" i="3"/>
  <c r="M145" i="3"/>
  <c r="E146" i="3"/>
  <c r="F146" i="3"/>
  <c r="Q145" i="3"/>
  <c r="G146" i="3"/>
  <c r="D146" i="3"/>
  <c r="H146" i="3"/>
  <c r="I146" i="3"/>
  <c r="J146" i="3"/>
  <c r="K146" i="3"/>
  <c r="L146" i="3"/>
  <c r="N146" i="3"/>
  <c r="O146" i="3"/>
  <c r="M146" i="3"/>
  <c r="E147" i="3"/>
  <c r="F147" i="3"/>
  <c r="Q146" i="3"/>
  <c r="G147" i="3"/>
  <c r="D147" i="3"/>
  <c r="H147" i="3"/>
  <c r="I147" i="3"/>
  <c r="J147" i="3"/>
  <c r="K147" i="3"/>
  <c r="L147" i="3"/>
  <c r="N147" i="3"/>
  <c r="O147" i="3"/>
  <c r="M147" i="3"/>
  <c r="E148" i="3"/>
  <c r="F148" i="3"/>
  <c r="Q147" i="3"/>
  <c r="G148" i="3"/>
  <c r="D148" i="3"/>
  <c r="H148" i="3"/>
  <c r="I148" i="3"/>
  <c r="J148" i="3"/>
  <c r="K148" i="3"/>
  <c r="L148" i="3"/>
  <c r="N148" i="3"/>
  <c r="O148" i="3"/>
  <c r="M148" i="3"/>
  <c r="E149" i="3"/>
  <c r="F149" i="3"/>
  <c r="Q148" i="3"/>
  <c r="G149" i="3"/>
  <c r="D149" i="3"/>
  <c r="H149" i="3"/>
  <c r="I149" i="3"/>
  <c r="J149" i="3"/>
  <c r="K149" i="3"/>
  <c r="L149" i="3"/>
  <c r="N149" i="3"/>
  <c r="O149" i="3"/>
  <c r="M149" i="3"/>
  <c r="E150" i="3"/>
  <c r="F150" i="3"/>
  <c r="Q149" i="3"/>
  <c r="G150" i="3"/>
  <c r="D150" i="3"/>
  <c r="H150" i="3"/>
  <c r="I150" i="3"/>
  <c r="J150" i="3"/>
  <c r="K150" i="3"/>
  <c r="L150" i="3"/>
  <c r="N150" i="3"/>
  <c r="O150" i="3"/>
  <c r="M150" i="3"/>
  <c r="E151" i="3"/>
  <c r="F151" i="3"/>
  <c r="Q150" i="3"/>
  <c r="G151" i="3"/>
  <c r="D151" i="3"/>
  <c r="H151" i="3"/>
  <c r="I151" i="3"/>
  <c r="J151" i="3"/>
  <c r="K151" i="3"/>
  <c r="L151" i="3"/>
  <c r="N151" i="3"/>
  <c r="O151" i="3"/>
  <c r="M151" i="3"/>
  <c r="E152" i="3"/>
  <c r="F152" i="3"/>
  <c r="Q151" i="3"/>
  <c r="G152" i="3"/>
  <c r="D152" i="3"/>
  <c r="H152" i="3"/>
  <c r="I152" i="3"/>
  <c r="J152" i="3"/>
  <c r="K152" i="3"/>
  <c r="L152" i="3"/>
  <c r="N152" i="3"/>
  <c r="O152" i="3"/>
  <c r="M152" i="3"/>
  <c r="E153" i="3"/>
  <c r="F153" i="3"/>
  <c r="Q152" i="3"/>
  <c r="G153" i="3"/>
  <c r="D153" i="3"/>
  <c r="H153" i="3"/>
  <c r="I153" i="3"/>
  <c r="J153" i="3"/>
  <c r="K153" i="3"/>
  <c r="L153" i="3"/>
  <c r="N153" i="3"/>
  <c r="O153" i="3"/>
  <c r="M153" i="3"/>
  <c r="E154" i="3"/>
  <c r="F154" i="3"/>
  <c r="Q153" i="3"/>
  <c r="G154" i="3"/>
  <c r="D154" i="3"/>
  <c r="H154" i="3"/>
  <c r="I154" i="3"/>
  <c r="J154" i="3"/>
  <c r="K154" i="3"/>
  <c r="L154" i="3"/>
  <c r="N154" i="3"/>
  <c r="O154" i="3"/>
  <c r="M154" i="3"/>
  <c r="E155" i="3"/>
  <c r="F155" i="3"/>
  <c r="Q154" i="3"/>
  <c r="G155" i="3"/>
  <c r="D155" i="3"/>
  <c r="H155" i="3"/>
  <c r="I155" i="3"/>
  <c r="J155" i="3"/>
  <c r="K155" i="3"/>
  <c r="L155" i="3"/>
  <c r="N155" i="3"/>
  <c r="O155" i="3"/>
  <c r="M155" i="3"/>
  <c r="E156" i="3"/>
  <c r="F156" i="3"/>
  <c r="Q155" i="3"/>
  <c r="G156" i="3"/>
  <c r="D156" i="3"/>
  <c r="H156" i="3"/>
  <c r="I156" i="3"/>
  <c r="J156" i="3"/>
  <c r="K156" i="3"/>
  <c r="L156" i="3"/>
  <c r="N156" i="3"/>
  <c r="O156" i="3"/>
  <c r="M156" i="3"/>
  <c r="E157" i="3"/>
  <c r="F157" i="3"/>
  <c r="Q156" i="3"/>
  <c r="G157" i="3"/>
  <c r="D157" i="3"/>
  <c r="H157" i="3"/>
  <c r="I157" i="3"/>
  <c r="J157" i="3"/>
  <c r="K157" i="3"/>
  <c r="L157" i="3"/>
  <c r="N157" i="3"/>
  <c r="O157" i="3"/>
  <c r="M157" i="3"/>
  <c r="E158" i="3"/>
  <c r="F158" i="3"/>
  <c r="Q157" i="3"/>
  <c r="G158" i="3"/>
  <c r="D158" i="3"/>
  <c r="H158" i="3"/>
  <c r="I158" i="3"/>
  <c r="J158" i="3"/>
  <c r="K158" i="3"/>
  <c r="L158" i="3"/>
  <c r="N158" i="3"/>
  <c r="O158" i="3"/>
  <c r="M158" i="3"/>
  <c r="E159" i="3"/>
  <c r="F159" i="3"/>
  <c r="Q158" i="3"/>
  <c r="G159" i="3"/>
  <c r="D159" i="3"/>
  <c r="H159" i="3"/>
  <c r="I159" i="3"/>
  <c r="J159" i="3"/>
  <c r="K159" i="3"/>
  <c r="L159" i="3"/>
  <c r="N159" i="3"/>
  <c r="O159" i="3"/>
  <c r="M159" i="3"/>
  <c r="E160" i="3"/>
  <c r="F160" i="3"/>
  <c r="Q159" i="3"/>
  <c r="G160" i="3"/>
  <c r="D160" i="3"/>
  <c r="H160" i="3"/>
  <c r="I160" i="3"/>
  <c r="J160" i="3"/>
  <c r="K160" i="3"/>
  <c r="L160" i="3"/>
  <c r="N160" i="3"/>
  <c r="O160" i="3"/>
  <c r="M160" i="3"/>
  <c r="E161" i="3"/>
  <c r="F161" i="3"/>
  <c r="Q160" i="3"/>
  <c r="G161" i="3"/>
  <c r="D161" i="3"/>
  <c r="H161" i="3"/>
  <c r="I161" i="3"/>
  <c r="J161" i="3"/>
  <c r="K161" i="3"/>
  <c r="L161" i="3"/>
  <c r="N161" i="3"/>
  <c r="O161" i="3"/>
  <c r="M161" i="3"/>
  <c r="E162" i="3"/>
  <c r="F162" i="3"/>
  <c r="Q161" i="3"/>
  <c r="G162" i="3"/>
  <c r="D162" i="3"/>
  <c r="H162" i="3"/>
  <c r="I162" i="3"/>
  <c r="J162" i="3"/>
  <c r="K162" i="3"/>
  <c r="L162" i="3"/>
  <c r="N162" i="3"/>
  <c r="O162" i="3"/>
  <c r="M162" i="3"/>
  <c r="E163" i="3"/>
  <c r="F163" i="3"/>
  <c r="Q162" i="3"/>
  <c r="G163" i="3"/>
  <c r="D163" i="3"/>
  <c r="H163" i="3"/>
  <c r="I163" i="3"/>
  <c r="J163" i="3"/>
  <c r="K163" i="3"/>
  <c r="L163" i="3"/>
  <c r="N163" i="3"/>
  <c r="O163" i="3"/>
  <c r="M163" i="3"/>
  <c r="E164" i="3"/>
  <c r="F164" i="3"/>
  <c r="Q163" i="3"/>
  <c r="G164" i="3"/>
  <c r="D164" i="3"/>
  <c r="H164" i="3"/>
  <c r="I164" i="3"/>
  <c r="J164" i="3"/>
  <c r="K164" i="3"/>
  <c r="L164" i="3"/>
  <c r="N164" i="3"/>
  <c r="O164" i="3"/>
  <c r="M164" i="3"/>
  <c r="E165" i="3"/>
  <c r="F165" i="3"/>
  <c r="Q164" i="3"/>
  <c r="G165" i="3"/>
  <c r="D165" i="3"/>
  <c r="H165" i="3"/>
  <c r="I165" i="3"/>
  <c r="J165" i="3"/>
  <c r="K165" i="3"/>
  <c r="L165" i="3"/>
  <c r="N165" i="3"/>
  <c r="O165" i="3"/>
  <c r="M165" i="3"/>
  <c r="E166" i="3"/>
  <c r="F166" i="3"/>
  <c r="Q165" i="3"/>
  <c r="G166" i="3"/>
  <c r="D166" i="3"/>
  <c r="H166" i="3"/>
  <c r="I166" i="3"/>
  <c r="J166" i="3"/>
  <c r="K166" i="3"/>
  <c r="L166" i="3"/>
  <c r="N166" i="3"/>
  <c r="O166" i="3"/>
  <c r="M166" i="3"/>
  <c r="E167" i="3"/>
  <c r="F167" i="3"/>
  <c r="Q166" i="3"/>
  <c r="G167" i="3"/>
  <c r="D167" i="3"/>
  <c r="H167" i="3"/>
  <c r="I167" i="3"/>
  <c r="J167" i="3"/>
  <c r="K167" i="3"/>
  <c r="L167" i="3"/>
  <c r="N167" i="3"/>
  <c r="O167" i="3"/>
  <c r="M167" i="3"/>
  <c r="E168" i="3"/>
  <c r="F168" i="3"/>
  <c r="Q167" i="3"/>
  <c r="G168" i="3"/>
  <c r="D168" i="3"/>
  <c r="H168" i="3"/>
  <c r="I168" i="3"/>
  <c r="J168" i="3"/>
  <c r="K168" i="3"/>
  <c r="L168" i="3"/>
  <c r="N168" i="3"/>
  <c r="O168" i="3"/>
  <c r="M168" i="3"/>
  <c r="E169" i="3"/>
  <c r="F169" i="3"/>
  <c r="Q168" i="3"/>
  <c r="G169" i="3"/>
  <c r="D169" i="3"/>
  <c r="H169" i="3"/>
  <c r="I169" i="3"/>
  <c r="J169" i="3"/>
  <c r="K169" i="3"/>
  <c r="L169" i="3"/>
  <c r="N169" i="3"/>
  <c r="O169" i="3"/>
  <c r="M169" i="3"/>
  <c r="E170" i="3"/>
  <c r="F170" i="3"/>
  <c r="Q169" i="3"/>
  <c r="G170" i="3"/>
  <c r="D170" i="3"/>
  <c r="H170" i="3"/>
  <c r="I170" i="3"/>
  <c r="J170" i="3"/>
  <c r="K170" i="3"/>
  <c r="L170" i="3"/>
  <c r="N170" i="3"/>
  <c r="O170" i="3"/>
  <c r="M170" i="3"/>
  <c r="E171" i="3"/>
  <c r="F171" i="3"/>
  <c r="Q170" i="3"/>
  <c r="G171" i="3"/>
  <c r="D171" i="3"/>
  <c r="H171" i="3"/>
  <c r="I171" i="3"/>
  <c r="J171" i="3"/>
  <c r="K171" i="3"/>
  <c r="L171" i="3"/>
  <c r="N171" i="3"/>
  <c r="O171" i="3"/>
  <c r="M171" i="3"/>
  <c r="E172" i="3"/>
  <c r="F172" i="3"/>
  <c r="Q171" i="3"/>
  <c r="G172" i="3"/>
  <c r="D172" i="3"/>
  <c r="H172" i="3"/>
  <c r="I172" i="3"/>
  <c r="J172" i="3"/>
  <c r="K172" i="3"/>
  <c r="L172" i="3"/>
  <c r="N172" i="3"/>
  <c r="O172" i="3"/>
  <c r="M172" i="3"/>
  <c r="E173" i="3"/>
  <c r="F173" i="3"/>
  <c r="Q172" i="3"/>
  <c r="G173" i="3"/>
  <c r="D173" i="3"/>
  <c r="H173" i="3"/>
  <c r="I173" i="3"/>
  <c r="J173" i="3"/>
  <c r="K173" i="3"/>
  <c r="L173" i="3"/>
  <c r="N173" i="3"/>
  <c r="O173" i="3"/>
  <c r="M173" i="3"/>
  <c r="E174" i="3"/>
  <c r="F174" i="3"/>
  <c r="Q173" i="3"/>
  <c r="G174" i="3"/>
  <c r="D174" i="3"/>
  <c r="H174" i="3"/>
  <c r="I174" i="3"/>
  <c r="J174" i="3"/>
  <c r="K174" i="3"/>
  <c r="L174" i="3"/>
  <c r="N174" i="3"/>
  <c r="O174" i="3"/>
  <c r="M174" i="3"/>
  <c r="E175" i="3"/>
  <c r="F175" i="3"/>
  <c r="Q174" i="3"/>
  <c r="G175" i="3"/>
  <c r="D175" i="3"/>
  <c r="H175" i="3"/>
  <c r="I175" i="3"/>
  <c r="J175" i="3"/>
  <c r="K175" i="3"/>
  <c r="L175" i="3"/>
  <c r="N175" i="3"/>
  <c r="O175" i="3"/>
  <c r="M175" i="3"/>
  <c r="E176" i="3"/>
  <c r="F176" i="3"/>
  <c r="Q175" i="3"/>
  <c r="G176" i="3"/>
  <c r="D176" i="3"/>
  <c r="H176" i="3"/>
  <c r="I176" i="3"/>
  <c r="J176" i="3"/>
  <c r="K176" i="3"/>
  <c r="L176" i="3"/>
  <c r="N176" i="3"/>
  <c r="O176" i="3"/>
  <c r="M176" i="3"/>
  <c r="E177" i="3"/>
  <c r="F177" i="3"/>
  <c r="Q176" i="3"/>
  <c r="G177" i="3"/>
  <c r="D177" i="3"/>
  <c r="H177" i="3"/>
  <c r="I177" i="3"/>
  <c r="J177" i="3"/>
  <c r="K177" i="3"/>
  <c r="L177" i="3"/>
  <c r="N177" i="3"/>
  <c r="O177" i="3"/>
  <c r="M177" i="3"/>
  <c r="E178" i="3"/>
  <c r="F178" i="3"/>
  <c r="Q177" i="3"/>
  <c r="G178" i="3"/>
  <c r="D178" i="3"/>
  <c r="H178" i="3"/>
  <c r="I178" i="3"/>
  <c r="J178" i="3"/>
  <c r="K178" i="3"/>
  <c r="L178" i="3"/>
  <c r="N178" i="3"/>
  <c r="O178" i="3"/>
  <c r="M178" i="3"/>
  <c r="E179" i="3"/>
  <c r="F179" i="3"/>
  <c r="Q178" i="3"/>
  <c r="G179" i="3"/>
  <c r="D179" i="3"/>
  <c r="H179" i="3"/>
  <c r="I179" i="3"/>
  <c r="J179" i="3"/>
  <c r="K179" i="3"/>
  <c r="L179" i="3"/>
  <c r="N179" i="3"/>
  <c r="O179" i="3"/>
  <c r="M179" i="3"/>
  <c r="E180" i="3"/>
  <c r="F180" i="3"/>
  <c r="Q179" i="3"/>
  <c r="G180" i="3"/>
  <c r="D180" i="3"/>
  <c r="H180" i="3"/>
  <c r="I180" i="3"/>
  <c r="J180" i="3"/>
  <c r="K180" i="3"/>
  <c r="L180" i="3"/>
  <c r="N180" i="3"/>
  <c r="O180" i="3"/>
  <c r="M180" i="3"/>
  <c r="E181" i="3"/>
  <c r="F181" i="3"/>
  <c r="Q180" i="3"/>
  <c r="G181" i="3"/>
  <c r="D181" i="3"/>
  <c r="H181" i="3"/>
  <c r="I181" i="3"/>
  <c r="J181" i="3"/>
  <c r="K181" i="3"/>
  <c r="L181" i="3"/>
  <c r="N181" i="3"/>
  <c r="O181" i="3"/>
  <c r="M181" i="3"/>
  <c r="E182" i="3"/>
  <c r="F182" i="3"/>
  <c r="Q181" i="3"/>
  <c r="G182" i="3"/>
  <c r="D182" i="3"/>
  <c r="H182" i="3"/>
  <c r="I182" i="3"/>
  <c r="J182" i="3"/>
  <c r="K182" i="3"/>
  <c r="L182" i="3"/>
  <c r="N182" i="3"/>
  <c r="O182" i="3"/>
  <c r="M182" i="3"/>
  <c r="E183" i="3"/>
  <c r="F183" i="3"/>
  <c r="Q182" i="3"/>
  <c r="G183" i="3"/>
  <c r="D183" i="3"/>
  <c r="H183" i="3"/>
  <c r="I183" i="3"/>
  <c r="J183" i="3"/>
  <c r="K183" i="3"/>
  <c r="L183" i="3"/>
  <c r="N183" i="3"/>
  <c r="O183" i="3"/>
  <c r="M183" i="3"/>
  <c r="E184" i="3"/>
  <c r="F184" i="3"/>
  <c r="Q183" i="3"/>
  <c r="G184" i="3"/>
  <c r="D184" i="3"/>
  <c r="H184" i="3"/>
  <c r="I184" i="3"/>
  <c r="J184" i="3"/>
  <c r="K184" i="3"/>
  <c r="L184" i="3"/>
  <c r="N184" i="3"/>
  <c r="O184" i="3"/>
  <c r="M184" i="3"/>
  <c r="E185" i="3"/>
  <c r="F185" i="3"/>
  <c r="Q184" i="3"/>
  <c r="G185" i="3"/>
  <c r="D185" i="3"/>
  <c r="H185" i="3"/>
  <c r="I185" i="3"/>
  <c r="J185" i="3"/>
  <c r="K185" i="3"/>
  <c r="L185" i="3"/>
  <c r="N185" i="3"/>
  <c r="O185" i="3"/>
  <c r="M185" i="3"/>
  <c r="E186" i="3"/>
  <c r="F186" i="3"/>
  <c r="Q185" i="3"/>
  <c r="G186" i="3"/>
  <c r="D186" i="3"/>
  <c r="H186" i="3"/>
  <c r="I186" i="3"/>
  <c r="J186" i="3"/>
  <c r="K186" i="3"/>
  <c r="L186" i="3"/>
  <c r="N186" i="3"/>
  <c r="O186" i="3"/>
  <c r="M186" i="3"/>
  <c r="E187" i="3"/>
  <c r="F187" i="3"/>
  <c r="Q186" i="3"/>
  <c r="G187" i="3"/>
  <c r="D187" i="3"/>
  <c r="H187" i="3"/>
  <c r="I187" i="3"/>
  <c r="J187" i="3"/>
  <c r="K187" i="3"/>
  <c r="L187" i="3"/>
  <c r="N187" i="3"/>
  <c r="O187" i="3"/>
  <c r="M187" i="3"/>
  <c r="E188" i="3"/>
  <c r="F188" i="3"/>
  <c r="Q187" i="3"/>
  <c r="G188" i="3"/>
  <c r="D188" i="3"/>
  <c r="H188" i="3"/>
  <c r="I188" i="3"/>
  <c r="J188" i="3"/>
  <c r="K188" i="3"/>
  <c r="L188" i="3"/>
  <c r="N188" i="3"/>
  <c r="O188" i="3"/>
  <c r="M188" i="3"/>
  <c r="E189" i="3"/>
  <c r="F189" i="3"/>
  <c r="Q188" i="3"/>
  <c r="G189" i="3"/>
  <c r="D189" i="3"/>
  <c r="H189" i="3"/>
  <c r="I189" i="3"/>
  <c r="J189" i="3"/>
  <c r="K189" i="3"/>
  <c r="L189" i="3"/>
  <c r="N189" i="3"/>
  <c r="O189" i="3"/>
  <c r="M189" i="3"/>
  <c r="E190" i="3"/>
  <c r="F190" i="3"/>
  <c r="Q189" i="3"/>
  <c r="G190" i="3"/>
  <c r="D190" i="3"/>
  <c r="H190" i="3"/>
  <c r="I190" i="3"/>
  <c r="J190" i="3"/>
  <c r="K190" i="3"/>
  <c r="L190" i="3"/>
  <c r="N190" i="3"/>
  <c r="O190" i="3"/>
  <c r="M190" i="3"/>
  <c r="E191" i="3"/>
  <c r="F191" i="3"/>
  <c r="Q190" i="3"/>
  <c r="G191" i="3"/>
  <c r="D191" i="3"/>
  <c r="H191" i="3"/>
  <c r="I191" i="3"/>
  <c r="J191" i="3"/>
  <c r="K191" i="3"/>
  <c r="L191" i="3"/>
  <c r="N191" i="3"/>
  <c r="O191" i="3"/>
  <c r="M191" i="3"/>
  <c r="E192" i="3"/>
  <c r="F192" i="3"/>
  <c r="Q191" i="3"/>
  <c r="G192" i="3"/>
  <c r="D192" i="3"/>
  <c r="H192" i="3"/>
  <c r="I192" i="3"/>
  <c r="J192" i="3"/>
  <c r="K192" i="3"/>
  <c r="L192" i="3"/>
  <c r="N192" i="3"/>
  <c r="O192" i="3"/>
  <c r="M192" i="3"/>
  <c r="E193" i="3"/>
  <c r="F193" i="3"/>
  <c r="Q192" i="3"/>
  <c r="G193" i="3"/>
  <c r="D193" i="3"/>
  <c r="H193" i="3"/>
  <c r="I193" i="3"/>
  <c r="J193" i="3"/>
  <c r="K193" i="3"/>
  <c r="L193" i="3"/>
  <c r="N193" i="3"/>
  <c r="O193" i="3"/>
  <c r="M193" i="3"/>
  <c r="E194" i="3"/>
  <c r="F194" i="3"/>
  <c r="Q193" i="3"/>
  <c r="G194" i="3"/>
  <c r="D194" i="3"/>
  <c r="H194" i="3"/>
  <c r="I194" i="3"/>
  <c r="J194" i="3"/>
  <c r="K194" i="3"/>
  <c r="L194" i="3"/>
  <c r="N194" i="3"/>
  <c r="O194" i="3"/>
  <c r="M194" i="3"/>
  <c r="E195" i="3"/>
  <c r="F195" i="3"/>
  <c r="Q194" i="3"/>
  <c r="G195" i="3"/>
  <c r="D195" i="3"/>
  <c r="H195" i="3"/>
  <c r="I195" i="3"/>
  <c r="J195" i="3"/>
  <c r="K195" i="3"/>
  <c r="L195" i="3"/>
  <c r="N195" i="3"/>
  <c r="O195" i="3"/>
  <c r="M195" i="3"/>
  <c r="E196" i="3"/>
  <c r="F196" i="3"/>
  <c r="Q195" i="3"/>
  <c r="G196" i="3"/>
  <c r="D196" i="3"/>
  <c r="H196" i="3"/>
  <c r="I196" i="3"/>
  <c r="J196" i="3"/>
  <c r="K196" i="3"/>
  <c r="L196" i="3"/>
  <c r="N196" i="3"/>
  <c r="O196" i="3"/>
  <c r="M196" i="3"/>
  <c r="E197" i="3"/>
  <c r="F197" i="3"/>
  <c r="Q196" i="3"/>
  <c r="G197" i="3"/>
  <c r="D197" i="3"/>
  <c r="H197" i="3"/>
  <c r="I197" i="3"/>
  <c r="J197" i="3"/>
  <c r="K197" i="3"/>
  <c r="L197" i="3"/>
  <c r="N197" i="3"/>
  <c r="O197" i="3"/>
  <c r="M197" i="3"/>
  <c r="E198" i="3"/>
  <c r="F198" i="3"/>
  <c r="Q197" i="3"/>
  <c r="G198" i="3"/>
  <c r="D198" i="3"/>
  <c r="H198" i="3"/>
  <c r="I198" i="3"/>
  <c r="J198" i="3"/>
  <c r="K198" i="3"/>
  <c r="L198" i="3"/>
  <c r="N198" i="3"/>
  <c r="O198" i="3"/>
  <c r="M198" i="3"/>
  <c r="E199" i="3"/>
  <c r="F199" i="3"/>
  <c r="Q198" i="3"/>
  <c r="G199" i="3"/>
  <c r="D199" i="3"/>
  <c r="H199" i="3"/>
  <c r="I199" i="3"/>
  <c r="J199" i="3"/>
  <c r="K199" i="3"/>
  <c r="L199" i="3"/>
  <c r="N199" i="3"/>
  <c r="O199" i="3"/>
  <c r="M199" i="3"/>
  <c r="E200" i="3"/>
  <c r="F200" i="3"/>
  <c r="Q199" i="3"/>
  <c r="G200" i="3"/>
  <c r="D200" i="3"/>
  <c r="H200" i="3"/>
  <c r="I200" i="3"/>
  <c r="J200" i="3"/>
  <c r="K200" i="3"/>
  <c r="L200" i="3"/>
  <c r="N200" i="3"/>
  <c r="O200" i="3"/>
  <c r="M200" i="3"/>
  <c r="E201" i="3"/>
  <c r="F201" i="3"/>
  <c r="Q200" i="3"/>
  <c r="G201" i="3"/>
  <c r="D201" i="3"/>
  <c r="H201" i="3"/>
  <c r="I201" i="3"/>
  <c r="J201" i="3"/>
  <c r="K201" i="3"/>
  <c r="L201" i="3"/>
  <c r="N201" i="3"/>
  <c r="O201" i="3"/>
  <c r="M201" i="3"/>
  <c r="E202" i="3"/>
  <c r="F202" i="3"/>
  <c r="Q201" i="3"/>
  <c r="G202" i="3"/>
  <c r="D202" i="3"/>
  <c r="H202" i="3"/>
  <c r="I202" i="3"/>
  <c r="J202" i="3"/>
  <c r="K202" i="3"/>
  <c r="L202" i="3"/>
  <c r="N202" i="3"/>
  <c r="O202" i="3"/>
  <c r="M202" i="3"/>
  <c r="E203" i="3"/>
  <c r="F203" i="3"/>
  <c r="Q202" i="3"/>
  <c r="G203" i="3"/>
  <c r="D203" i="3"/>
  <c r="H203" i="3"/>
  <c r="I203" i="3"/>
  <c r="J203" i="3"/>
  <c r="K203" i="3"/>
  <c r="L203" i="3"/>
  <c r="N203" i="3"/>
  <c r="O203" i="3"/>
  <c r="M203" i="3"/>
  <c r="E204" i="3"/>
  <c r="F204" i="3"/>
  <c r="Q203" i="3"/>
  <c r="G204" i="3"/>
  <c r="D204" i="3"/>
  <c r="H204" i="3"/>
  <c r="I204" i="3"/>
  <c r="J204" i="3"/>
  <c r="K204" i="3"/>
  <c r="L204" i="3"/>
  <c r="N204" i="3"/>
  <c r="O204" i="3"/>
  <c r="M204" i="3"/>
  <c r="E205" i="3"/>
  <c r="F205" i="3"/>
  <c r="Q204" i="3"/>
  <c r="G205" i="3"/>
  <c r="D205" i="3"/>
  <c r="H205" i="3"/>
  <c r="I205" i="3"/>
  <c r="J205" i="3"/>
  <c r="K205" i="3"/>
  <c r="L205" i="3"/>
  <c r="N205" i="3"/>
  <c r="O205" i="3"/>
  <c r="M205" i="3"/>
  <c r="E206" i="3"/>
  <c r="F206" i="3"/>
  <c r="Q205" i="3"/>
  <c r="G206" i="3"/>
  <c r="D206" i="3"/>
  <c r="H206" i="3"/>
  <c r="I206" i="3"/>
  <c r="J206" i="3"/>
  <c r="K206" i="3"/>
  <c r="L206" i="3"/>
  <c r="N206" i="3"/>
  <c r="O206" i="3"/>
  <c r="M206" i="3"/>
  <c r="E207" i="3"/>
  <c r="F207" i="3"/>
  <c r="Q206" i="3"/>
  <c r="G207" i="3"/>
  <c r="D207" i="3"/>
  <c r="H207" i="3"/>
  <c r="I207" i="3"/>
  <c r="J207" i="3"/>
  <c r="K207" i="3"/>
  <c r="L207" i="3"/>
  <c r="N207" i="3"/>
  <c r="O207" i="3"/>
  <c r="M207" i="3"/>
  <c r="E208" i="3"/>
  <c r="F208" i="3"/>
  <c r="Q207" i="3"/>
  <c r="G208" i="3"/>
  <c r="D208" i="3"/>
  <c r="H208" i="3"/>
  <c r="I208" i="3"/>
  <c r="J208" i="3"/>
  <c r="K208" i="3"/>
  <c r="L208" i="3"/>
  <c r="N208" i="3"/>
  <c r="O208" i="3"/>
  <c r="M208" i="3"/>
  <c r="E209" i="3"/>
  <c r="F209" i="3"/>
  <c r="Q208" i="3"/>
  <c r="G209" i="3"/>
  <c r="D209" i="3"/>
  <c r="H209" i="3"/>
  <c r="I209" i="3"/>
  <c r="J209" i="3"/>
  <c r="K209" i="3"/>
  <c r="L209" i="3"/>
  <c r="N209" i="3"/>
  <c r="O209" i="3"/>
  <c r="M209" i="3"/>
  <c r="E210" i="3"/>
  <c r="F210" i="3"/>
  <c r="Q209" i="3"/>
  <c r="G210" i="3"/>
  <c r="D210" i="3"/>
  <c r="H210" i="3"/>
  <c r="I210" i="3"/>
  <c r="J210" i="3"/>
  <c r="K210" i="3"/>
  <c r="L210" i="3"/>
  <c r="N210" i="3"/>
  <c r="O210" i="3"/>
  <c r="M210" i="3"/>
  <c r="E211" i="3"/>
  <c r="F211" i="3"/>
  <c r="Q210" i="3"/>
  <c r="G211" i="3"/>
  <c r="D211" i="3"/>
  <c r="H211" i="3"/>
  <c r="I211" i="3"/>
  <c r="J211" i="3"/>
  <c r="K211" i="3"/>
  <c r="L211" i="3"/>
  <c r="N211" i="3"/>
  <c r="O211" i="3"/>
  <c r="M211" i="3"/>
  <c r="E212" i="3"/>
  <c r="F212" i="3"/>
  <c r="Q211" i="3"/>
  <c r="G212" i="3"/>
  <c r="D212" i="3"/>
  <c r="H212" i="3"/>
  <c r="I212" i="3"/>
  <c r="J212" i="3"/>
  <c r="K212" i="3"/>
  <c r="L212" i="3"/>
  <c r="N212" i="3"/>
  <c r="O212" i="3"/>
  <c r="M212" i="3"/>
  <c r="E213" i="3"/>
  <c r="F213" i="3"/>
  <c r="Q212" i="3"/>
  <c r="G213" i="3"/>
  <c r="D213" i="3"/>
  <c r="H213" i="3"/>
  <c r="I213" i="3"/>
  <c r="J213" i="3"/>
  <c r="K213" i="3"/>
  <c r="L213" i="3"/>
  <c r="N213" i="3"/>
  <c r="O213" i="3"/>
  <c r="M213" i="3"/>
  <c r="E214" i="3"/>
  <c r="F214" i="3"/>
  <c r="Q213" i="3"/>
  <c r="G214" i="3"/>
  <c r="D214" i="3"/>
  <c r="H214" i="3"/>
  <c r="I214" i="3"/>
  <c r="J214" i="3"/>
  <c r="K214" i="3"/>
  <c r="L214" i="3"/>
  <c r="N214" i="3"/>
  <c r="O214" i="3"/>
  <c r="M214" i="3"/>
  <c r="E215" i="3"/>
  <c r="F215" i="3"/>
  <c r="Q214" i="3"/>
  <c r="G215" i="3"/>
  <c r="D215" i="3"/>
  <c r="H215" i="3"/>
  <c r="I215" i="3"/>
  <c r="J215" i="3"/>
  <c r="K215" i="3"/>
  <c r="L215" i="3"/>
  <c r="N215" i="3"/>
  <c r="O215" i="3"/>
  <c r="M215" i="3"/>
  <c r="E216" i="3"/>
  <c r="F216" i="3"/>
  <c r="Q215" i="3"/>
  <c r="G216" i="3"/>
  <c r="D216" i="3"/>
  <c r="H216" i="3"/>
  <c r="I216" i="3"/>
  <c r="J216" i="3"/>
  <c r="K216" i="3"/>
  <c r="L216" i="3"/>
  <c r="N216" i="3"/>
  <c r="O216" i="3"/>
  <c r="M216" i="3"/>
  <c r="E217" i="3"/>
  <c r="F217" i="3"/>
  <c r="Q216" i="3"/>
  <c r="G217" i="3"/>
  <c r="D217" i="3"/>
  <c r="H217" i="3"/>
  <c r="I217" i="3"/>
  <c r="J217" i="3"/>
  <c r="K217" i="3"/>
  <c r="L217" i="3"/>
  <c r="N217" i="3"/>
  <c r="O217" i="3"/>
  <c r="M217" i="3"/>
  <c r="E218" i="3"/>
  <c r="F218" i="3"/>
  <c r="Q217" i="3"/>
  <c r="G218" i="3"/>
  <c r="D218" i="3"/>
  <c r="H218" i="3"/>
  <c r="I218" i="3"/>
  <c r="J218" i="3"/>
  <c r="K218" i="3"/>
  <c r="L218" i="3"/>
  <c r="N218" i="3"/>
  <c r="O218" i="3"/>
  <c r="M218" i="3"/>
  <c r="E219" i="3"/>
  <c r="F219" i="3"/>
  <c r="Q218" i="3"/>
  <c r="G219" i="3"/>
  <c r="D219" i="3"/>
  <c r="H219" i="3"/>
  <c r="I219" i="3"/>
  <c r="J219" i="3"/>
  <c r="K219" i="3"/>
  <c r="L219" i="3"/>
  <c r="N219" i="3"/>
  <c r="O219" i="3"/>
  <c r="M219" i="3"/>
  <c r="E220" i="3"/>
  <c r="F220" i="3"/>
  <c r="Q219" i="3"/>
  <c r="G220" i="3"/>
  <c r="D220" i="3"/>
  <c r="H220" i="3"/>
  <c r="I220" i="3"/>
  <c r="J220" i="3"/>
  <c r="K220" i="3"/>
  <c r="L220" i="3"/>
  <c r="N220" i="3"/>
  <c r="O220" i="3"/>
  <c r="M220" i="3"/>
  <c r="E221" i="3"/>
  <c r="F221" i="3"/>
  <c r="Q220" i="3"/>
  <c r="G221" i="3"/>
  <c r="D221" i="3"/>
  <c r="H221" i="3"/>
  <c r="I221" i="3"/>
  <c r="J221" i="3"/>
  <c r="K221" i="3"/>
  <c r="L221" i="3"/>
  <c r="N221" i="3"/>
  <c r="O221" i="3"/>
  <c r="M221" i="3"/>
  <c r="E222" i="3"/>
  <c r="F222" i="3"/>
  <c r="Q221" i="3"/>
  <c r="G222" i="3"/>
  <c r="D222" i="3"/>
  <c r="H222" i="3"/>
  <c r="I222" i="3"/>
  <c r="J222" i="3"/>
  <c r="K222" i="3"/>
  <c r="L222" i="3"/>
  <c r="N222" i="3"/>
  <c r="O222" i="3"/>
  <c r="M222" i="3"/>
  <c r="E223" i="3"/>
  <c r="F223" i="3"/>
  <c r="Q222" i="3"/>
  <c r="G223" i="3"/>
  <c r="D223" i="3"/>
  <c r="H223" i="3"/>
  <c r="I223" i="3"/>
  <c r="J223" i="3"/>
  <c r="K223" i="3"/>
  <c r="L223" i="3"/>
  <c r="N223" i="3"/>
  <c r="O223" i="3"/>
  <c r="M223" i="3"/>
  <c r="E224" i="3"/>
  <c r="F224" i="3"/>
  <c r="Q223" i="3"/>
  <c r="G224" i="3"/>
  <c r="D224" i="3"/>
  <c r="H224" i="3"/>
  <c r="I224" i="3"/>
  <c r="J224" i="3"/>
  <c r="K224" i="3"/>
  <c r="L224" i="3"/>
  <c r="N224" i="3"/>
  <c r="O224" i="3"/>
  <c r="M224" i="3"/>
  <c r="E225" i="3"/>
  <c r="F225" i="3"/>
  <c r="Q224" i="3"/>
  <c r="G225" i="3"/>
  <c r="D225" i="3"/>
  <c r="H225" i="3"/>
  <c r="I225" i="3"/>
  <c r="J225" i="3"/>
  <c r="K225" i="3"/>
  <c r="L225" i="3"/>
  <c r="N225" i="3"/>
  <c r="O225" i="3"/>
  <c r="M225" i="3"/>
  <c r="E226" i="3"/>
  <c r="F226" i="3"/>
  <c r="Q225" i="3"/>
  <c r="G226" i="3"/>
  <c r="D226" i="3"/>
  <c r="H226" i="3"/>
  <c r="I226" i="3"/>
  <c r="J226" i="3"/>
  <c r="K226" i="3"/>
  <c r="L226" i="3"/>
  <c r="N226" i="3"/>
  <c r="O226" i="3"/>
  <c r="M226" i="3"/>
  <c r="E227" i="3"/>
  <c r="F227" i="3"/>
  <c r="Q226" i="3"/>
  <c r="G227" i="3"/>
  <c r="D227" i="3"/>
  <c r="H227" i="3"/>
  <c r="I227" i="3"/>
  <c r="J227" i="3"/>
  <c r="K227" i="3"/>
  <c r="L227" i="3"/>
  <c r="N227" i="3"/>
  <c r="O227" i="3"/>
  <c r="M227" i="3"/>
  <c r="E228" i="3"/>
  <c r="F228" i="3"/>
  <c r="Q227" i="3"/>
  <c r="G228" i="3"/>
  <c r="D228" i="3"/>
  <c r="H228" i="3"/>
  <c r="I228" i="3"/>
  <c r="J228" i="3"/>
  <c r="K228" i="3"/>
  <c r="L228" i="3"/>
  <c r="N228" i="3"/>
  <c r="O228" i="3"/>
  <c r="M228" i="3"/>
  <c r="E229" i="3"/>
  <c r="F229" i="3"/>
  <c r="Q228" i="3"/>
  <c r="G229" i="3"/>
  <c r="D229" i="3"/>
  <c r="H229" i="3"/>
  <c r="I229" i="3"/>
  <c r="J229" i="3"/>
  <c r="K229" i="3"/>
  <c r="L229" i="3"/>
  <c r="N229" i="3"/>
  <c r="O229" i="3"/>
  <c r="M229" i="3"/>
  <c r="E230" i="3"/>
  <c r="F230" i="3"/>
  <c r="Q229" i="3"/>
  <c r="G230" i="3"/>
  <c r="D230" i="3"/>
  <c r="H230" i="3"/>
  <c r="I230" i="3"/>
  <c r="J230" i="3"/>
  <c r="K230" i="3"/>
  <c r="L230" i="3"/>
  <c r="N230" i="3"/>
  <c r="O230" i="3"/>
  <c r="M230" i="3"/>
  <c r="E231" i="3"/>
  <c r="F231" i="3"/>
  <c r="Q230" i="3"/>
  <c r="G231" i="3"/>
  <c r="D231" i="3"/>
  <c r="H231" i="3"/>
  <c r="I231" i="3"/>
  <c r="J231" i="3"/>
  <c r="K231" i="3"/>
  <c r="L231" i="3"/>
  <c r="N231" i="3"/>
  <c r="O231" i="3"/>
  <c r="M231" i="3"/>
  <c r="E232" i="3"/>
  <c r="F232" i="3"/>
  <c r="Q231" i="3"/>
  <c r="G232" i="3"/>
  <c r="D232" i="3"/>
  <c r="H232" i="3"/>
  <c r="I232" i="3"/>
  <c r="J232" i="3"/>
  <c r="K232" i="3"/>
  <c r="L232" i="3"/>
  <c r="N232" i="3"/>
  <c r="O232" i="3"/>
  <c r="M232" i="3"/>
  <c r="E233" i="3"/>
  <c r="F233" i="3"/>
  <c r="Q232" i="3"/>
  <c r="G233" i="3"/>
  <c r="D233" i="3"/>
  <c r="H233" i="3"/>
  <c r="I233" i="3"/>
  <c r="J233" i="3"/>
  <c r="K233" i="3"/>
  <c r="L233" i="3"/>
  <c r="N233" i="3"/>
  <c r="O233" i="3"/>
  <c r="M233" i="3"/>
  <c r="E234" i="3"/>
  <c r="F234" i="3"/>
  <c r="Q233" i="3"/>
  <c r="G234" i="3"/>
  <c r="D234" i="3"/>
  <c r="H234" i="3"/>
  <c r="I234" i="3"/>
  <c r="J234" i="3"/>
  <c r="K234" i="3"/>
  <c r="L234" i="3"/>
  <c r="N234" i="3"/>
  <c r="O234" i="3"/>
  <c r="M234" i="3"/>
  <c r="E235" i="3"/>
  <c r="F235" i="3"/>
  <c r="Q234" i="3"/>
  <c r="G235" i="3"/>
  <c r="D235" i="3"/>
  <c r="H235" i="3"/>
  <c r="I235" i="3"/>
  <c r="J235" i="3"/>
  <c r="K235" i="3"/>
  <c r="L235" i="3"/>
  <c r="N235" i="3"/>
  <c r="O235" i="3"/>
  <c r="M235" i="3"/>
  <c r="E236" i="3"/>
  <c r="F236" i="3"/>
  <c r="Q235" i="3"/>
  <c r="G236" i="3"/>
  <c r="D236" i="3"/>
  <c r="H236" i="3"/>
  <c r="I236" i="3"/>
  <c r="J236" i="3"/>
  <c r="K236" i="3"/>
  <c r="L236" i="3"/>
  <c r="N236" i="3"/>
  <c r="O236" i="3"/>
  <c r="M236" i="3"/>
  <c r="E237" i="3"/>
  <c r="F237" i="3"/>
  <c r="Q236" i="3"/>
  <c r="G237" i="3"/>
  <c r="D237" i="3"/>
  <c r="H237" i="3"/>
  <c r="I237" i="3"/>
  <c r="J237" i="3"/>
  <c r="K237" i="3"/>
  <c r="L237" i="3"/>
  <c r="N237" i="3"/>
  <c r="O237" i="3"/>
  <c r="M237" i="3"/>
  <c r="E238" i="3"/>
  <c r="F238" i="3"/>
  <c r="Q237" i="3"/>
  <c r="G238" i="3"/>
  <c r="D238" i="3"/>
  <c r="H238" i="3"/>
  <c r="I238" i="3"/>
  <c r="J238" i="3"/>
  <c r="K238" i="3"/>
  <c r="L238" i="3"/>
  <c r="N238" i="3"/>
  <c r="O238" i="3"/>
  <c r="M238" i="3"/>
  <c r="E239" i="3"/>
  <c r="F239" i="3"/>
  <c r="Q238" i="3"/>
  <c r="G239" i="3"/>
  <c r="D239" i="3"/>
  <c r="H239" i="3"/>
  <c r="I239" i="3"/>
  <c r="J239" i="3"/>
  <c r="K239" i="3"/>
  <c r="L239" i="3"/>
  <c r="N239" i="3"/>
  <c r="O239" i="3"/>
  <c r="M239" i="3"/>
  <c r="E240" i="3"/>
  <c r="F240" i="3"/>
  <c r="Q239" i="3"/>
  <c r="G240" i="3"/>
  <c r="D240" i="3"/>
  <c r="H240" i="3"/>
  <c r="I240" i="3"/>
  <c r="J240" i="3"/>
  <c r="K240" i="3"/>
  <c r="L240" i="3"/>
  <c r="N240" i="3"/>
  <c r="O240" i="3"/>
  <c r="M240" i="3"/>
  <c r="E241" i="3"/>
  <c r="F241" i="3"/>
  <c r="Q240" i="3"/>
  <c r="G241" i="3"/>
  <c r="D241" i="3"/>
  <c r="H241" i="3"/>
  <c r="I241" i="3"/>
  <c r="J241" i="3"/>
  <c r="K241" i="3"/>
  <c r="L241" i="3"/>
  <c r="N241" i="3"/>
  <c r="O241" i="3"/>
  <c r="M241" i="3"/>
  <c r="E242" i="3"/>
  <c r="F242" i="3"/>
  <c r="Q241" i="3"/>
  <c r="G242" i="3"/>
  <c r="D242" i="3"/>
  <c r="H242" i="3"/>
  <c r="I242" i="3"/>
  <c r="J242" i="3"/>
  <c r="K242" i="3"/>
  <c r="L242" i="3"/>
  <c r="N242" i="3"/>
  <c r="O242" i="3"/>
  <c r="M242" i="3"/>
  <c r="E243" i="3"/>
  <c r="F243" i="3"/>
  <c r="Q242" i="3"/>
  <c r="G243" i="3"/>
  <c r="D243" i="3"/>
  <c r="H243" i="3"/>
  <c r="I243" i="3"/>
  <c r="J243" i="3"/>
  <c r="K243" i="3"/>
  <c r="L243" i="3"/>
  <c r="N243" i="3"/>
  <c r="O243" i="3"/>
  <c r="M243" i="3"/>
  <c r="E244" i="3"/>
  <c r="F244" i="3"/>
  <c r="Q243" i="3"/>
  <c r="G244" i="3"/>
  <c r="D244" i="3"/>
  <c r="H244" i="3"/>
  <c r="I244" i="3"/>
  <c r="J244" i="3"/>
  <c r="K244" i="3"/>
  <c r="L244" i="3"/>
  <c r="N244" i="3"/>
  <c r="O244" i="3"/>
  <c r="M244" i="3"/>
  <c r="E245" i="3"/>
  <c r="F245" i="3"/>
  <c r="Q244" i="3"/>
  <c r="G245" i="3"/>
  <c r="D245" i="3"/>
  <c r="H245" i="3"/>
  <c r="I245" i="3"/>
  <c r="J245" i="3"/>
  <c r="K245" i="3"/>
  <c r="L245" i="3"/>
  <c r="N245" i="3"/>
  <c r="O245" i="3"/>
  <c r="M245" i="3"/>
  <c r="E246" i="3"/>
  <c r="F246" i="3"/>
  <c r="Q245" i="3"/>
  <c r="G246" i="3"/>
  <c r="D246" i="3"/>
  <c r="H246" i="3"/>
  <c r="I246" i="3"/>
  <c r="J246" i="3"/>
  <c r="K246" i="3"/>
  <c r="L246" i="3"/>
  <c r="N246" i="3"/>
  <c r="O246" i="3"/>
  <c r="M246" i="3"/>
  <c r="E247" i="3"/>
  <c r="F247" i="3"/>
  <c r="Q246" i="3"/>
  <c r="G247" i="3"/>
  <c r="D247" i="3"/>
  <c r="H247" i="3"/>
  <c r="I247" i="3"/>
  <c r="J247" i="3"/>
  <c r="K247" i="3"/>
  <c r="L247" i="3"/>
  <c r="N247" i="3"/>
  <c r="O247" i="3"/>
  <c r="M247" i="3"/>
  <c r="E248" i="3"/>
  <c r="F248" i="3"/>
  <c r="Q247" i="3"/>
  <c r="G248" i="3"/>
  <c r="D248" i="3"/>
  <c r="H248" i="3"/>
  <c r="I248" i="3"/>
  <c r="J248" i="3"/>
  <c r="K248" i="3"/>
  <c r="L248" i="3"/>
  <c r="N248" i="3"/>
  <c r="O248" i="3"/>
  <c r="M248" i="3"/>
  <c r="E249" i="3"/>
  <c r="F249" i="3"/>
  <c r="Q248" i="3"/>
  <c r="G249" i="3"/>
  <c r="D249" i="3"/>
  <c r="H249" i="3"/>
  <c r="I249" i="3"/>
  <c r="J249" i="3"/>
  <c r="K249" i="3"/>
  <c r="L249" i="3"/>
  <c r="N249" i="3"/>
  <c r="O249" i="3"/>
  <c r="M249" i="3"/>
  <c r="E250" i="3"/>
  <c r="F250" i="3"/>
  <c r="Q249" i="3"/>
  <c r="G250" i="3"/>
  <c r="D250" i="3"/>
  <c r="H250" i="3"/>
  <c r="I250" i="3"/>
  <c r="J250" i="3"/>
  <c r="K250" i="3"/>
  <c r="L250" i="3"/>
  <c r="N250" i="3"/>
  <c r="O250" i="3"/>
  <c r="M250" i="3"/>
  <c r="E251" i="3"/>
  <c r="F251" i="3"/>
  <c r="Q250" i="3"/>
  <c r="G251" i="3"/>
  <c r="D251" i="3"/>
  <c r="H251" i="3"/>
  <c r="I251" i="3"/>
  <c r="J251" i="3"/>
  <c r="K251" i="3"/>
  <c r="L251" i="3"/>
  <c r="N251" i="3"/>
  <c r="O251" i="3"/>
  <c r="M251" i="3"/>
  <c r="E252" i="3"/>
  <c r="F252" i="3"/>
  <c r="Q251" i="3"/>
  <c r="G252" i="3"/>
  <c r="D252" i="3"/>
  <c r="H252" i="3"/>
  <c r="I252" i="3"/>
  <c r="J252" i="3"/>
  <c r="K252" i="3"/>
  <c r="L252" i="3"/>
  <c r="N252" i="3"/>
  <c r="O252" i="3"/>
  <c r="M252" i="3"/>
  <c r="E253" i="3"/>
  <c r="F253" i="3"/>
  <c r="Q252" i="3"/>
  <c r="G253" i="3"/>
  <c r="D253" i="3"/>
  <c r="H253" i="3"/>
  <c r="I253" i="3"/>
  <c r="J253" i="3"/>
  <c r="K253" i="3"/>
  <c r="L253" i="3"/>
  <c r="N253" i="3"/>
  <c r="O253" i="3"/>
  <c r="M253" i="3"/>
  <c r="E254" i="3"/>
  <c r="F254" i="3"/>
  <c r="Q253" i="3"/>
  <c r="G254" i="3"/>
  <c r="D254" i="3"/>
  <c r="H254" i="3"/>
  <c r="I254" i="3"/>
  <c r="J254" i="3"/>
  <c r="K254" i="3"/>
  <c r="L254" i="3"/>
  <c r="N254" i="3"/>
  <c r="O254" i="3"/>
  <c r="M254" i="3"/>
  <c r="E255" i="3"/>
  <c r="F255" i="3"/>
  <c r="Q254" i="3"/>
  <c r="G255" i="3"/>
  <c r="D255" i="3"/>
  <c r="H255" i="3"/>
  <c r="I255" i="3"/>
  <c r="J255" i="3"/>
  <c r="K255" i="3"/>
  <c r="L255" i="3"/>
  <c r="N255" i="3"/>
  <c r="O255" i="3"/>
  <c r="M255" i="3"/>
  <c r="E256" i="3"/>
  <c r="F256" i="3"/>
  <c r="Q255" i="3"/>
  <c r="G256" i="3"/>
  <c r="D256" i="3"/>
  <c r="H256" i="3"/>
  <c r="I256" i="3"/>
  <c r="J256" i="3"/>
  <c r="K256" i="3"/>
  <c r="L256" i="3"/>
  <c r="N256" i="3"/>
  <c r="O256" i="3"/>
  <c r="M256" i="3"/>
  <c r="E257" i="3"/>
  <c r="F257" i="3"/>
  <c r="Q256" i="3"/>
  <c r="G257" i="3"/>
  <c r="D257" i="3"/>
  <c r="H257" i="3"/>
  <c r="I257" i="3"/>
  <c r="J257" i="3"/>
  <c r="K257" i="3"/>
  <c r="L257" i="3"/>
  <c r="N257" i="3"/>
  <c r="O257" i="3"/>
  <c r="M257" i="3"/>
  <c r="E258" i="3"/>
  <c r="F258" i="3"/>
  <c r="Q257" i="3"/>
  <c r="G258" i="3"/>
  <c r="D258" i="3"/>
  <c r="H258" i="3"/>
  <c r="I258" i="3"/>
  <c r="J258" i="3"/>
  <c r="K258" i="3"/>
  <c r="L258" i="3"/>
  <c r="N258" i="3"/>
  <c r="O258" i="3"/>
  <c r="M258" i="3"/>
  <c r="E259" i="3"/>
  <c r="F259" i="3"/>
  <c r="Q258" i="3"/>
  <c r="G259" i="3"/>
  <c r="D259" i="3"/>
  <c r="H259" i="3"/>
  <c r="I259" i="3"/>
  <c r="J259" i="3"/>
  <c r="K259" i="3"/>
  <c r="L259" i="3"/>
  <c r="N259" i="3"/>
  <c r="O259" i="3"/>
  <c r="M259" i="3"/>
  <c r="E260" i="3"/>
  <c r="F260" i="3"/>
  <c r="Q259" i="3"/>
  <c r="G260" i="3"/>
  <c r="D260" i="3"/>
  <c r="H260" i="3"/>
  <c r="I260" i="3"/>
  <c r="J260" i="3"/>
  <c r="K260" i="3"/>
  <c r="L260" i="3"/>
  <c r="N260" i="3"/>
  <c r="O260" i="3"/>
  <c r="M260" i="3"/>
  <c r="E261" i="3"/>
  <c r="F261" i="3"/>
  <c r="Q260" i="3"/>
  <c r="G261" i="3"/>
  <c r="D261" i="3"/>
  <c r="H261" i="3"/>
  <c r="I261" i="3"/>
  <c r="J261" i="3"/>
  <c r="K261" i="3"/>
  <c r="L261" i="3"/>
  <c r="N261" i="3"/>
  <c r="O261" i="3"/>
  <c r="M261" i="3"/>
  <c r="E262" i="3"/>
  <c r="F262" i="3"/>
  <c r="Q261" i="3"/>
  <c r="G262" i="3"/>
  <c r="D262" i="3"/>
  <c r="H262" i="3"/>
  <c r="I262" i="3"/>
  <c r="J262" i="3"/>
  <c r="K262" i="3"/>
  <c r="L262" i="3"/>
  <c r="N262" i="3"/>
  <c r="O262" i="3"/>
  <c r="M262" i="3"/>
  <c r="E263" i="3"/>
  <c r="F263" i="3"/>
  <c r="Q262" i="3"/>
  <c r="G263" i="3"/>
  <c r="D263" i="3"/>
  <c r="H263" i="3"/>
  <c r="I263" i="3"/>
  <c r="J263" i="3"/>
  <c r="K263" i="3"/>
  <c r="L263" i="3"/>
  <c r="N263" i="3"/>
  <c r="O263" i="3"/>
  <c r="M263" i="3"/>
  <c r="E264" i="3"/>
  <c r="F264" i="3"/>
  <c r="Q263" i="3"/>
  <c r="G264" i="3"/>
  <c r="D264" i="3"/>
  <c r="H264" i="3"/>
  <c r="I264" i="3"/>
  <c r="J264" i="3"/>
  <c r="K264" i="3"/>
  <c r="L264" i="3"/>
  <c r="N264" i="3"/>
  <c r="O264" i="3"/>
  <c r="M264" i="3"/>
  <c r="E265" i="3"/>
  <c r="F265" i="3"/>
  <c r="Q264" i="3"/>
  <c r="G265" i="3"/>
  <c r="D265" i="3"/>
  <c r="H265" i="3"/>
  <c r="I265" i="3"/>
  <c r="J265" i="3"/>
  <c r="K265" i="3"/>
  <c r="L265" i="3"/>
  <c r="N265" i="3"/>
  <c r="O265" i="3"/>
  <c r="M265" i="3"/>
  <c r="E266" i="3"/>
  <c r="F266" i="3"/>
  <c r="Q265" i="3"/>
  <c r="G266" i="3"/>
  <c r="D266" i="3"/>
  <c r="H266" i="3"/>
  <c r="I266" i="3"/>
  <c r="J266" i="3"/>
  <c r="K266" i="3"/>
  <c r="L266" i="3"/>
  <c r="N266" i="3"/>
  <c r="O266" i="3"/>
  <c r="M266" i="3"/>
  <c r="E267" i="3"/>
  <c r="F267" i="3"/>
  <c r="Q266" i="3"/>
  <c r="G267" i="3"/>
  <c r="D267" i="3"/>
  <c r="H267" i="3"/>
  <c r="I267" i="3"/>
  <c r="J267" i="3"/>
  <c r="K267" i="3"/>
  <c r="L267" i="3"/>
  <c r="N267" i="3"/>
  <c r="O267" i="3"/>
  <c r="M267" i="3"/>
  <c r="E268" i="3"/>
  <c r="F268" i="3"/>
  <c r="Q267" i="3"/>
  <c r="G268" i="3"/>
  <c r="D268" i="3"/>
  <c r="H268" i="3"/>
  <c r="I268" i="3"/>
  <c r="J268" i="3"/>
  <c r="K268" i="3"/>
  <c r="L268" i="3"/>
  <c r="N268" i="3"/>
  <c r="O268" i="3"/>
  <c r="M268" i="3"/>
  <c r="E269" i="3"/>
  <c r="F269" i="3"/>
  <c r="Q268" i="3"/>
  <c r="G269" i="3"/>
  <c r="D269" i="3"/>
  <c r="H269" i="3"/>
  <c r="I269" i="3"/>
  <c r="J269" i="3"/>
  <c r="K269" i="3"/>
  <c r="L269" i="3"/>
  <c r="N269" i="3"/>
  <c r="O269" i="3"/>
  <c r="M269" i="3"/>
  <c r="E270" i="3"/>
  <c r="F270" i="3"/>
  <c r="Q269" i="3"/>
  <c r="G270" i="3"/>
  <c r="D270" i="3"/>
  <c r="H270" i="3"/>
  <c r="I270" i="3"/>
  <c r="J270" i="3"/>
  <c r="K270" i="3"/>
  <c r="L270" i="3"/>
  <c r="N270" i="3"/>
  <c r="O270" i="3"/>
  <c r="M270" i="3"/>
  <c r="E271" i="3"/>
  <c r="F271" i="3"/>
  <c r="Q270" i="3"/>
  <c r="G271" i="3"/>
  <c r="D271" i="3"/>
  <c r="H271" i="3"/>
  <c r="I271" i="3"/>
  <c r="J271" i="3"/>
  <c r="K271" i="3"/>
  <c r="L271" i="3"/>
  <c r="N271" i="3"/>
  <c r="O271" i="3"/>
  <c r="M271" i="3"/>
  <c r="E272" i="3"/>
  <c r="F272" i="3"/>
  <c r="Q271" i="3"/>
  <c r="G272" i="3"/>
  <c r="D272" i="3"/>
  <c r="H272" i="3"/>
  <c r="I272" i="3"/>
  <c r="J272" i="3"/>
  <c r="K272" i="3"/>
  <c r="L272" i="3"/>
  <c r="N272" i="3"/>
  <c r="O272" i="3"/>
  <c r="M272" i="3"/>
  <c r="E273" i="3"/>
  <c r="F273" i="3"/>
  <c r="Q272" i="3"/>
  <c r="G273" i="3"/>
  <c r="D273" i="3"/>
  <c r="H273" i="3"/>
  <c r="I273" i="3"/>
  <c r="J273" i="3"/>
  <c r="K273" i="3"/>
  <c r="L273" i="3"/>
  <c r="N273" i="3"/>
  <c r="O273" i="3"/>
  <c r="M273" i="3"/>
  <c r="E274" i="3"/>
  <c r="F274" i="3"/>
  <c r="Q273" i="3"/>
  <c r="G274" i="3"/>
  <c r="D274" i="3"/>
  <c r="H274" i="3"/>
  <c r="I274" i="3"/>
  <c r="J274" i="3"/>
  <c r="K274" i="3"/>
  <c r="L274" i="3"/>
  <c r="N274" i="3"/>
  <c r="O274" i="3"/>
  <c r="M274" i="3"/>
  <c r="E275" i="3"/>
  <c r="F275" i="3"/>
  <c r="Q274" i="3"/>
  <c r="G275" i="3"/>
  <c r="D275" i="3"/>
  <c r="H275" i="3"/>
  <c r="I275" i="3"/>
  <c r="J275" i="3"/>
  <c r="K275" i="3"/>
  <c r="L275" i="3"/>
  <c r="N275" i="3"/>
  <c r="O275" i="3"/>
  <c r="M275" i="3"/>
  <c r="E276" i="3"/>
  <c r="F276" i="3"/>
  <c r="Q275" i="3"/>
  <c r="G276" i="3"/>
  <c r="D276" i="3"/>
  <c r="H276" i="3"/>
  <c r="I276" i="3"/>
  <c r="J276" i="3"/>
  <c r="K276" i="3"/>
  <c r="L276" i="3"/>
  <c r="N276" i="3"/>
  <c r="O276" i="3"/>
  <c r="M276" i="3"/>
  <c r="E277" i="3"/>
  <c r="F277" i="3"/>
  <c r="Q276" i="3"/>
  <c r="G277" i="3"/>
  <c r="D277" i="3"/>
  <c r="H277" i="3"/>
  <c r="I277" i="3"/>
  <c r="J277" i="3"/>
  <c r="K277" i="3"/>
  <c r="L277" i="3"/>
  <c r="N277" i="3"/>
  <c r="O277" i="3"/>
  <c r="M277" i="3"/>
  <c r="E278" i="3"/>
  <c r="F278" i="3"/>
  <c r="Q277" i="3"/>
  <c r="G278" i="3"/>
  <c r="D278" i="3"/>
  <c r="H278" i="3"/>
  <c r="I278" i="3"/>
  <c r="J278" i="3"/>
  <c r="K278" i="3"/>
  <c r="L278" i="3"/>
  <c r="N278" i="3"/>
  <c r="O278" i="3"/>
  <c r="M278" i="3"/>
  <c r="E279" i="3"/>
  <c r="F279" i="3"/>
  <c r="Q278" i="3"/>
  <c r="G279" i="3"/>
  <c r="D279" i="3"/>
  <c r="H279" i="3"/>
  <c r="I279" i="3"/>
  <c r="J279" i="3"/>
  <c r="K279" i="3"/>
  <c r="L279" i="3"/>
  <c r="N279" i="3"/>
  <c r="O279" i="3"/>
  <c r="M279" i="3"/>
  <c r="E280" i="3"/>
  <c r="F280" i="3"/>
  <c r="Q279" i="3"/>
  <c r="G280" i="3"/>
  <c r="D280" i="3"/>
  <c r="H280" i="3"/>
  <c r="I280" i="3"/>
  <c r="J280" i="3"/>
  <c r="K280" i="3"/>
  <c r="L280" i="3"/>
  <c r="N280" i="3"/>
  <c r="O280" i="3"/>
  <c r="M280" i="3"/>
  <c r="E281" i="3"/>
  <c r="F281" i="3"/>
  <c r="Q280" i="3"/>
  <c r="G281" i="3"/>
  <c r="D281" i="3"/>
  <c r="H281" i="3"/>
  <c r="I281" i="3"/>
  <c r="J281" i="3"/>
  <c r="K281" i="3"/>
  <c r="L281" i="3"/>
  <c r="N281" i="3"/>
  <c r="O281" i="3"/>
  <c r="M281" i="3"/>
  <c r="E282" i="3"/>
  <c r="F282" i="3"/>
  <c r="Q281" i="3"/>
  <c r="G282" i="3"/>
  <c r="D282" i="3"/>
  <c r="H282" i="3"/>
  <c r="I282" i="3"/>
  <c r="J282" i="3"/>
  <c r="K282" i="3"/>
  <c r="L282" i="3"/>
  <c r="N282" i="3"/>
  <c r="O282" i="3"/>
  <c r="M282" i="3"/>
  <c r="E283" i="3"/>
  <c r="F283" i="3"/>
  <c r="Q282" i="3"/>
  <c r="G283" i="3"/>
  <c r="D283" i="3"/>
  <c r="H283" i="3"/>
  <c r="I283" i="3"/>
  <c r="J283" i="3"/>
  <c r="K283" i="3"/>
  <c r="L283" i="3"/>
  <c r="N283" i="3"/>
  <c r="O283" i="3"/>
  <c r="M283" i="3"/>
  <c r="E284" i="3"/>
  <c r="F284" i="3"/>
  <c r="Q283" i="3"/>
  <c r="G284" i="3"/>
  <c r="D284" i="3"/>
  <c r="H284" i="3"/>
  <c r="I284" i="3"/>
  <c r="J284" i="3"/>
  <c r="K284" i="3"/>
  <c r="L284" i="3"/>
  <c r="N284" i="3"/>
  <c r="O284" i="3"/>
  <c r="M284" i="3"/>
  <c r="E285" i="3"/>
  <c r="F285" i="3"/>
  <c r="Q284" i="3"/>
  <c r="G285" i="3"/>
  <c r="D285" i="3"/>
  <c r="H285" i="3"/>
  <c r="I285" i="3"/>
  <c r="J285" i="3"/>
  <c r="K285" i="3"/>
  <c r="L285" i="3"/>
  <c r="N285" i="3"/>
  <c r="O285" i="3"/>
  <c r="M285" i="3"/>
  <c r="E286" i="3"/>
  <c r="F286" i="3"/>
  <c r="Q285" i="3"/>
  <c r="G286" i="3"/>
  <c r="D286" i="3"/>
  <c r="H286" i="3"/>
  <c r="I286" i="3"/>
  <c r="J286" i="3"/>
  <c r="K286" i="3"/>
  <c r="L286" i="3"/>
  <c r="N286" i="3"/>
  <c r="O286" i="3"/>
  <c r="M286" i="3"/>
  <c r="E287" i="3"/>
  <c r="F287" i="3"/>
  <c r="Q286" i="3"/>
  <c r="G287" i="3"/>
  <c r="D287" i="3"/>
  <c r="H287" i="3"/>
  <c r="I287" i="3"/>
  <c r="J287" i="3"/>
  <c r="K287" i="3"/>
  <c r="L287" i="3"/>
  <c r="N287" i="3"/>
  <c r="O287" i="3"/>
  <c r="M287" i="3"/>
  <c r="E288" i="3"/>
  <c r="F288" i="3"/>
  <c r="Q287" i="3"/>
  <c r="G288" i="3"/>
  <c r="D288" i="3"/>
  <c r="H288" i="3"/>
  <c r="I288" i="3"/>
  <c r="J288" i="3"/>
  <c r="K288" i="3"/>
  <c r="L288" i="3"/>
  <c r="N288" i="3"/>
  <c r="O288" i="3"/>
  <c r="M288" i="3"/>
  <c r="E289" i="3"/>
  <c r="F289" i="3"/>
  <c r="Q288" i="3"/>
  <c r="G289" i="3"/>
  <c r="D289" i="3"/>
  <c r="H289" i="3"/>
  <c r="I289" i="3"/>
  <c r="J289" i="3"/>
  <c r="K289" i="3"/>
  <c r="L289" i="3"/>
  <c r="N289" i="3"/>
  <c r="O289" i="3"/>
  <c r="M289" i="3"/>
  <c r="E290" i="3"/>
  <c r="F290" i="3"/>
  <c r="Q289" i="3"/>
  <c r="G290" i="3"/>
  <c r="D290" i="3"/>
  <c r="H290" i="3"/>
  <c r="I290" i="3"/>
  <c r="J290" i="3"/>
  <c r="K290" i="3"/>
  <c r="L290" i="3"/>
  <c r="N290" i="3"/>
  <c r="O290" i="3"/>
  <c r="M290" i="3"/>
  <c r="E291" i="3"/>
  <c r="F291" i="3"/>
  <c r="Q290" i="3"/>
  <c r="G291" i="3"/>
  <c r="D291" i="3"/>
  <c r="H291" i="3"/>
  <c r="I291" i="3"/>
  <c r="J291" i="3"/>
  <c r="K291" i="3"/>
  <c r="L291" i="3"/>
  <c r="N291" i="3"/>
  <c r="O291" i="3"/>
  <c r="M291" i="3"/>
  <c r="E292" i="3"/>
  <c r="F292" i="3"/>
  <c r="Q291" i="3"/>
  <c r="G292" i="3"/>
  <c r="D292" i="3"/>
  <c r="H292" i="3"/>
  <c r="I292" i="3"/>
  <c r="J292" i="3"/>
  <c r="K292" i="3"/>
  <c r="L292" i="3"/>
  <c r="N292" i="3"/>
  <c r="O292" i="3"/>
  <c r="M292" i="3"/>
  <c r="E293" i="3"/>
  <c r="F293" i="3"/>
  <c r="Q292" i="3"/>
  <c r="G293" i="3"/>
  <c r="D293" i="3"/>
  <c r="H293" i="3"/>
  <c r="I293" i="3"/>
  <c r="J293" i="3"/>
  <c r="K293" i="3"/>
  <c r="L293" i="3"/>
  <c r="N293" i="3"/>
  <c r="O293" i="3"/>
  <c r="M293" i="3"/>
  <c r="E294" i="3"/>
  <c r="F294" i="3"/>
  <c r="Q293" i="3"/>
  <c r="G294" i="3"/>
  <c r="D294" i="3"/>
  <c r="H294" i="3"/>
  <c r="I294" i="3"/>
  <c r="J294" i="3"/>
  <c r="K294" i="3"/>
  <c r="L294" i="3"/>
  <c r="N294" i="3"/>
  <c r="O294" i="3"/>
  <c r="M294" i="3"/>
  <c r="E295" i="3"/>
  <c r="F295" i="3"/>
  <c r="Q294" i="3"/>
  <c r="G295" i="3"/>
  <c r="D295" i="3"/>
  <c r="H295" i="3"/>
  <c r="I295" i="3"/>
  <c r="J295" i="3"/>
  <c r="K295" i="3"/>
  <c r="L295" i="3"/>
  <c r="N295" i="3"/>
  <c r="O295" i="3"/>
  <c r="M295" i="3"/>
  <c r="E296" i="3"/>
  <c r="F296" i="3"/>
  <c r="Q295" i="3"/>
  <c r="G296" i="3"/>
  <c r="D296" i="3"/>
  <c r="H296" i="3"/>
  <c r="I296" i="3"/>
  <c r="J296" i="3"/>
  <c r="K296" i="3"/>
  <c r="L296" i="3"/>
  <c r="N296" i="3"/>
  <c r="O296" i="3"/>
  <c r="M296" i="3"/>
  <c r="E297" i="3"/>
  <c r="F297" i="3"/>
  <c r="Q296" i="3"/>
  <c r="G297" i="3"/>
  <c r="D297" i="3"/>
  <c r="H297" i="3"/>
  <c r="I297" i="3"/>
  <c r="J297" i="3"/>
  <c r="K297" i="3"/>
  <c r="L297" i="3"/>
  <c r="N297" i="3"/>
  <c r="O297" i="3"/>
  <c r="M297" i="3"/>
  <c r="E298" i="3"/>
  <c r="F298" i="3"/>
  <c r="Q297" i="3"/>
  <c r="G298" i="3"/>
  <c r="D298" i="3"/>
  <c r="H298" i="3"/>
  <c r="I298" i="3"/>
  <c r="J298" i="3"/>
  <c r="K298" i="3"/>
  <c r="L298" i="3"/>
  <c r="N298" i="3"/>
  <c r="O298" i="3"/>
  <c r="M298" i="3"/>
  <c r="E299" i="3"/>
  <c r="F299" i="3"/>
  <c r="Q298" i="3"/>
  <c r="G299" i="3"/>
  <c r="D299" i="3"/>
  <c r="H299" i="3"/>
  <c r="I299" i="3"/>
  <c r="J299" i="3"/>
  <c r="K299" i="3"/>
  <c r="L299" i="3"/>
  <c r="N299" i="3"/>
  <c r="O299" i="3"/>
  <c r="M299" i="3"/>
  <c r="E300" i="3"/>
  <c r="F300" i="3"/>
  <c r="Q299" i="3"/>
  <c r="G300" i="3"/>
  <c r="D300" i="3"/>
  <c r="H300" i="3"/>
  <c r="I300" i="3"/>
  <c r="J300" i="3"/>
  <c r="K300" i="3"/>
  <c r="L300" i="3"/>
  <c r="N300" i="3"/>
  <c r="O300" i="3"/>
  <c r="M300" i="3"/>
  <c r="E301" i="3"/>
  <c r="F301" i="3"/>
  <c r="Q300" i="3"/>
  <c r="G301" i="3"/>
  <c r="D301" i="3"/>
  <c r="H301" i="3"/>
  <c r="I301" i="3"/>
  <c r="J301" i="3"/>
  <c r="K301" i="3"/>
  <c r="L301" i="3"/>
  <c r="N301" i="3"/>
  <c r="O301" i="3"/>
  <c r="M301" i="3"/>
  <c r="E302" i="3"/>
  <c r="F302" i="3"/>
  <c r="Q301" i="3"/>
  <c r="G302" i="3"/>
  <c r="D302" i="3"/>
  <c r="H302" i="3"/>
  <c r="I302" i="3"/>
  <c r="J302" i="3"/>
  <c r="K302" i="3"/>
  <c r="L302" i="3"/>
  <c r="N302" i="3"/>
  <c r="O302" i="3"/>
  <c r="M302" i="3"/>
  <c r="E303" i="3"/>
  <c r="F303" i="3"/>
  <c r="Q302" i="3"/>
  <c r="G303" i="3"/>
  <c r="D303" i="3"/>
  <c r="H303" i="3"/>
  <c r="I303" i="3"/>
  <c r="J303" i="3"/>
  <c r="K303" i="3"/>
  <c r="L303" i="3"/>
  <c r="N303" i="3"/>
  <c r="O303" i="3"/>
  <c r="M303" i="3"/>
  <c r="E304" i="3"/>
  <c r="F304" i="3"/>
  <c r="Q303" i="3"/>
  <c r="G304" i="3"/>
  <c r="D304" i="3"/>
  <c r="H304" i="3"/>
  <c r="I304" i="3"/>
  <c r="J304" i="3"/>
  <c r="K304" i="3"/>
  <c r="L304" i="3"/>
  <c r="N304" i="3"/>
  <c r="O304" i="3"/>
  <c r="M304" i="3"/>
  <c r="E305" i="3"/>
  <c r="F305" i="3"/>
  <c r="Q304" i="3"/>
  <c r="G305" i="3"/>
  <c r="D305" i="3"/>
  <c r="H305" i="3"/>
  <c r="I305" i="3"/>
  <c r="J305" i="3"/>
  <c r="K305" i="3"/>
  <c r="L305" i="3"/>
  <c r="N305" i="3"/>
  <c r="O305" i="3"/>
  <c r="M305" i="3"/>
  <c r="E306" i="3"/>
  <c r="F306" i="3"/>
  <c r="Q305" i="3"/>
  <c r="G306" i="3"/>
  <c r="D306" i="3"/>
  <c r="H306" i="3"/>
  <c r="I306" i="3"/>
  <c r="J306" i="3"/>
  <c r="K306" i="3"/>
  <c r="L306" i="3"/>
  <c r="N306" i="3"/>
  <c r="O306" i="3"/>
  <c r="M306" i="3"/>
  <c r="E307" i="3"/>
  <c r="F307" i="3"/>
  <c r="Q306" i="3"/>
  <c r="G307" i="3"/>
  <c r="D307" i="3"/>
  <c r="H307" i="3"/>
  <c r="I307" i="3"/>
  <c r="J307" i="3"/>
  <c r="K307" i="3"/>
  <c r="L307" i="3"/>
  <c r="N307" i="3"/>
  <c r="O307" i="3"/>
  <c r="M307" i="3"/>
  <c r="E308" i="3"/>
  <c r="F308" i="3"/>
  <c r="Q307" i="3"/>
  <c r="G308" i="3"/>
  <c r="D308" i="3"/>
  <c r="H308" i="3"/>
  <c r="I308" i="3"/>
  <c r="J308" i="3"/>
  <c r="K308" i="3"/>
  <c r="L308" i="3"/>
  <c r="N308" i="3"/>
  <c r="O308" i="3"/>
  <c r="M308" i="3"/>
  <c r="E309" i="3"/>
  <c r="F309" i="3"/>
  <c r="Q308" i="3"/>
  <c r="G309" i="3"/>
  <c r="D309" i="3"/>
  <c r="H309" i="3"/>
  <c r="I309" i="3"/>
  <c r="J309" i="3"/>
  <c r="K309" i="3"/>
  <c r="L309" i="3"/>
  <c r="N309" i="3"/>
  <c r="O309" i="3"/>
  <c r="M309" i="3"/>
  <c r="E310" i="3"/>
  <c r="F310" i="3"/>
  <c r="Q309" i="3"/>
  <c r="G310" i="3"/>
  <c r="D310" i="3"/>
  <c r="H310" i="3"/>
  <c r="I310" i="3"/>
  <c r="J310" i="3"/>
  <c r="K310" i="3"/>
  <c r="L310" i="3"/>
  <c r="N310" i="3"/>
  <c r="O310" i="3"/>
  <c r="M310" i="3"/>
  <c r="E311" i="3"/>
  <c r="F311" i="3"/>
  <c r="Q310" i="3"/>
  <c r="G311" i="3"/>
  <c r="D311" i="3"/>
  <c r="H311" i="3"/>
  <c r="I311" i="3"/>
  <c r="J311" i="3"/>
  <c r="K311" i="3"/>
  <c r="L311" i="3"/>
  <c r="N311" i="3"/>
  <c r="O311" i="3"/>
  <c r="M311" i="3"/>
  <c r="E312" i="3"/>
  <c r="F312" i="3"/>
  <c r="Q311" i="3"/>
  <c r="G312" i="3"/>
  <c r="D312" i="3"/>
  <c r="H312" i="3"/>
  <c r="I312" i="3"/>
  <c r="J312" i="3"/>
  <c r="K312" i="3"/>
  <c r="L312" i="3"/>
  <c r="N312" i="3"/>
  <c r="O312" i="3"/>
  <c r="M312" i="3"/>
  <c r="E313" i="3"/>
  <c r="F313" i="3"/>
  <c r="Q312" i="3"/>
  <c r="G313" i="3"/>
  <c r="D313" i="3"/>
  <c r="H313" i="3"/>
  <c r="I313" i="3"/>
  <c r="J313" i="3"/>
  <c r="K313" i="3"/>
  <c r="L313" i="3"/>
  <c r="N313" i="3"/>
  <c r="O313" i="3"/>
  <c r="M313" i="3"/>
  <c r="E314" i="3"/>
  <c r="F314" i="3"/>
  <c r="Q313" i="3"/>
  <c r="G314" i="3"/>
  <c r="D314" i="3"/>
  <c r="H314" i="3"/>
  <c r="I314" i="3"/>
  <c r="J314" i="3"/>
  <c r="K314" i="3"/>
  <c r="L314" i="3"/>
  <c r="N314" i="3"/>
  <c r="O314" i="3"/>
  <c r="M314" i="3"/>
  <c r="E315" i="3"/>
  <c r="F315" i="3"/>
  <c r="Q314" i="3"/>
  <c r="G315" i="3"/>
  <c r="D315" i="3"/>
  <c r="H315" i="3"/>
  <c r="I315" i="3"/>
  <c r="J315" i="3"/>
  <c r="K315" i="3"/>
  <c r="L315" i="3"/>
  <c r="N315" i="3"/>
  <c r="O315" i="3"/>
  <c r="M315" i="3"/>
  <c r="E316" i="3"/>
  <c r="F316" i="3"/>
  <c r="Q315" i="3"/>
  <c r="G316" i="3"/>
  <c r="D316" i="3"/>
  <c r="H316" i="3"/>
  <c r="I316" i="3"/>
  <c r="J316" i="3"/>
  <c r="K316" i="3"/>
  <c r="L316" i="3"/>
  <c r="N316" i="3"/>
  <c r="O316" i="3"/>
  <c r="M316" i="3"/>
  <c r="E317" i="3"/>
  <c r="F317" i="3"/>
  <c r="Q316" i="3"/>
  <c r="G317" i="3"/>
  <c r="D317" i="3"/>
  <c r="H317" i="3"/>
  <c r="I317" i="3"/>
  <c r="J317" i="3"/>
  <c r="K317" i="3"/>
  <c r="L317" i="3"/>
  <c r="N317" i="3"/>
  <c r="O317" i="3"/>
  <c r="M317" i="3"/>
  <c r="E318" i="3"/>
  <c r="F318" i="3"/>
  <c r="Q317" i="3"/>
  <c r="G318" i="3"/>
  <c r="D318" i="3"/>
  <c r="H318" i="3"/>
  <c r="I318" i="3"/>
  <c r="J318" i="3"/>
  <c r="K318" i="3"/>
  <c r="L318" i="3"/>
  <c r="N318" i="3"/>
  <c r="O318" i="3"/>
  <c r="M318" i="3"/>
  <c r="E319" i="3"/>
  <c r="F319" i="3"/>
  <c r="Q318" i="3"/>
  <c r="G319" i="3"/>
  <c r="D319" i="3"/>
  <c r="H319" i="3"/>
  <c r="I319" i="3"/>
  <c r="J319" i="3"/>
  <c r="K319" i="3"/>
  <c r="L319" i="3"/>
  <c r="N319" i="3"/>
  <c r="O319" i="3"/>
  <c r="M319" i="3"/>
  <c r="E320" i="3"/>
  <c r="F320" i="3"/>
  <c r="Q319" i="3"/>
  <c r="G320" i="3"/>
  <c r="D320" i="3"/>
  <c r="H320" i="3"/>
  <c r="I320" i="3"/>
  <c r="J320" i="3"/>
  <c r="K320" i="3"/>
  <c r="L320" i="3"/>
  <c r="N320" i="3"/>
  <c r="O320" i="3"/>
  <c r="M320" i="3"/>
  <c r="E321" i="3"/>
  <c r="F321" i="3"/>
  <c r="Q320" i="3"/>
  <c r="G321" i="3"/>
  <c r="D321" i="3"/>
  <c r="H321" i="3"/>
  <c r="I321" i="3"/>
  <c r="J321" i="3"/>
  <c r="K321" i="3"/>
  <c r="L321" i="3"/>
  <c r="N321" i="3"/>
  <c r="O321" i="3"/>
  <c r="M321" i="3"/>
  <c r="E322" i="3"/>
  <c r="F322" i="3"/>
  <c r="Q321" i="3"/>
  <c r="G322" i="3"/>
  <c r="D322" i="3"/>
  <c r="H322" i="3"/>
  <c r="I322" i="3"/>
  <c r="J322" i="3"/>
  <c r="K322" i="3"/>
  <c r="L322" i="3"/>
  <c r="N322" i="3"/>
  <c r="O322" i="3"/>
  <c r="M322" i="3"/>
  <c r="E323" i="3"/>
  <c r="F323" i="3"/>
  <c r="Q322" i="3"/>
  <c r="G323" i="3"/>
  <c r="D323" i="3"/>
  <c r="H323" i="3"/>
  <c r="I323" i="3"/>
  <c r="J323" i="3"/>
  <c r="K323" i="3"/>
  <c r="L323" i="3"/>
  <c r="N323" i="3"/>
  <c r="O323" i="3"/>
  <c r="M323" i="3"/>
  <c r="E324" i="3"/>
  <c r="F324" i="3"/>
  <c r="Q323" i="3"/>
  <c r="G324" i="3"/>
  <c r="D324" i="3"/>
  <c r="H324" i="3"/>
  <c r="I324" i="3"/>
  <c r="J324" i="3"/>
  <c r="K324" i="3"/>
  <c r="L324" i="3"/>
  <c r="N324" i="3"/>
  <c r="O324" i="3"/>
  <c r="M324" i="3"/>
  <c r="E325" i="3"/>
  <c r="F325" i="3"/>
  <c r="Q324" i="3"/>
  <c r="G325" i="3"/>
  <c r="D325" i="3"/>
  <c r="H325" i="3"/>
  <c r="I325" i="3"/>
  <c r="J325" i="3"/>
  <c r="K325" i="3"/>
  <c r="L325" i="3"/>
  <c r="N325" i="3"/>
  <c r="O325" i="3"/>
  <c r="M325" i="3"/>
  <c r="E326" i="3"/>
  <c r="F326" i="3"/>
  <c r="Q325" i="3"/>
  <c r="G326" i="3"/>
  <c r="D326" i="3"/>
  <c r="H326" i="3"/>
  <c r="I326" i="3"/>
  <c r="J326" i="3"/>
  <c r="K326" i="3"/>
  <c r="L326" i="3"/>
  <c r="N326" i="3"/>
  <c r="O326" i="3"/>
  <c r="M326" i="3"/>
  <c r="E327" i="3"/>
  <c r="F327" i="3"/>
  <c r="Q326" i="3"/>
  <c r="G327" i="3"/>
  <c r="D327" i="3"/>
  <c r="H327" i="3"/>
  <c r="I327" i="3"/>
  <c r="J327" i="3"/>
  <c r="K327" i="3"/>
  <c r="L327" i="3"/>
  <c r="N327" i="3"/>
  <c r="O327" i="3"/>
  <c r="M327" i="3"/>
  <c r="E328" i="3"/>
  <c r="F328" i="3"/>
  <c r="Q327" i="3"/>
  <c r="G328" i="3"/>
  <c r="D328" i="3"/>
  <c r="H328" i="3"/>
  <c r="I328" i="3"/>
  <c r="J328" i="3"/>
  <c r="K328" i="3"/>
  <c r="L328" i="3"/>
  <c r="N328" i="3"/>
  <c r="O328" i="3"/>
  <c r="M328" i="3"/>
  <c r="E329" i="3"/>
  <c r="F329" i="3"/>
  <c r="Q328" i="3"/>
  <c r="G329" i="3"/>
  <c r="D329" i="3"/>
  <c r="H329" i="3"/>
  <c r="I329" i="3"/>
  <c r="J329" i="3"/>
  <c r="K329" i="3"/>
  <c r="L329" i="3"/>
  <c r="N329" i="3"/>
  <c r="O329" i="3"/>
  <c r="M329" i="3"/>
  <c r="E330" i="3"/>
  <c r="F330" i="3"/>
  <c r="Q329" i="3"/>
  <c r="G330" i="3"/>
  <c r="D330" i="3"/>
  <c r="H330" i="3"/>
  <c r="I330" i="3"/>
  <c r="J330" i="3"/>
  <c r="K330" i="3"/>
  <c r="L330" i="3"/>
  <c r="N330" i="3"/>
  <c r="O330" i="3"/>
  <c r="M330" i="3"/>
  <c r="E331" i="3"/>
  <c r="F331" i="3"/>
  <c r="Q330" i="3"/>
  <c r="G331" i="3"/>
  <c r="D331" i="3"/>
  <c r="H331" i="3"/>
  <c r="I331" i="3"/>
  <c r="J331" i="3"/>
  <c r="K331" i="3"/>
  <c r="L331" i="3"/>
  <c r="N331" i="3"/>
  <c r="O331" i="3"/>
  <c r="M331" i="3"/>
  <c r="E332" i="3"/>
  <c r="F332" i="3"/>
  <c r="Q331" i="3"/>
  <c r="G332" i="3"/>
  <c r="D332" i="3"/>
  <c r="H332" i="3"/>
  <c r="I332" i="3"/>
  <c r="J332" i="3"/>
  <c r="K332" i="3"/>
  <c r="L332" i="3"/>
  <c r="N332" i="3"/>
  <c r="O332" i="3"/>
  <c r="M332" i="3"/>
  <c r="E333" i="3"/>
  <c r="F333" i="3"/>
  <c r="Q332" i="3"/>
  <c r="G333" i="3"/>
  <c r="D333" i="3"/>
  <c r="H333" i="3"/>
  <c r="I333" i="3"/>
  <c r="J333" i="3"/>
  <c r="K333" i="3"/>
  <c r="L333" i="3"/>
  <c r="N333" i="3"/>
  <c r="O333" i="3"/>
  <c r="M333" i="3"/>
  <c r="E334" i="3"/>
  <c r="F334" i="3"/>
  <c r="Q333" i="3"/>
  <c r="G334" i="3"/>
  <c r="D334" i="3"/>
  <c r="H334" i="3"/>
  <c r="I334" i="3"/>
  <c r="J334" i="3"/>
  <c r="K334" i="3"/>
  <c r="L334" i="3"/>
  <c r="N334" i="3"/>
  <c r="O334" i="3"/>
  <c r="M334" i="3"/>
  <c r="E335" i="3"/>
  <c r="F335" i="3"/>
  <c r="Q334" i="3"/>
  <c r="G335" i="3"/>
  <c r="D335" i="3"/>
  <c r="H335" i="3"/>
  <c r="I335" i="3"/>
  <c r="J335" i="3"/>
  <c r="K335" i="3"/>
  <c r="L335" i="3"/>
  <c r="N335" i="3"/>
  <c r="O335" i="3"/>
  <c r="M335" i="3"/>
  <c r="E336" i="3"/>
  <c r="F336" i="3"/>
  <c r="Q335" i="3"/>
  <c r="G336" i="3"/>
  <c r="D336" i="3"/>
  <c r="H336" i="3"/>
  <c r="I336" i="3"/>
  <c r="J336" i="3"/>
  <c r="K336" i="3"/>
  <c r="L336" i="3"/>
  <c r="N336" i="3"/>
  <c r="O336" i="3"/>
  <c r="M336" i="3"/>
  <c r="E337" i="3"/>
  <c r="F337" i="3"/>
  <c r="Q336" i="3"/>
  <c r="G337" i="3"/>
  <c r="D337" i="3"/>
  <c r="H337" i="3"/>
  <c r="I337" i="3"/>
  <c r="J337" i="3"/>
  <c r="K337" i="3"/>
  <c r="L337" i="3"/>
  <c r="N337" i="3"/>
  <c r="O337" i="3"/>
  <c r="M337" i="3"/>
  <c r="E338" i="3"/>
  <c r="F338" i="3"/>
  <c r="Q337" i="3"/>
  <c r="G338" i="3"/>
  <c r="D338" i="3"/>
  <c r="H338" i="3"/>
  <c r="I338" i="3"/>
  <c r="J338" i="3"/>
  <c r="K338" i="3"/>
  <c r="L338" i="3"/>
  <c r="N338" i="3"/>
  <c r="O338" i="3"/>
  <c r="M338" i="3"/>
  <c r="E339" i="3"/>
  <c r="F339" i="3"/>
  <c r="Q338" i="3"/>
  <c r="G339" i="3"/>
  <c r="D339" i="3"/>
  <c r="H339" i="3"/>
  <c r="I339" i="3"/>
  <c r="J339" i="3"/>
  <c r="K339" i="3"/>
  <c r="L339" i="3"/>
  <c r="N339" i="3"/>
  <c r="O339" i="3"/>
  <c r="M339" i="3"/>
  <c r="E340" i="3"/>
  <c r="F340" i="3"/>
  <c r="Q339" i="3"/>
  <c r="G340" i="3"/>
  <c r="D340" i="3"/>
  <c r="H340" i="3"/>
  <c r="I340" i="3"/>
  <c r="J340" i="3"/>
  <c r="K340" i="3"/>
  <c r="L340" i="3"/>
  <c r="N340" i="3"/>
  <c r="O340" i="3"/>
  <c r="M340" i="3"/>
  <c r="E341" i="3"/>
  <c r="F341" i="3"/>
  <c r="Q340" i="3"/>
  <c r="G341" i="3"/>
  <c r="D341" i="3"/>
  <c r="H341" i="3"/>
  <c r="I341" i="3"/>
  <c r="J341" i="3"/>
  <c r="K341" i="3"/>
  <c r="L341" i="3"/>
  <c r="N341" i="3"/>
  <c r="O341" i="3"/>
  <c r="M341" i="3"/>
  <c r="E342" i="3"/>
  <c r="F342" i="3"/>
  <c r="Q341" i="3"/>
  <c r="G342" i="3"/>
  <c r="D342" i="3"/>
  <c r="H342" i="3"/>
  <c r="I342" i="3"/>
  <c r="J342" i="3"/>
  <c r="K342" i="3"/>
  <c r="L342" i="3"/>
  <c r="N342" i="3"/>
  <c r="O342" i="3"/>
  <c r="M342" i="3"/>
  <c r="E343" i="3"/>
  <c r="F343" i="3"/>
  <c r="Q342" i="3"/>
  <c r="G343" i="3"/>
  <c r="D343" i="3"/>
  <c r="H343" i="3"/>
  <c r="I343" i="3"/>
  <c r="J343" i="3"/>
  <c r="K343" i="3"/>
  <c r="L343" i="3"/>
  <c r="N343" i="3"/>
  <c r="O343" i="3"/>
  <c r="M343" i="3"/>
  <c r="E344" i="3"/>
  <c r="F344" i="3"/>
  <c r="Q343" i="3"/>
  <c r="G344" i="3"/>
  <c r="D344" i="3"/>
  <c r="H344" i="3"/>
  <c r="I344" i="3"/>
  <c r="J344" i="3"/>
  <c r="K344" i="3"/>
  <c r="L344" i="3"/>
  <c r="N344" i="3"/>
  <c r="O344" i="3"/>
  <c r="M344" i="3"/>
  <c r="E345" i="3"/>
  <c r="F345" i="3"/>
  <c r="Q344" i="3"/>
  <c r="G345" i="3"/>
  <c r="D345" i="3"/>
  <c r="H345" i="3"/>
  <c r="I345" i="3"/>
  <c r="J345" i="3"/>
  <c r="K345" i="3"/>
  <c r="L345" i="3"/>
  <c r="N345" i="3"/>
  <c r="O345" i="3"/>
  <c r="M345" i="3"/>
  <c r="E346" i="3"/>
  <c r="F346" i="3"/>
  <c r="Q345" i="3"/>
  <c r="G346" i="3"/>
  <c r="D346" i="3"/>
  <c r="H346" i="3"/>
  <c r="I346" i="3"/>
  <c r="J346" i="3"/>
  <c r="K346" i="3"/>
  <c r="L346" i="3"/>
  <c r="N346" i="3"/>
  <c r="O346" i="3"/>
  <c r="M346" i="3"/>
  <c r="E347" i="3"/>
  <c r="F347" i="3"/>
  <c r="Q346" i="3"/>
  <c r="G347" i="3"/>
  <c r="D347" i="3"/>
  <c r="H347" i="3"/>
  <c r="I347" i="3"/>
  <c r="J347" i="3"/>
  <c r="K347" i="3"/>
  <c r="L347" i="3"/>
  <c r="N347" i="3"/>
  <c r="O347" i="3"/>
  <c r="M347" i="3"/>
  <c r="E348" i="3"/>
  <c r="F348" i="3"/>
  <c r="Q347" i="3"/>
  <c r="G348" i="3"/>
  <c r="D348" i="3"/>
  <c r="H348" i="3"/>
  <c r="I348" i="3"/>
  <c r="J348" i="3"/>
  <c r="K348" i="3"/>
  <c r="L348" i="3"/>
  <c r="N348" i="3"/>
  <c r="O348" i="3"/>
  <c r="M348" i="3"/>
  <c r="E349" i="3"/>
  <c r="F349" i="3"/>
  <c r="Q348" i="3"/>
  <c r="G349" i="3"/>
  <c r="D349" i="3"/>
  <c r="H349" i="3"/>
  <c r="I349" i="3"/>
  <c r="J349" i="3"/>
  <c r="K349" i="3"/>
  <c r="L349" i="3"/>
  <c r="N349" i="3"/>
  <c r="O349" i="3"/>
  <c r="M349" i="3"/>
  <c r="E350" i="3"/>
  <c r="F350" i="3"/>
  <c r="Q349" i="3"/>
  <c r="G350" i="3"/>
  <c r="D350" i="3"/>
  <c r="H350" i="3"/>
  <c r="I350" i="3"/>
  <c r="J350" i="3"/>
  <c r="K350" i="3"/>
  <c r="L350" i="3"/>
  <c r="N350" i="3"/>
  <c r="O350" i="3"/>
  <c r="M350" i="3"/>
  <c r="E351" i="3"/>
  <c r="F351" i="3"/>
  <c r="Q350" i="3"/>
  <c r="G351" i="3"/>
  <c r="D351" i="3"/>
  <c r="H351" i="3"/>
  <c r="I351" i="3"/>
  <c r="J351" i="3"/>
  <c r="K351" i="3"/>
  <c r="L351" i="3"/>
  <c r="N351" i="3"/>
  <c r="O351" i="3"/>
  <c r="M351" i="3"/>
  <c r="E352" i="3"/>
  <c r="F352" i="3"/>
  <c r="Q351" i="3"/>
  <c r="G352" i="3"/>
  <c r="D352" i="3"/>
  <c r="H352" i="3"/>
  <c r="I352" i="3"/>
  <c r="J352" i="3"/>
  <c r="K352" i="3"/>
  <c r="L352" i="3"/>
  <c r="N352" i="3"/>
  <c r="O352" i="3"/>
  <c r="M352" i="3"/>
  <c r="E353" i="3"/>
  <c r="F353" i="3"/>
  <c r="Q352" i="3"/>
  <c r="G353" i="3"/>
  <c r="D353" i="3"/>
  <c r="H353" i="3"/>
  <c r="I353" i="3"/>
  <c r="J353" i="3"/>
  <c r="K353" i="3"/>
  <c r="L353" i="3"/>
  <c r="N353" i="3"/>
  <c r="O353" i="3"/>
  <c r="M353" i="3"/>
  <c r="E354" i="3"/>
  <c r="F354" i="3"/>
  <c r="Q353" i="3"/>
  <c r="G354" i="3"/>
  <c r="D354" i="3"/>
  <c r="H354" i="3"/>
  <c r="I354" i="3"/>
  <c r="J354" i="3"/>
  <c r="K354" i="3"/>
  <c r="L354" i="3"/>
  <c r="N354" i="3"/>
  <c r="O354" i="3"/>
  <c r="M354" i="3"/>
  <c r="E355" i="3"/>
  <c r="F355" i="3"/>
  <c r="Q354" i="3"/>
  <c r="G355" i="3"/>
  <c r="D355" i="3"/>
  <c r="H355" i="3"/>
  <c r="I355" i="3"/>
  <c r="J355" i="3"/>
  <c r="K355" i="3"/>
  <c r="L355" i="3"/>
  <c r="N355" i="3"/>
  <c r="O355" i="3"/>
  <c r="M355" i="3"/>
  <c r="E356" i="3"/>
  <c r="F356" i="3"/>
  <c r="Q355" i="3"/>
  <c r="G356" i="3"/>
  <c r="D356" i="3"/>
  <c r="H356" i="3"/>
  <c r="I356" i="3"/>
  <c r="J356" i="3"/>
  <c r="K356" i="3"/>
  <c r="L356" i="3"/>
  <c r="N356" i="3"/>
  <c r="O356" i="3"/>
  <c r="M356" i="3"/>
  <c r="E357" i="3"/>
  <c r="F357" i="3"/>
  <c r="Q356" i="3"/>
  <c r="G357" i="3"/>
  <c r="D357" i="3"/>
  <c r="H357" i="3"/>
  <c r="I357" i="3"/>
  <c r="J357" i="3"/>
  <c r="K357" i="3"/>
  <c r="L357" i="3"/>
  <c r="N357" i="3"/>
  <c r="O357" i="3"/>
  <c r="M357" i="3"/>
  <c r="E358" i="3"/>
  <c r="F358" i="3"/>
  <c r="Q357" i="3"/>
  <c r="G358" i="3"/>
  <c r="D358" i="3"/>
  <c r="H358" i="3"/>
  <c r="I358" i="3"/>
  <c r="J358" i="3"/>
  <c r="K358" i="3"/>
  <c r="L358" i="3"/>
  <c r="N358" i="3"/>
  <c r="O358" i="3"/>
  <c r="M358" i="3"/>
  <c r="E359" i="3"/>
  <c r="F359" i="3"/>
  <c r="Q358" i="3"/>
  <c r="G359" i="3"/>
  <c r="D359" i="3"/>
  <c r="H359" i="3"/>
  <c r="I359" i="3"/>
  <c r="J359" i="3"/>
  <c r="K359" i="3"/>
  <c r="L359" i="3"/>
  <c r="N359" i="3"/>
  <c r="O359" i="3"/>
  <c r="M359" i="3"/>
  <c r="E360" i="3"/>
  <c r="F360" i="3"/>
  <c r="Q359" i="3"/>
  <c r="G360" i="3"/>
  <c r="D360" i="3"/>
  <c r="H360" i="3"/>
  <c r="I360" i="3"/>
  <c r="J360" i="3"/>
  <c r="K360" i="3"/>
  <c r="L360" i="3"/>
  <c r="N360" i="3"/>
  <c r="O360" i="3"/>
  <c r="M360" i="3"/>
  <c r="E361" i="3"/>
  <c r="F361" i="3"/>
  <c r="Q360" i="3"/>
  <c r="G361" i="3"/>
  <c r="D361" i="3"/>
  <c r="H361" i="3"/>
  <c r="I361" i="3"/>
  <c r="J361" i="3"/>
  <c r="K361" i="3"/>
  <c r="L361" i="3"/>
  <c r="N361" i="3"/>
  <c r="O361" i="3"/>
  <c r="M361" i="3"/>
  <c r="E362" i="3"/>
  <c r="F362" i="3"/>
  <c r="Q361" i="3"/>
  <c r="G362" i="3"/>
  <c r="D362" i="3"/>
  <c r="H362" i="3"/>
  <c r="I362" i="3"/>
  <c r="J362" i="3"/>
  <c r="K362" i="3"/>
  <c r="L362" i="3"/>
  <c r="N362" i="3"/>
  <c r="O362" i="3"/>
  <c r="M362" i="3"/>
  <c r="E363" i="3"/>
  <c r="F363" i="3"/>
  <c r="Q362" i="3"/>
  <c r="G363" i="3"/>
  <c r="D363" i="3"/>
  <c r="H363" i="3"/>
  <c r="I363" i="3"/>
  <c r="J363" i="3"/>
  <c r="K363" i="3"/>
  <c r="L363" i="3"/>
  <c r="N363" i="3"/>
  <c r="O363" i="3"/>
  <c r="M363" i="3"/>
  <c r="E364" i="3"/>
  <c r="F364" i="3"/>
  <c r="Q363" i="3"/>
  <c r="G364" i="3"/>
  <c r="D364" i="3"/>
  <c r="H364" i="3"/>
  <c r="I364" i="3"/>
  <c r="J364" i="3"/>
  <c r="K364" i="3"/>
  <c r="L364" i="3"/>
  <c r="N364" i="3"/>
  <c r="O364" i="3"/>
  <c r="M364" i="3"/>
  <c r="E365" i="3"/>
  <c r="F365" i="3"/>
  <c r="Q364" i="3"/>
  <c r="G365" i="3"/>
  <c r="D365" i="3"/>
  <c r="H365" i="3"/>
  <c r="I365" i="3"/>
  <c r="J365" i="3"/>
  <c r="K365" i="3"/>
  <c r="L365" i="3"/>
  <c r="N365" i="3"/>
  <c r="O365" i="3"/>
  <c r="M365" i="3"/>
  <c r="E366" i="3"/>
  <c r="F366" i="3"/>
  <c r="Q365" i="3"/>
  <c r="G366" i="3"/>
  <c r="D366" i="3"/>
  <c r="H366" i="3"/>
  <c r="I366" i="3"/>
  <c r="J366" i="3"/>
  <c r="K366" i="3"/>
  <c r="L366" i="3"/>
  <c r="N366" i="3"/>
  <c r="O366" i="3"/>
  <c r="M366" i="3"/>
  <c r="E367" i="3"/>
  <c r="F367" i="3"/>
  <c r="Q366" i="3"/>
  <c r="G367" i="3"/>
  <c r="D367" i="3"/>
  <c r="H367" i="3"/>
  <c r="I367" i="3"/>
  <c r="J367" i="3"/>
  <c r="K367" i="3"/>
  <c r="L367" i="3"/>
  <c r="N367" i="3"/>
  <c r="O367" i="3"/>
  <c r="M367" i="3"/>
  <c r="E368" i="3"/>
  <c r="F368" i="3"/>
  <c r="Q367" i="3"/>
  <c r="G368" i="3"/>
  <c r="D368" i="3"/>
  <c r="H368" i="3"/>
  <c r="I368" i="3"/>
  <c r="J368" i="3"/>
  <c r="K368" i="3"/>
  <c r="L368" i="3"/>
  <c r="N368" i="3"/>
  <c r="O368" i="3"/>
  <c r="M368" i="3"/>
  <c r="E369" i="3"/>
  <c r="F369" i="3"/>
  <c r="Q368" i="3"/>
  <c r="G369" i="3"/>
  <c r="D369" i="3"/>
  <c r="H369" i="3"/>
  <c r="I369" i="3"/>
  <c r="J369" i="3"/>
  <c r="K369" i="3"/>
  <c r="L369" i="3"/>
  <c r="N369" i="3"/>
  <c r="O369" i="3"/>
  <c r="M369" i="3"/>
  <c r="E370" i="3"/>
  <c r="F370" i="3"/>
  <c r="Q369" i="3"/>
  <c r="G370" i="3"/>
  <c r="D370" i="3"/>
  <c r="H370" i="3"/>
  <c r="I370" i="3"/>
  <c r="J370" i="3"/>
  <c r="K370" i="3"/>
  <c r="L370" i="3"/>
  <c r="N370" i="3"/>
  <c r="O370" i="3"/>
  <c r="M370" i="3"/>
  <c r="E371" i="3"/>
  <c r="F371" i="3"/>
  <c r="Q370" i="3"/>
  <c r="G371" i="3"/>
  <c r="D371" i="3"/>
  <c r="H371" i="3"/>
  <c r="I371" i="3"/>
  <c r="J371" i="3"/>
  <c r="K371" i="3"/>
  <c r="L371" i="3"/>
  <c r="N371" i="3"/>
  <c r="O371" i="3"/>
  <c r="M371" i="3"/>
  <c r="E372" i="3"/>
  <c r="F372" i="3"/>
  <c r="Q371" i="3"/>
  <c r="G372" i="3"/>
  <c r="D372" i="3"/>
  <c r="H372" i="3"/>
  <c r="I372" i="3"/>
  <c r="J372" i="3"/>
  <c r="K372" i="3"/>
  <c r="L372" i="3"/>
  <c r="N372" i="3"/>
  <c r="O372" i="3"/>
  <c r="M372" i="3"/>
  <c r="E373" i="3"/>
  <c r="F373" i="3"/>
  <c r="Q372" i="3"/>
  <c r="G373" i="3"/>
  <c r="D373" i="3"/>
  <c r="H373" i="3"/>
  <c r="I373" i="3"/>
  <c r="J373" i="3"/>
  <c r="K373" i="3"/>
  <c r="L373" i="3"/>
  <c r="N373" i="3"/>
  <c r="O373" i="3"/>
  <c r="M373" i="3"/>
  <c r="E374" i="3"/>
  <c r="F374" i="3"/>
  <c r="Q373" i="3"/>
  <c r="G374" i="3"/>
  <c r="D374" i="3"/>
  <c r="H374" i="3"/>
  <c r="I374" i="3"/>
  <c r="J374" i="3"/>
  <c r="K374" i="3"/>
  <c r="L374" i="3"/>
  <c r="N374" i="3"/>
  <c r="O374" i="3"/>
  <c r="M374" i="3"/>
  <c r="E375" i="3"/>
  <c r="F375" i="3"/>
  <c r="Q374" i="3"/>
  <c r="G375" i="3"/>
  <c r="D375" i="3"/>
  <c r="H375" i="3"/>
  <c r="I375" i="3"/>
  <c r="J375" i="3"/>
  <c r="K375" i="3"/>
  <c r="L375" i="3"/>
  <c r="N375" i="3"/>
  <c r="O375" i="3"/>
  <c r="M375" i="3"/>
  <c r="E376" i="3"/>
  <c r="F376" i="3"/>
  <c r="Q375" i="3"/>
  <c r="G376" i="3"/>
  <c r="D376" i="3"/>
  <c r="H376" i="3"/>
  <c r="I376" i="3"/>
  <c r="J376" i="3"/>
  <c r="K376" i="3"/>
  <c r="L376" i="3"/>
  <c r="N376" i="3"/>
  <c r="O376" i="3"/>
  <c r="M376" i="3"/>
  <c r="E377" i="3"/>
  <c r="F377" i="3"/>
  <c r="Q376" i="3"/>
  <c r="G377" i="3"/>
  <c r="D377" i="3"/>
  <c r="H377" i="3"/>
  <c r="I377" i="3"/>
  <c r="J377" i="3"/>
  <c r="K377" i="3"/>
  <c r="L377" i="3"/>
  <c r="N377" i="3"/>
  <c r="O377" i="3"/>
  <c r="M377" i="3"/>
  <c r="E378" i="3"/>
  <c r="F378" i="3"/>
  <c r="Q377" i="3"/>
  <c r="G378" i="3"/>
  <c r="D378" i="3"/>
  <c r="H378" i="3"/>
  <c r="I378" i="3"/>
  <c r="J378" i="3"/>
  <c r="K378" i="3"/>
  <c r="L378" i="3"/>
  <c r="N378" i="3"/>
  <c r="O378" i="3"/>
  <c r="M378" i="3"/>
  <c r="E379" i="3"/>
  <c r="F379" i="3"/>
  <c r="Q378" i="3"/>
  <c r="G379" i="3"/>
  <c r="D379" i="3"/>
  <c r="H379" i="3"/>
  <c r="I379" i="3"/>
  <c r="J379" i="3"/>
  <c r="K379" i="3"/>
  <c r="L379" i="3"/>
  <c r="N379" i="3"/>
  <c r="O379" i="3"/>
  <c r="M379" i="3"/>
  <c r="E380" i="3"/>
  <c r="F380" i="3"/>
  <c r="Q379" i="3"/>
  <c r="G380" i="3"/>
  <c r="D380" i="3"/>
  <c r="H380" i="3"/>
  <c r="I380" i="3"/>
  <c r="J380" i="3"/>
  <c r="K380" i="3"/>
  <c r="L380" i="3"/>
  <c r="N380" i="3"/>
  <c r="O380" i="3"/>
  <c r="M380" i="3"/>
  <c r="E381" i="3"/>
  <c r="F381" i="3"/>
  <c r="Q380" i="3"/>
  <c r="G381" i="3"/>
  <c r="D381" i="3"/>
  <c r="H381" i="3"/>
  <c r="I381" i="3"/>
  <c r="J381" i="3"/>
  <c r="K381" i="3"/>
  <c r="L381" i="3"/>
  <c r="N381" i="3"/>
  <c r="O381" i="3"/>
  <c r="M381" i="3"/>
  <c r="E382" i="3"/>
  <c r="F382" i="3"/>
  <c r="Q381" i="3"/>
  <c r="G382" i="3"/>
  <c r="D382" i="3"/>
  <c r="H382" i="3"/>
  <c r="I382" i="3"/>
  <c r="J382" i="3"/>
  <c r="K382" i="3"/>
  <c r="L382" i="3"/>
  <c r="N382" i="3"/>
  <c r="O382" i="3"/>
  <c r="M382" i="3"/>
  <c r="E383" i="3"/>
  <c r="F383" i="3"/>
  <c r="Q382" i="3"/>
  <c r="G383" i="3"/>
  <c r="D383" i="3"/>
  <c r="H383" i="3"/>
  <c r="I383" i="3"/>
  <c r="J383" i="3"/>
  <c r="K383" i="3"/>
  <c r="L383" i="3"/>
  <c r="N383" i="3"/>
  <c r="O383" i="3"/>
  <c r="M383" i="3"/>
  <c r="E384" i="3"/>
  <c r="F384" i="3"/>
  <c r="Q383" i="3"/>
  <c r="G384" i="3"/>
  <c r="D384" i="3"/>
  <c r="H384" i="3"/>
  <c r="I384" i="3"/>
  <c r="J384" i="3"/>
  <c r="K384" i="3"/>
  <c r="L384" i="3"/>
  <c r="N384" i="3"/>
  <c r="O384" i="3"/>
  <c r="M384" i="3"/>
  <c r="E385" i="3"/>
  <c r="F385" i="3"/>
  <c r="Q384" i="3"/>
  <c r="G385" i="3"/>
  <c r="D385" i="3"/>
  <c r="H385" i="3"/>
  <c r="I385" i="3"/>
  <c r="J385" i="3"/>
  <c r="K385" i="3"/>
  <c r="L385" i="3"/>
  <c r="N385" i="3"/>
  <c r="O385" i="3"/>
  <c r="M385" i="3"/>
  <c r="E386" i="3"/>
  <c r="F386" i="3"/>
  <c r="Q385" i="3"/>
  <c r="G386" i="3"/>
  <c r="D386" i="3"/>
  <c r="H386" i="3"/>
  <c r="I386" i="3"/>
  <c r="J386" i="3"/>
  <c r="K386" i="3"/>
  <c r="L386" i="3"/>
  <c r="N386" i="3"/>
  <c r="O386" i="3"/>
  <c r="M386" i="3"/>
  <c r="E387" i="3"/>
  <c r="F387" i="3"/>
  <c r="Q386" i="3"/>
  <c r="G387" i="3"/>
  <c r="D387" i="3"/>
  <c r="H387" i="3"/>
  <c r="I387" i="3"/>
  <c r="J387" i="3"/>
  <c r="K387" i="3"/>
  <c r="L387" i="3"/>
  <c r="N387" i="3"/>
  <c r="O387" i="3"/>
  <c r="M387" i="3"/>
  <c r="E388" i="3"/>
  <c r="F388" i="3"/>
  <c r="Q387" i="3"/>
  <c r="G388" i="3"/>
  <c r="D388" i="3"/>
  <c r="H388" i="3"/>
  <c r="I388" i="3"/>
  <c r="J388" i="3"/>
  <c r="K388" i="3"/>
  <c r="L388" i="3"/>
  <c r="N388" i="3"/>
  <c r="O388" i="3"/>
  <c r="M388" i="3"/>
  <c r="E389" i="3"/>
  <c r="F389" i="3"/>
  <c r="Q388" i="3"/>
  <c r="G389" i="3"/>
  <c r="D389" i="3"/>
  <c r="H389" i="3"/>
  <c r="I389" i="3"/>
  <c r="J389" i="3"/>
  <c r="K389" i="3"/>
  <c r="L389" i="3"/>
  <c r="N389" i="3"/>
  <c r="O389" i="3"/>
  <c r="M389" i="3"/>
  <c r="E390" i="3"/>
  <c r="F390" i="3"/>
  <c r="Q389" i="3"/>
  <c r="G390" i="3"/>
  <c r="D390" i="3"/>
  <c r="H390" i="3"/>
  <c r="I390" i="3"/>
  <c r="J390" i="3"/>
  <c r="K390" i="3"/>
  <c r="L390" i="3"/>
  <c r="N390" i="3"/>
  <c r="O390" i="3"/>
  <c r="M390" i="3"/>
  <c r="E391" i="3"/>
  <c r="F391" i="3"/>
  <c r="Q390" i="3"/>
  <c r="G391" i="3"/>
  <c r="D391" i="3"/>
  <c r="H391" i="3"/>
  <c r="I391" i="3"/>
  <c r="J391" i="3"/>
  <c r="K391" i="3"/>
  <c r="L391" i="3"/>
  <c r="N391" i="3"/>
  <c r="O391" i="3"/>
  <c r="M391" i="3"/>
  <c r="E392" i="3"/>
  <c r="F392" i="3"/>
  <c r="Q391" i="3"/>
  <c r="G392" i="3"/>
  <c r="D392" i="3"/>
  <c r="H392" i="3"/>
  <c r="I392" i="3"/>
  <c r="J392" i="3"/>
  <c r="K392" i="3"/>
  <c r="L392" i="3"/>
  <c r="N392" i="3"/>
  <c r="O392" i="3"/>
  <c r="M392" i="3"/>
  <c r="E393" i="3"/>
  <c r="F393" i="3"/>
  <c r="Q392" i="3"/>
  <c r="G393" i="3"/>
  <c r="D393" i="3"/>
  <c r="H393" i="3"/>
  <c r="I393" i="3"/>
  <c r="J393" i="3"/>
  <c r="K393" i="3"/>
  <c r="L393" i="3"/>
  <c r="N393" i="3"/>
  <c r="O393" i="3"/>
  <c r="M393" i="3"/>
  <c r="E394" i="3"/>
  <c r="F394" i="3"/>
  <c r="Q393" i="3"/>
  <c r="G394" i="3"/>
  <c r="D394" i="3"/>
  <c r="H394" i="3"/>
  <c r="I394" i="3"/>
  <c r="J394" i="3"/>
  <c r="K394" i="3"/>
  <c r="L394" i="3"/>
  <c r="N394" i="3"/>
  <c r="O394" i="3"/>
  <c r="M394" i="3"/>
  <c r="E395" i="3"/>
  <c r="F395" i="3"/>
  <c r="Q394" i="3"/>
  <c r="G395" i="3"/>
  <c r="D395" i="3"/>
  <c r="H395" i="3"/>
  <c r="I395" i="3"/>
  <c r="J395" i="3"/>
  <c r="K395" i="3"/>
  <c r="L395" i="3"/>
  <c r="N395" i="3"/>
  <c r="O395" i="3"/>
  <c r="M395" i="3"/>
  <c r="E396" i="3"/>
  <c r="F396" i="3"/>
  <c r="Q395" i="3"/>
  <c r="G396" i="3"/>
  <c r="D396" i="3"/>
  <c r="H396" i="3"/>
  <c r="I396" i="3"/>
  <c r="J396" i="3"/>
  <c r="K396" i="3"/>
  <c r="L396" i="3"/>
  <c r="N396" i="3"/>
  <c r="O396" i="3"/>
  <c r="M396" i="3"/>
  <c r="E397" i="3"/>
  <c r="F397" i="3"/>
  <c r="Q396" i="3"/>
  <c r="G397" i="3"/>
  <c r="D397" i="3"/>
  <c r="H397" i="3"/>
  <c r="I397" i="3"/>
  <c r="J397" i="3"/>
  <c r="K397" i="3"/>
  <c r="L397" i="3"/>
  <c r="N397" i="3"/>
  <c r="O397" i="3"/>
  <c r="M397" i="3"/>
  <c r="E398" i="3"/>
  <c r="F398" i="3"/>
  <c r="Q397" i="3"/>
  <c r="G398" i="3"/>
  <c r="D398" i="3"/>
  <c r="H398" i="3"/>
  <c r="I398" i="3"/>
  <c r="J398" i="3"/>
  <c r="K398" i="3"/>
  <c r="L398" i="3"/>
  <c r="N398" i="3"/>
  <c r="O398" i="3"/>
  <c r="M398" i="3"/>
  <c r="E399" i="3"/>
  <c r="F399" i="3"/>
  <c r="Q398" i="3"/>
  <c r="G399" i="3"/>
  <c r="D399" i="3"/>
  <c r="H399" i="3"/>
  <c r="I399" i="3"/>
  <c r="J399" i="3"/>
  <c r="K399" i="3"/>
  <c r="L399" i="3"/>
  <c r="N399" i="3"/>
  <c r="O399" i="3"/>
  <c r="M399" i="3"/>
  <c r="E400" i="3"/>
  <c r="F400" i="3"/>
  <c r="Q399" i="3"/>
  <c r="G400" i="3"/>
  <c r="D400" i="3"/>
  <c r="H400" i="3"/>
  <c r="I400" i="3"/>
  <c r="J400" i="3"/>
  <c r="K400" i="3"/>
  <c r="L400" i="3"/>
  <c r="N400" i="3"/>
  <c r="O400" i="3"/>
  <c r="M400" i="3"/>
  <c r="E401" i="3"/>
  <c r="F401" i="3"/>
  <c r="Q400" i="3"/>
  <c r="G401" i="3"/>
  <c r="D401" i="3"/>
  <c r="H401" i="3"/>
  <c r="I401" i="3"/>
  <c r="J401" i="3"/>
  <c r="K401" i="3"/>
  <c r="L401" i="3"/>
  <c r="N401" i="3"/>
  <c r="O401" i="3"/>
  <c r="M401" i="3"/>
  <c r="E402" i="3"/>
  <c r="F402" i="3"/>
  <c r="Q401" i="3"/>
  <c r="G402" i="3"/>
  <c r="D402" i="3"/>
  <c r="H402" i="3"/>
  <c r="I402" i="3"/>
  <c r="J402" i="3"/>
  <c r="K402" i="3"/>
  <c r="L402" i="3"/>
  <c r="N402" i="3"/>
  <c r="O402" i="3"/>
  <c r="M402" i="3"/>
  <c r="E403" i="3"/>
  <c r="F403" i="3"/>
  <c r="Q402" i="3"/>
  <c r="G403" i="3"/>
  <c r="D403" i="3"/>
  <c r="H403" i="3"/>
  <c r="I403" i="3"/>
  <c r="J403" i="3"/>
  <c r="K403" i="3"/>
  <c r="L403" i="3"/>
  <c r="N403" i="3"/>
  <c r="O403" i="3"/>
  <c r="M403" i="3"/>
  <c r="E404" i="3"/>
  <c r="F404" i="3"/>
  <c r="Q403" i="3"/>
  <c r="G404" i="3"/>
  <c r="D404" i="3"/>
  <c r="H404" i="3"/>
  <c r="I404" i="3"/>
  <c r="J404" i="3"/>
  <c r="K404" i="3"/>
  <c r="L404" i="3"/>
  <c r="N404" i="3"/>
  <c r="O404" i="3"/>
  <c r="M404" i="3"/>
  <c r="E405" i="3"/>
  <c r="F405" i="3"/>
  <c r="Q404" i="3"/>
  <c r="G405" i="3"/>
  <c r="D405" i="3"/>
  <c r="H405" i="3"/>
  <c r="I405" i="3"/>
  <c r="J405" i="3"/>
  <c r="K405" i="3"/>
  <c r="L405" i="3"/>
  <c r="N405" i="3"/>
  <c r="O405" i="3"/>
  <c r="M405" i="3"/>
  <c r="E406" i="3"/>
  <c r="F406" i="3"/>
  <c r="Q405" i="3"/>
  <c r="G406" i="3"/>
  <c r="D406" i="3"/>
  <c r="H406" i="3"/>
  <c r="I406" i="3"/>
  <c r="J406" i="3"/>
  <c r="K406" i="3"/>
  <c r="L406" i="3"/>
  <c r="N406" i="3"/>
  <c r="O406" i="3"/>
  <c r="M406" i="3"/>
  <c r="E407" i="3"/>
  <c r="F407" i="3"/>
  <c r="Q406" i="3"/>
  <c r="G407" i="3"/>
  <c r="D407" i="3"/>
  <c r="H407" i="3"/>
  <c r="I407" i="3"/>
  <c r="J407" i="3"/>
  <c r="K407" i="3"/>
  <c r="L407" i="3"/>
  <c r="N407" i="3"/>
  <c r="O407" i="3"/>
  <c r="M407" i="3"/>
  <c r="E408" i="3"/>
  <c r="F408" i="3"/>
  <c r="Q407" i="3"/>
  <c r="G408" i="3"/>
  <c r="D408" i="3"/>
  <c r="H408" i="3"/>
  <c r="I408" i="3"/>
  <c r="J408" i="3"/>
  <c r="K408" i="3"/>
  <c r="L408" i="3"/>
  <c r="N408" i="3"/>
  <c r="O408" i="3"/>
  <c r="M408" i="3"/>
  <c r="E409" i="3"/>
  <c r="F409" i="3"/>
  <c r="Q408" i="3"/>
  <c r="G409" i="3"/>
  <c r="D409" i="3"/>
  <c r="H409" i="3"/>
  <c r="I409" i="3"/>
  <c r="J409" i="3"/>
  <c r="K409" i="3"/>
  <c r="L409" i="3"/>
  <c r="N409" i="3"/>
  <c r="O409" i="3"/>
  <c r="M409" i="3"/>
  <c r="E410" i="3"/>
  <c r="F410" i="3"/>
  <c r="Q409" i="3"/>
  <c r="G410" i="3"/>
  <c r="D410" i="3"/>
  <c r="H410" i="3"/>
  <c r="I410" i="3"/>
  <c r="J410" i="3"/>
  <c r="K410" i="3"/>
  <c r="L410" i="3"/>
  <c r="N410" i="3"/>
  <c r="O410" i="3"/>
  <c r="M410" i="3"/>
  <c r="E411" i="3"/>
  <c r="F411" i="3"/>
  <c r="Q410" i="3"/>
  <c r="G411" i="3"/>
  <c r="D411" i="3"/>
  <c r="H411" i="3"/>
  <c r="I411" i="3"/>
  <c r="J411" i="3"/>
  <c r="K411" i="3"/>
  <c r="L411" i="3"/>
  <c r="N411" i="3"/>
  <c r="O411" i="3"/>
  <c r="M411" i="3"/>
  <c r="E412" i="3"/>
  <c r="F412" i="3"/>
  <c r="Q411" i="3"/>
  <c r="G412" i="3"/>
  <c r="D412" i="3"/>
  <c r="H412" i="3"/>
  <c r="I412" i="3"/>
  <c r="J412" i="3"/>
  <c r="K412" i="3"/>
  <c r="L412" i="3"/>
  <c r="N412" i="3"/>
  <c r="O412" i="3"/>
  <c r="M412" i="3"/>
  <c r="E413" i="3"/>
  <c r="F413" i="3"/>
  <c r="Q412" i="3"/>
  <c r="G413" i="3"/>
  <c r="D413" i="3"/>
  <c r="H413" i="3"/>
  <c r="I413" i="3"/>
  <c r="J413" i="3"/>
  <c r="K413" i="3"/>
  <c r="L413" i="3"/>
  <c r="N413" i="3"/>
  <c r="O413" i="3"/>
  <c r="M413" i="3"/>
  <c r="E414" i="3"/>
  <c r="F414" i="3"/>
  <c r="Q413" i="3"/>
  <c r="G414" i="3"/>
  <c r="D414" i="3"/>
  <c r="H414" i="3"/>
  <c r="I414" i="3"/>
  <c r="J414" i="3"/>
  <c r="K414" i="3"/>
  <c r="L414" i="3"/>
  <c r="N414" i="3"/>
  <c r="O414" i="3"/>
  <c r="M414" i="3"/>
  <c r="E415" i="3"/>
  <c r="F415" i="3"/>
  <c r="Q414" i="3"/>
  <c r="G415" i="3"/>
  <c r="D415" i="3"/>
  <c r="H415" i="3"/>
  <c r="I415" i="3"/>
  <c r="J415" i="3"/>
  <c r="K415" i="3"/>
  <c r="L415" i="3"/>
  <c r="N415" i="3"/>
  <c r="O415" i="3"/>
  <c r="M415" i="3"/>
  <c r="E416" i="3"/>
  <c r="F416" i="3"/>
  <c r="Q415" i="3"/>
  <c r="G416" i="3"/>
  <c r="D416" i="3"/>
  <c r="H416" i="3"/>
  <c r="I416" i="3"/>
  <c r="J416" i="3"/>
  <c r="K416" i="3"/>
  <c r="L416" i="3"/>
  <c r="N416" i="3"/>
  <c r="O416" i="3"/>
  <c r="M416" i="3"/>
  <c r="E417" i="3"/>
  <c r="F417" i="3"/>
  <c r="Q416" i="3"/>
  <c r="G417" i="3"/>
  <c r="D417" i="3"/>
  <c r="H417" i="3"/>
  <c r="I417" i="3"/>
  <c r="J417" i="3"/>
  <c r="K417" i="3"/>
  <c r="L417" i="3"/>
  <c r="N417" i="3"/>
  <c r="O417" i="3"/>
  <c r="M417" i="3"/>
  <c r="E418" i="3"/>
  <c r="F418" i="3"/>
  <c r="Q417" i="3"/>
  <c r="G418" i="3"/>
  <c r="D418" i="3"/>
  <c r="H418" i="3"/>
  <c r="I418" i="3"/>
  <c r="J418" i="3"/>
  <c r="K418" i="3"/>
  <c r="L418" i="3"/>
  <c r="N418" i="3"/>
  <c r="O418" i="3"/>
  <c r="M418" i="3"/>
  <c r="E419" i="3"/>
  <c r="F419" i="3"/>
  <c r="Q418" i="3"/>
  <c r="G419" i="3"/>
  <c r="D419" i="3"/>
  <c r="H419" i="3"/>
  <c r="I419" i="3"/>
  <c r="J419" i="3"/>
  <c r="K419" i="3"/>
  <c r="L419" i="3"/>
  <c r="N419" i="3"/>
  <c r="O419" i="3"/>
  <c r="M419" i="3"/>
  <c r="E420" i="3"/>
  <c r="F420" i="3"/>
  <c r="Q419" i="3"/>
  <c r="G420" i="3"/>
  <c r="D420" i="3"/>
  <c r="H420" i="3"/>
  <c r="I420" i="3"/>
  <c r="J420" i="3"/>
  <c r="K420" i="3"/>
  <c r="L420" i="3"/>
  <c r="N420" i="3"/>
  <c r="O420" i="3"/>
  <c r="M420" i="3"/>
  <c r="E421" i="3"/>
  <c r="F421" i="3"/>
  <c r="Q420" i="3"/>
  <c r="G421" i="3"/>
  <c r="D421" i="3"/>
  <c r="H421" i="3"/>
  <c r="I421" i="3"/>
  <c r="J421" i="3"/>
  <c r="K421" i="3"/>
  <c r="L421" i="3"/>
  <c r="N421" i="3"/>
  <c r="O421" i="3"/>
  <c r="M421" i="3"/>
  <c r="E422" i="3"/>
  <c r="F422" i="3"/>
  <c r="Q421" i="3"/>
  <c r="G422" i="3"/>
  <c r="D422" i="3"/>
  <c r="H422" i="3"/>
  <c r="I422" i="3"/>
  <c r="J422" i="3"/>
  <c r="K422" i="3"/>
  <c r="L422" i="3"/>
  <c r="N422" i="3"/>
  <c r="O422" i="3"/>
  <c r="M422" i="3"/>
  <c r="E423" i="3"/>
  <c r="F423" i="3"/>
  <c r="Q422" i="3"/>
  <c r="G423" i="3"/>
  <c r="D423" i="3"/>
  <c r="H423" i="3"/>
  <c r="I423" i="3"/>
  <c r="J423" i="3"/>
  <c r="K423" i="3"/>
  <c r="L423" i="3"/>
  <c r="N423" i="3"/>
  <c r="O423" i="3"/>
  <c r="M423" i="3"/>
  <c r="E424" i="3"/>
  <c r="F424" i="3"/>
  <c r="Q423" i="3"/>
  <c r="G424" i="3"/>
  <c r="D424" i="3"/>
  <c r="H424" i="3"/>
  <c r="I424" i="3"/>
  <c r="J424" i="3"/>
  <c r="K424" i="3"/>
  <c r="L424" i="3"/>
  <c r="N424" i="3"/>
  <c r="O424" i="3"/>
  <c r="M424" i="3"/>
  <c r="E425" i="3"/>
  <c r="F425" i="3"/>
  <c r="Q424" i="3"/>
  <c r="G425" i="3"/>
  <c r="D425" i="3"/>
  <c r="H425" i="3"/>
  <c r="I425" i="3"/>
  <c r="J425" i="3"/>
  <c r="K425" i="3"/>
  <c r="L425" i="3"/>
  <c r="N425" i="3"/>
  <c r="O425" i="3"/>
  <c r="M425" i="3"/>
  <c r="E426" i="3"/>
  <c r="F426" i="3"/>
  <c r="Q425" i="3"/>
  <c r="G426" i="3"/>
  <c r="D426" i="3"/>
  <c r="H426" i="3"/>
  <c r="I426" i="3"/>
  <c r="J426" i="3"/>
  <c r="K426" i="3"/>
  <c r="L426" i="3"/>
  <c r="N426" i="3"/>
  <c r="O426" i="3"/>
  <c r="M426" i="3"/>
  <c r="E427" i="3"/>
  <c r="F427" i="3"/>
  <c r="Q426" i="3"/>
  <c r="G427" i="3"/>
  <c r="D427" i="3"/>
  <c r="H427" i="3"/>
  <c r="I427" i="3"/>
  <c r="J427" i="3"/>
  <c r="K427" i="3"/>
  <c r="L427" i="3"/>
  <c r="N427" i="3"/>
  <c r="O427" i="3"/>
  <c r="M427" i="3"/>
  <c r="E428" i="3"/>
  <c r="F428" i="3"/>
  <c r="Q427" i="3"/>
  <c r="G428" i="3"/>
  <c r="D428" i="3"/>
  <c r="H428" i="3"/>
  <c r="I428" i="3"/>
  <c r="J428" i="3"/>
  <c r="K428" i="3"/>
  <c r="L428" i="3"/>
  <c r="N428" i="3"/>
  <c r="O428" i="3"/>
  <c r="M428" i="3"/>
  <c r="E429" i="3"/>
  <c r="F429" i="3"/>
  <c r="Q428" i="3"/>
  <c r="G429" i="3"/>
  <c r="D429" i="3"/>
  <c r="H429" i="3"/>
  <c r="I429" i="3"/>
  <c r="J429" i="3"/>
  <c r="K429" i="3"/>
  <c r="L429" i="3"/>
  <c r="N429" i="3"/>
  <c r="O429" i="3"/>
  <c r="M429" i="3"/>
  <c r="E430" i="3"/>
  <c r="F430" i="3"/>
  <c r="Q429" i="3"/>
  <c r="G430" i="3"/>
  <c r="D430" i="3"/>
  <c r="H430" i="3"/>
  <c r="I430" i="3"/>
  <c r="J430" i="3"/>
  <c r="K430" i="3"/>
  <c r="L430" i="3"/>
  <c r="N430" i="3"/>
  <c r="O430" i="3"/>
  <c r="M430" i="3"/>
  <c r="E431" i="3"/>
  <c r="F431" i="3"/>
  <c r="Q430" i="3"/>
  <c r="G431" i="3"/>
  <c r="D431" i="3"/>
  <c r="H431" i="3"/>
  <c r="I431" i="3"/>
  <c r="J431" i="3"/>
  <c r="K431" i="3"/>
  <c r="L431" i="3"/>
  <c r="N431" i="3"/>
  <c r="O431" i="3"/>
  <c r="M431" i="3"/>
  <c r="E432" i="3"/>
  <c r="F432" i="3"/>
  <c r="Q431" i="3"/>
  <c r="G432" i="3"/>
  <c r="D432" i="3"/>
  <c r="H432" i="3"/>
  <c r="I432" i="3"/>
  <c r="J432" i="3"/>
  <c r="K432" i="3"/>
  <c r="L432" i="3"/>
  <c r="N432" i="3"/>
  <c r="O432" i="3"/>
  <c r="M432" i="3"/>
  <c r="E433" i="3"/>
  <c r="F433" i="3"/>
  <c r="Q432" i="3"/>
  <c r="G433" i="3"/>
  <c r="D433" i="3"/>
  <c r="H433" i="3"/>
  <c r="I433" i="3"/>
  <c r="J433" i="3"/>
  <c r="K433" i="3"/>
  <c r="L433" i="3"/>
  <c r="N433" i="3"/>
  <c r="O433" i="3"/>
  <c r="M433" i="3"/>
  <c r="E434" i="3"/>
  <c r="F434" i="3"/>
  <c r="Q433" i="3"/>
  <c r="G434" i="3"/>
  <c r="D434" i="3"/>
  <c r="H434" i="3"/>
  <c r="I434" i="3"/>
  <c r="J434" i="3"/>
  <c r="K434" i="3"/>
  <c r="L434" i="3"/>
  <c r="N434" i="3"/>
  <c r="O434" i="3"/>
  <c r="M434" i="3"/>
  <c r="E435" i="3"/>
  <c r="F435" i="3"/>
  <c r="Q434" i="3"/>
  <c r="G435" i="3"/>
  <c r="D435" i="3"/>
  <c r="H435" i="3"/>
  <c r="I435" i="3"/>
  <c r="J435" i="3"/>
  <c r="K435" i="3"/>
  <c r="L435" i="3"/>
  <c r="N435" i="3"/>
  <c r="O435" i="3"/>
  <c r="M435" i="3"/>
  <c r="E436" i="3"/>
  <c r="F436" i="3"/>
  <c r="Q435" i="3"/>
  <c r="G436" i="3"/>
  <c r="D436" i="3"/>
  <c r="H436" i="3"/>
  <c r="I436" i="3"/>
  <c r="J436" i="3"/>
  <c r="K436" i="3"/>
  <c r="L436" i="3"/>
  <c r="N436" i="3"/>
  <c r="O436" i="3"/>
  <c r="M436" i="3"/>
  <c r="E437" i="3"/>
  <c r="F437" i="3"/>
  <c r="Q436" i="3"/>
  <c r="G437" i="3"/>
  <c r="D437" i="3"/>
  <c r="H437" i="3"/>
  <c r="I437" i="3"/>
  <c r="J437" i="3"/>
  <c r="K437" i="3"/>
  <c r="L437" i="3"/>
  <c r="N437" i="3"/>
  <c r="O437" i="3"/>
  <c r="M437" i="3"/>
  <c r="E438" i="3"/>
  <c r="F438" i="3"/>
  <c r="Q437" i="3"/>
  <c r="G438" i="3"/>
  <c r="D438" i="3"/>
  <c r="H438" i="3"/>
  <c r="I438" i="3"/>
  <c r="J438" i="3"/>
  <c r="K438" i="3"/>
  <c r="L438" i="3"/>
  <c r="N438" i="3"/>
  <c r="O438" i="3"/>
  <c r="M438" i="3"/>
  <c r="E439" i="3"/>
  <c r="F439" i="3"/>
  <c r="Q438" i="3"/>
  <c r="G439" i="3"/>
  <c r="D439" i="3"/>
  <c r="H439" i="3"/>
  <c r="I439" i="3"/>
  <c r="J439" i="3"/>
  <c r="K439" i="3"/>
  <c r="L439" i="3"/>
  <c r="N439" i="3"/>
  <c r="O439" i="3"/>
  <c r="M439" i="3"/>
  <c r="E440" i="3"/>
  <c r="F440" i="3"/>
  <c r="Q439" i="3"/>
  <c r="G440" i="3"/>
  <c r="D440" i="3"/>
  <c r="H440" i="3"/>
  <c r="I440" i="3"/>
  <c r="J440" i="3"/>
  <c r="K440" i="3"/>
  <c r="L440" i="3"/>
  <c r="N440" i="3"/>
  <c r="O440" i="3"/>
  <c r="M440" i="3"/>
  <c r="E441" i="3"/>
  <c r="F441" i="3"/>
  <c r="Q440" i="3"/>
  <c r="G441" i="3"/>
  <c r="D441" i="3"/>
  <c r="H441" i="3"/>
  <c r="I441" i="3"/>
  <c r="J441" i="3"/>
  <c r="K441" i="3"/>
  <c r="L441" i="3"/>
  <c r="N441" i="3"/>
  <c r="O441" i="3"/>
  <c r="M441" i="3"/>
  <c r="E442" i="3"/>
  <c r="F442" i="3"/>
  <c r="Q441" i="3"/>
  <c r="G442" i="3"/>
  <c r="D442" i="3"/>
  <c r="H442" i="3"/>
  <c r="I442" i="3"/>
  <c r="J442" i="3"/>
  <c r="K442" i="3"/>
  <c r="L442" i="3"/>
  <c r="N442" i="3"/>
  <c r="O442" i="3"/>
  <c r="M442" i="3"/>
  <c r="E443" i="3"/>
  <c r="F443" i="3"/>
  <c r="Q442" i="3"/>
  <c r="G443" i="3"/>
  <c r="D443" i="3"/>
  <c r="H443" i="3"/>
  <c r="I443" i="3"/>
  <c r="J443" i="3"/>
  <c r="K443" i="3"/>
  <c r="L443" i="3"/>
  <c r="N443" i="3"/>
  <c r="O443" i="3"/>
  <c r="M443" i="3"/>
  <c r="E444" i="3"/>
  <c r="F444" i="3"/>
  <c r="Q443" i="3"/>
  <c r="G444" i="3"/>
  <c r="D444" i="3"/>
  <c r="H444" i="3"/>
  <c r="I444" i="3"/>
  <c r="J444" i="3"/>
  <c r="K444" i="3"/>
  <c r="L444" i="3"/>
  <c r="N444" i="3"/>
  <c r="O444" i="3"/>
  <c r="M444" i="3"/>
  <c r="E445" i="3"/>
  <c r="F445" i="3"/>
  <c r="Q444" i="3"/>
  <c r="G445" i="3"/>
  <c r="D445" i="3"/>
  <c r="H445" i="3"/>
  <c r="I445" i="3"/>
  <c r="J445" i="3"/>
  <c r="K445" i="3"/>
  <c r="L445" i="3"/>
  <c r="N445" i="3"/>
  <c r="O445" i="3"/>
  <c r="M445" i="3"/>
  <c r="E446" i="3"/>
  <c r="F446" i="3"/>
  <c r="Q445" i="3"/>
  <c r="G446" i="3"/>
  <c r="D446" i="3"/>
  <c r="H446" i="3"/>
  <c r="I446" i="3"/>
  <c r="J446" i="3"/>
  <c r="K446" i="3"/>
  <c r="L446" i="3"/>
  <c r="N446" i="3"/>
  <c r="O446" i="3"/>
  <c r="M446" i="3"/>
  <c r="E447" i="3"/>
  <c r="F447" i="3"/>
  <c r="Q446" i="3"/>
  <c r="G447" i="3"/>
  <c r="D447" i="3"/>
  <c r="H447" i="3"/>
  <c r="I447" i="3"/>
  <c r="J447" i="3"/>
  <c r="K447" i="3"/>
  <c r="L447" i="3"/>
  <c r="N447" i="3"/>
  <c r="O447" i="3"/>
  <c r="M447" i="3"/>
  <c r="E448" i="3"/>
  <c r="F448" i="3"/>
  <c r="Q447" i="3"/>
  <c r="G448" i="3"/>
  <c r="D448" i="3"/>
  <c r="H448" i="3"/>
  <c r="I448" i="3"/>
  <c r="J448" i="3"/>
  <c r="K448" i="3"/>
  <c r="L448" i="3"/>
  <c r="N448" i="3"/>
  <c r="O448" i="3"/>
  <c r="M448" i="3"/>
  <c r="E449" i="3"/>
  <c r="F449" i="3"/>
  <c r="Q448" i="3"/>
  <c r="G449" i="3"/>
  <c r="D449" i="3"/>
  <c r="H449" i="3"/>
  <c r="I449" i="3"/>
  <c r="J449" i="3"/>
  <c r="K449" i="3"/>
  <c r="L449" i="3"/>
  <c r="N449" i="3"/>
  <c r="O449" i="3"/>
  <c r="M449" i="3"/>
  <c r="E450" i="3"/>
  <c r="F450" i="3"/>
  <c r="Q449" i="3"/>
  <c r="G450" i="3"/>
  <c r="D450" i="3"/>
  <c r="H450" i="3"/>
  <c r="I450" i="3"/>
  <c r="J450" i="3"/>
  <c r="K450" i="3"/>
  <c r="L450" i="3"/>
  <c r="N450" i="3"/>
  <c r="O450" i="3"/>
  <c r="M450" i="3"/>
  <c r="E451" i="3"/>
  <c r="F451" i="3"/>
  <c r="Q450" i="3"/>
  <c r="G451" i="3"/>
  <c r="D451" i="3"/>
  <c r="H451" i="3"/>
  <c r="I451" i="3"/>
  <c r="J451" i="3"/>
  <c r="K451" i="3"/>
  <c r="L451" i="3"/>
  <c r="N451" i="3"/>
  <c r="O451" i="3"/>
  <c r="M451" i="3"/>
  <c r="E452" i="3"/>
  <c r="F452" i="3"/>
  <c r="Q451" i="3"/>
  <c r="G452" i="3"/>
  <c r="D452" i="3"/>
  <c r="H452" i="3"/>
  <c r="I452" i="3"/>
  <c r="J452" i="3"/>
  <c r="K452" i="3"/>
  <c r="L452" i="3"/>
  <c r="N452" i="3"/>
  <c r="O452" i="3"/>
  <c r="M452" i="3"/>
  <c r="E453" i="3"/>
  <c r="F453" i="3"/>
  <c r="Q452" i="3"/>
  <c r="G453" i="3"/>
  <c r="D453" i="3"/>
  <c r="H453" i="3"/>
  <c r="I453" i="3"/>
  <c r="J453" i="3"/>
  <c r="K453" i="3"/>
  <c r="L453" i="3"/>
  <c r="N453" i="3"/>
  <c r="O453" i="3"/>
  <c r="M453" i="3"/>
  <c r="E454" i="3"/>
  <c r="F454" i="3"/>
  <c r="Q453" i="3"/>
  <c r="G454" i="3"/>
  <c r="D454" i="3"/>
  <c r="H454" i="3"/>
  <c r="I454" i="3"/>
  <c r="J454" i="3"/>
  <c r="K454" i="3"/>
  <c r="L454" i="3"/>
  <c r="N454" i="3"/>
  <c r="O454" i="3"/>
  <c r="M454" i="3"/>
  <c r="E455" i="3"/>
  <c r="F455" i="3"/>
  <c r="Q454" i="3"/>
  <c r="G455" i="3"/>
  <c r="D455" i="3"/>
  <c r="H455" i="3"/>
  <c r="I455" i="3"/>
  <c r="J455" i="3"/>
  <c r="K455" i="3"/>
  <c r="L455" i="3"/>
  <c r="N455" i="3"/>
  <c r="O455" i="3"/>
  <c r="M455" i="3"/>
  <c r="E456" i="3"/>
  <c r="F456" i="3"/>
  <c r="Q455" i="3"/>
  <c r="G456" i="3"/>
  <c r="D456" i="3"/>
  <c r="H456" i="3"/>
  <c r="I456" i="3"/>
  <c r="J456" i="3"/>
  <c r="K456" i="3"/>
  <c r="L456" i="3"/>
  <c r="N456" i="3"/>
  <c r="O456" i="3"/>
  <c r="M456" i="3"/>
  <c r="E457" i="3"/>
  <c r="F457" i="3"/>
  <c r="Q456" i="3"/>
  <c r="G457" i="3"/>
  <c r="D457" i="3"/>
  <c r="H457" i="3"/>
  <c r="I457" i="3"/>
  <c r="J457" i="3"/>
  <c r="K457" i="3"/>
  <c r="L457" i="3"/>
  <c r="N457" i="3"/>
  <c r="O457" i="3"/>
  <c r="M457" i="3"/>
  <c r="E47" i="3"/>
  <c r="N57" i="3"/>
  <c r="M57" i="3"/>
  <c r="E49" i="3"/>
  <c r="E52" i="3"/>
  <c r="E53" i="3"/>
  <c r="E54" i="3"/>
  <c r="E42" i="3"/>
  <c r="Q457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E51" i="3"/>
  <c r="E50" i="3"/>
  <c r="E48" i="3"/>
  <c r="F42" i="3"/>
  <c r="F13" i="2"/>
  <c r="F12" i="2"/>
  <c r="F11" i="2"/>
  <c r="F10" i="2"/>
  <c r="F9" i="2"/>
  <c r="F8" i="2"/>
  <c r="F7" i="2"/>
  <c r="E47" i="1"/>
  <c r="G58" i="1"/>
  <c r="D58" i="1"/>
  <c r="H58" i="1"/>
  <c r="E57" i="1"/>
  <c r="E10" i="1"/>
  <c r="F57" i="1"/>
  <c r="I57" i="1"/>
  <c r="J57" i="1"/>
  <c r="E58" i="1"/>
  <c r="F58" i="1"/>
  <c r="I58" i="1"/>
  <c r="J58" i="1"/>
  <c r="K58" i="1"/>
  <c r="L58" i="1"/>
  <c r="N58" i="1"/>
  <c r="F38" i="1"/>
  <c r="O58" i="1"/>
  <c r="M58" i="1"/>
  <c r="E59" i="1"/>
  <c r="F59" i="1"/>
  <c r="Q58" i="1"/>
  <c r="G59" i="1"/>
  <c r="D59" i="1"/>
  <c r="H59" i="1"/>
  <c r="I59" i="1"/>
  <c r="J59" i="1"/>
  <c r="K59" i="1"/>
  <c r="L59" i="1"/>
  <c r="N59" i="1"/>
  <c r="O59" i="1"/>
  <c r="M59" i="1"/>
  <c r="E60" i="1"/>
  <c r="F60" i="1"/>
  <c r="Q59" i="1"/>
  <c r="G60" i="1"/>
  <c r="D60" i="1"/>
  <c r="H60" i="1"/>
  <c r="I60" i="1"/>
  <c r="J60" i="1"/>
  <c r="K60" i="1"/>
  <c r="L60" i="1"/>
  <c r="N60" i="1"/>
  <c r="O60" i="1"/>
  <c r="M60" i="1"/>
  <c r="E61" i="1"/>
  <c r="F61" i="1"/>
  <c r="Q60" i="1"/>
  <c r="G61" i="1"/>
  <c r="D61" i="1"/>
  <c r="H61" i="1"/>
  <c r="I61" i="1"/>
  <c r="J61" i="1"/>
  <c r="K61" i="1"/>
  <c r="L61" i="1"/>
  <c r="N61" i="1"/>
  <c r="O61" i="1"/>
  <c r="M61" i="1"/>
  <c r="E62" i="1"/>
  <c r="F62" i="1"/>
  <c r="Q61" i="1"/>
  <c r="G62" i="1"/>
  <c r="D62" i="1"/>
  <c r="H62" i="1"/>
  <c r="I62" i="1"/>
  <c r="J62" i="1"/>
  <c r="K62" i="1"/>
  <c r="L62" i="1"/>
  <c r="N62" i="1"/>
  <c r="O62" i="1"/>
  <c r="M62" i="1"/>
  <c r="E63" i="1"/>
  <c r="F63" i="1"/>
  <c r="Q62" i="1"/>
  <c r="G63" i="1"/>
  <c r="D63" i="1"/>
  <c r="H63" i="1"/>
  <c r="I63" i="1"/>
  <c r="J63" i="1"/>
  <c r="K63" i="1"/>
  <c r="L63" i="1"/>
  <c r="N63" i="1"/>
  <c r="O63" i="1"/>
  <c r="M63" i="1"/>
  <c r="E64" i="1"/>
  <c r="F64" i="1"/>
  <c r="Q63" i="1"/>
  <c r="G64" i="1"/>
  <c r="D64" i="1"/>
  <c r="H64" i="1"/>
  <c r="I64" i="1"/>
  <c r="J64" i="1"/>
  <c r="K64" i="1"/>
  <c r="L64" i="1"/>
  <c r="N64" i="1"/>
  <c r="O64" i="1"/>
  <c r="M64" i="1"/>
  <c r="E65" i="1"/>
  <c r="F65" i="1"/>
  <c r="Q64" i="1"/>
  <c r="G65" i="1"/>
  <c r="D65" i="1"/>
  <c r="H65" i="1"/>
  <c r="I65" i="1"/>
  <c r="J65" i="1"/>
  <c r="K65" i="1"/>
  <c r="L65" i="1"/>
  <c r="N65" i="1"/>
  <c r="O65" i="1"/>
  <c r="M65" i="1"/>
  <c r="E66" i="1"/>
  <c r="F66" i="1"/>
  <c r="Q65" i="1"/>
  <c r="G66" i="1"/>
  <c r="D66" i="1"/>
  <c r="H66" i="1"/>
  <c r="I66" i="1"/>
  <c r="J66" i="1"/>
  <c r="K66" i="1"/>
  <c r="L66" i="1"/>
  <c r="N66" i="1"/>
  <c r="O66" i="1"/>
  <c r="M66" i="1"/>
  <c r="E67" i="1"/>
  <c r="F67" i="1"/>
  <c r="Q66" i="1"/>
  <c r="G67" i="1"/>
  <c r="D67" i="1"/>
  <c r="H67" i="1"/>
  <c r="I67" i="1"/>
  <c r="J67" i="1"/>
  <c r="K67" i="1"/>
  <c r="L67" i="1"/>
  <c r="N67" i="1"/>
  <c r="O67" i="1"/>
  <c r="M67" i="1"/>
  <c r="E68" i="1"/>
  <c r="F68" i="1"/>
  <c r="Q67" i="1"/>
  <c r="G68" i="1"/>
  <c r="D68" i="1"/>
  <c r="H68" i="1"/>
  <c r="I68" i="1"/>
  <c r="J68" i="1"/>
  <c r="K68" i="1"/>
  <c r="L68" i="1"/>
  <c r="N68" i="1"/>
  <c r="O68" i="1"/>
  <c r="M68" i="1"/>
  <c r="E69" i="1"/>
  <c r="F69" i="1"/>
  <c r="Q68" i="1"/>
  <c r="G69" i="1"/>
  <c r="D69" i="1"/>
  <c r="H69" i="1"/>
  <c r="I69" i="1"/>
  <c r="J69" i="1"/>
  <c r="K69" i="1"/>
  <c r="L69" i="1"/>
  <c r="N69" i="1"/>
  <c r="O69" i="1"/>
  <c r="M69" i="1"/>
  <c r="E70" i="1"/>
  <c r="F70" i="1"/>
  <c r="Q69" i="1"/>
  <c r="G70" i="1"/>
  <c r="D70" i="1"/>
  <c r="H70" i="1"/>
  <c r="I70" i="1"/>
  <c r="J70" i="1"/>
  <c r="K70" i="1"/>
  <c r="L70" i="1"/>
  <c r="N70" i="1"/>
  <c r="O70" i="1"/>
  <c r="M70" i="1"/>
  <c r="E71" i="1"/>
  <c r="F71" i="1"/>
  <c r="Q70" i="1"/>
  <c r="G71" i="1"/>
  <c r="D71" i="1"/>
  <c r="H71" i="1"/>
  <c r="I71" i="1"/>
  <c r="J71" i="1"/>
  <c r="K71" i="1"/>
  <c r="L71" i="1"/>
  <c r="N71" i="1"/>
  <c r="O71" i="1"/>
  <c r="M71" i="1"/>
  <c r="E72" i="1"/>
  <c r="F72" i="1"/>
  <c r="Q71" i="1"/>
  <c r="G72" i="1"/>
  <c r="D72" i="1"/>
  <c r="H72" i="1"/>
  <c r="I72" i="1"/>
  <c r="J72" i="1"/>
  <c r="K72" i="1"/>
  <c r="L72" i="1"/>
  <c r="N72" i="1"/>
  <c r="O72" i="1"/>
  <c r="M72" i="1"/>
  <c r="E73" i="1"/>
  <c r="F73" i="1"/>
  <c r="Q72" i="1"/>
  <c r="G73" i="1"/>
  <c r="D73" i="1"/>
  <c r="H73" i="1"/>
  <c r="I73" i="1"/>
  <c r="J73" i="1"/>
  <c r="K73" i="1"/>
  <c r="L73" i="1"/>
  <c r="N73" i="1"/>
  <c r="O73" i="1"/>
  <c r="M73" i="1"/>
  <c r="E74" i="1"/>
  <c r="F74" i="1"/>
  <c r="Q73" i="1"/>
  <c r="G74" i="1"/>
  <c r="D74" i="1"/>
  <c r="H74" i="1"/>
  <c r="I74" i="1"/>
  <c r="J74" i="1"/>
  <c r="K74" i="1"/>
  <c r="L74" i="1"/>
  <c r="N74" i="1"/>
  <c r="O74" i="1"/>
  <c r="M74" i="1"/>
  <c r="E75" i="1"/>
  <c r="F75" i="1"/>
  <c r="Q74" i="1"/>
  <c r="G75" i="1"/>
  <c r="D75" i="1"/>
  <c r="H75" i="1"/>
  <c r="I75" i="1"/>
  <c r="J75" i="1"/>
  <c r="K75" i="1"/>
  <c r="L75" i="1"/>
  <c r="N75" i="1"/>
  <c r="O75" i="1"/>
  <c r="M75" i="1"/>
  <c r="E76" i="1"/>
  <c r="F76" i="1"/>
  <c r="Q75" i="1"/>
  <c r="G76" i="1"/>
  <c r="D76" i="1"/>
  <c r="H76" i="1"/>
  <c r="I76" i="1"/>
  <c r="J76" i="1"/>
  <c r="K76" i="1"/>
  <c r="L76" i="1"/>
  <c r="N76" i="1"/>
  <c r="O76" i="1"/>
  <c r="M76" i="1"/>
  <c r="E77" i="1"/>
  <c r="F77" i="1"/>
  <c r="Q76" i="1"/>
  <c r="G77" i="1"/>
  <c r="D77" i="1"/>
  <c r="H77" i="1"/>
  <c r="I77" i="1"/>
  <c r="J77" i="1"/>
  <c r="K77" i="1"/>
  <c r="L77" i="1"/>
  <c r="N77" i="1"/>
  <c r="O77" i="1"/>
  <c r="M77" i="1"/>
  <c r="E78" i="1"/>
  <c r="F78" i="1"/>
  <c r="Q77" i="1"/>
  <c r="G78" i="1"/>
  <c r="D78" i="1"/>
  <c r="H78" i="1"/>
  <c r="I78" i="1"/>
  <c r="J78" i="1"/>
  <c r="K78" i="1"/>
  <c r="L78" i="1"/>
  <c r="N78" i="1"/>
  <c r="O78" i="1"/>
  <c r="M78" i="1"/>
  <c r="E79" i="1"/>
  <c r="F79" i="1"/>
  <c r="Q78" i="1"/>
  <c r="G79" i="1"/>
  <c r="D79" i="1"/>
  <c r="H79" i="1"/>
  <c r="I79" i="1"/>
  <c r="J79" i="1"/>
  <c r="K79" i="1"/>
  <c r="L79" i="1"/>
  <c r="N79" i="1"/>
  <c r="O79" i="1"/>
  <c r="M79" i="1"/>
  <c r="E80" i="1"/>
  <c r="F80" i="1"/>
  <c r="Q79" i="1"/>
  <c r="G80" i="1"/>
  <c r="D80" i="1"/>
  <c r="H80" i="1"/>
  <c r="I80" i="1"/>
  <c r="J80" i="1"/>
  <c r="K80" i="1"/>
  <c r="L80" i="1"/>
  <c r="N80" i="1"/>
  <c r="O80" i="1"/>
  <c r="M80" i="1"/>
  <c r="E81" i="1"/>
  <c r="F81" i="1"/>
  <c r="Q80" i="1"/>
  <c r="G81" i="1"/>
  <c r="D81" i="1"/>
  <c r="H81" i="1"/>
  <c r="I81" i="1"/>
  <c r="J81" i="1"/>
  <c r="K81" i="1"/>
  <c r="L81" i="1"/>
  <c r="N81" i="1"/>
  <c r="O81" i="1"/>
  <c r="M81" i="1"/>
  <c r="E82" i="1"/>
  <c r="F82" i="1"/>
  <c r="Q81" i="1"/>
  <c r="G82" i="1"/>
  <c r="D82" i="1"/>
  <c r="H82" i="1"/>
  <c r="I82" i="1"/>
  <c r="J82" i="1"/>
  <c r="K82" i="1"/>
  <c r="L82" i="1"/>
  <c r="N82" i="1"/>
  <c r="O82" i="1"/>
  <c r="M82" i="1"/>
  <c r="E83" i="1"/>
  <c r="F83" i="1"/>
  <c r="Q82" i="1"/>
  <c r="G83" i="1"/>
  <c r="D83" i="1"/>
  <c r="H83" i="1"/>
  <c r="I83" i="1"/>
  <c r="J83" i="1"/>
  <c r="K83" i="1"/>
  <c r="L83" i="1"/>
  <c r="N83" i="1"/>
  <c r="O83" i="1"/>
  <c r="M83" i="1"/>
  <c r="E84" i="1"/>
  <c r="F84" i="1"/>
  <c r="Q83" i="1"/>
  <c r="G84" i="1"/>
  <c r="D84" i="1"/>
  <c r="H84" i="1"/>
  <c r="I84" i="1"/>
  <c r="J84" i="1"/>
  <c r="K84" i="1"/>
  <c r="L84" i="1"/>
  <c r="N84" i="1"/>
  <c r="O84" i="1"/>
  <c r="M84" i="1"/>
  <c r="E85" i="1"/>
  <c r="F85" i="1"/>
  <c r="Q84" i="1"/>
  <c r="G85" i="1"/>
  <c r="D85" i="1"/>
  <c r="H85" i="1"/>
  <c r="I85" i="1"/>
  <c r="J85" i="1"/>
  <c r="K85" i="1"/>
  <c r="L85" i="1"/>
  <c r="N85" i="1"/>
  <c r="O85" i="1"/>
  <c r="M85" i="1"/>
  <c r="E86" i="1"/>
  <c r="F86" i="1"/>
  <c r="Q85" i="1"/>
  <c r="G86" i="1"/>
  <c r="D86" i="1"/>
  <c r="H86" i="1"/>
  <c r="I86" i="1"/>
  <c r="J86" i="1"/>
  <c r="K86" i="1"/>
  <c r="L86" i="1"/>
  <c r="N86" i="1"/>
  <c r="O86" i="1"/>
  <c r="M86" i="1"/>
  <c r="E87" i="1"/>
  <c r="F87" i="1"/>
  <c r="Q86" i="1"/>
  <c r="G87" i="1"/>
  <c r="D87" i="1"/>
  <c r="H87" i="1"/>
  <c r="I87" i="1"/>
  <c r="J87" i="1"/>
  <c r="K87" i="1"/>
  <c r="L87" i="1"/>
  <c r="N87" i="1"/>
  <c r="O87" i="1"/>
  <c r="M87" i="1"/>
  <c r="E88" i="1"/>
  <c r="F88" i="1"/>
  <c r="Q87" i="1"/>
  <c r="G88" i="1"/>
  <c r="D88" i="1"/>
  <c r="H88" i="1"/>
  <c r="I88" i="1"/>
  <c r="J88" i="1"/>
  <c r="K88" i="1"/>
  <c r="L88" i="1"/>
  <c r="N88" i="1"/>
  <c r="O88" i="1"/>
  <c r="M88" i="1"/>
  <c r="E89" i="1"/>
  <c r="F89" i="1"/>
  <c r="Q88" i="1"/>
  <c r="G89" i="1"/>
  <c r="D89" i="1"/>
  <c r="H89" i="1"/>
  <c r="I89" i="1"/>
  <c r="J89" i="1"/>
  <c r="K89" i="1"/>
  <c r="L89" i="1"/>
  <c r="N89" i="1"/>
  <c r="O89" i="1"/>
  <c r="M89" i="1"/>
  <c r="E90" i="1"/>
  <c r="F90" i="1"/>
  <c r="Q89" i="1"/>
  <c r="G90" i="1"/>
  <c r="D90" i="1"/>
  <c r="H90" i="1"/>
  <c r="I90" i="1"/>
  <c r="J90" i="1"/>
  <c r="K90" i="1"/>
  <c r="L90" i="1"/>
  <c r="N90" i="1"/>
  <c r="O90" i="1"/>
  <c r="M90" i="1"/>
  <c r="E91" i="1"/>
  <c r="F91" i="1"/>
  <c r="Q90" i="1"/>
  <c r="G91" i="1"/>
  <c r="D91" i="1"/>
  <c r="H91" i="1"/>
  <c r="I91" i="1"/>
  <c r="J91" i="1"/>
  <c r="K91" i="1"/>
  <c r="L91" i="1"/>
  <c r="N91" i="1"/>
  <c r="O91" i="1"/>
  <c r="M91" i="1"/>
  <c r="E92" i="1"/>
  <c r="F92" i="1"/>
  <c r="Q91" i="1"/>
  <c r="G92" i="1"/>
  <c r="D92" i="1"/>
  <c r="H92" i="1"/>
  <c r="I92" i="1"/>
  <c r="J92" i="1"/>
  <c r="K92" i="1"/>
  <c r="L92" i="1"/>
  <c r="N92" i="1"/>
  <c r="O92" i="1"/>
  <c r="M92" i="1"/>
  <c r="E93" i="1"/>
  <c r="F93" i="1"/>
  <c r="Q92" i="1"/>
  <c r="G93" i="1"/>
  <c r="D93" i="1"/>
  <c r="H93" i="1"/>
  <c r="I93" i="1"/>
  <c r="J93" i="1"/>
  <c r="K93" i="1"/>
  <c r="L93" i="1"/>
  <c r="N93" i="1"/>
  <c r="O93" i="1"/>
  <c r="M93" i="1"/>
  <c r="E94" i="1"/>
  <c r="F94" i="1"/>
  <c r="Q93" i="1"/>
  <c r="G94" i="1"/>
  <c r="D94" i="1"/>
  <c r="H94" i="1"/>
  <c r="I94" i="1"/>
  <c r="J94" i="1"/>
  <c r="K94" i="1"/>
  <c r="L94" i="1"/>
  <c r="N94" i="1"/>
  <c r="O94" i="1"/>
  <c r="M94" i="1"/>
  <c r="E95" i="1"/>
  <c r="F95" i="1"/>
  <c r="Q94" i="1"/>
  <c r="G95" i="1"/>
  <c r="D95" i="1"/>
  <c r="H95" i="1"/>
  <c r="I95" i="1"/>
  <c r="J95" i="1"/>
  <c r="K95" i="1"/>
  <c r="L95" i="1"/>
  <c r="N95" i="1"/>
  <c r="O95" i="1"/>
  <c r="M95" i="1"/>
  <c r="E96" i="1"/>
  <c r="F96" i="1"/>
  <c r="Q95" i="1"/>
  <c r="G96" i="1"/>
  <c r="D96" i="1"/>
  <c r="H96" i="1"/>
  <c r="I96" i="1"/>
  <c r="J96" i="1"/>
  <c r="K96" i="1"/>
  <c r="L96" i="1"/>
  <c r="N96" i="1"/>
  <c r="O96" i="1"/>
  <c r="M96" i="1"/>
  <c r="E97" i="1"/>
  <c r="F97" i="1"/>
  <c r="Q96" i="1"/>
  <c r="G97" i="1"/>
  <c r="D97" i="1"/>
  <c r="H97" i="1"/>
  <c r="I97" i="1"/>
  <c r="J97" i="1"/>
  <c r="K97" i="1"/>
  <c r="L97" i="1"/>
  <c r="N97" i="1"/>
  <c r="O97" i="1"/>
  <c r="M97" i="1"/>
  <c r="E98" i="1"/>
  <c r="F98" i="1"/>
  <c r="Q97" i="1"/>
  <c r="G98" i="1"/>
  <c r="D98" i="1"/>
  <c r="H98" i="1"/>
  <c r="I98" i="1"/>
  <c r="J98" i="1"/>
  <c r="K98" i="1"/>
  <c r="L98" i="1"/>
  <c r="N98" i="1"/>
  <c r="O98" i="1"/>
  <c r="M98" i="1"/>
  <c r="E99" i="1"/>
  <c r="F99" i="1"/>
  <c r="Q98" i="1"/>
  <c r="G99" i="1"/>
  <c r="D99" i="1"/>
  <c r="H99" i="1"/>
  <c r="I99" i="1"/>
  <c r="J99" i="1"/>
  <c r="K99" i="1"/>
  <c r="L99" i="1"/>
  <c r="N99" i="1"/>
  <c r="O99" i="1"/>
  <c r="M99" i="1"/>
  <c r="E100" i="1"/>
  <c r="F100" i="1"/>
  <c r="Q99" i="1"/>
  <c r="G100" i="1"/>
  <c r="D100" i="1"/>
  <c r="H100" i="1"/>
  <c r="I100" i="1"/>
  <c r="J100" i="1"/>
  <c r="K100" i="1"/>
  <c r="L100" i="1"/>
  <c r="N100" i="1"/>
  <c r="O100" i="1"/>
  <c r="M100" i="1"/>
  <c r="E101" i="1"/>
  <c r="F101" i="1"/>
  <c r="Q100" i="1"/>
  <c r="G101" i="1"/>
  <c r="D101" i="1"/>
  <c r="H101" i="1"/>
  <c r="I101" i="1"/>
  <c r="J101" i="1"/>
  <c r="K101" i="1"/>
  <c r="L101" i="1"/>
  <c r="N101" i="1"/>
  <c r="O101" i="1"/>
  <c r="M101" i="1"/>
  <c r="E102" i="1"/>
  <c r="F102" i="1"/>
  <c r="Q101" i="1"/>
  <c r="G102" i="1"/>
  <c r="D102" i="1"/>
  <c r="H102" i="1"/>
  <c r="I102" i="1"/>
  <c r="J102" i="1"/>
  <c r="K102" i="1"/>
  <c r="L102" i="1"/>
  <c r="N102" i="1"/>
  <c r="O102" i="1"/>
  <c r="M102" i="1"/>
  <c r="E103" i="1"/>
  <c r="F103" i="1"/>
  <c r="Q102" i="1"/>
  <c r="G103" i="1"/>
  <c r="D103" i="1"/>
  <c r="H103" i="1"/>
  <c r="I103" i="1"/>
  <c r="J103" i="1"/>
  <c r="K103" i="1"/>
  <c r="L103" i="1"/>
  <c r="N103" i="1"/>
  <c r="O103" i="1"/>
  <c r="M103" i="1"/>
  <c r="E104" i="1"/>
  <c r="F104" i="1"/>
  <c r="Q103" i="1"/>
  <c r="G104" i="1"/>
  <c r="D104" i="1"/>
  <c r="H104" i="1"/>
  <c r="I104" i="1"/>
  <c r="J104" i="1"/>
  <c r="K104" i="1"/>
  <c r="L104" i="1"/>
  <c r="N104" i="1"/>
  <c r="O104" i="1"/>
  <c r="M104" i="1"/>
  <c r="E105" i="1"/>
  <c r="F105" i="1"/>
  <c r="Q104" i="1"/>
  <c r="G105" i="1"/>
  <c r="D105" i="1"/>
  <c r="H105" i="1"/>
  <c r="I105" i="1"/>
  <c r="J105" i="1"/>
  <c r="K105" i="1"/>
  <c r="L105" i="1"/>
  <c r="N105" i="1"/>
  <c r="O105" i="1"/>
  <c r="M105" i="1"/>
  <c r="E106" i="1"/>
  <c r="F106" i="1"/>
  <c r="Q105" i="1"/>
  <c r="G106" i="1"/>
  <c r="D106" i="1"/>
  <c r="H106" i="1"/>
  <c r="I106" i="1"/>
  <c r="J106" i="1"/>
  <c r="K106" i="1"/>
  <c r="L106" i="1"/>
  <c r="N106" i="1"/>
  <c r="O106" i="1"/>
  <c r="M106" i="1"/>
  <c r="E107" i="1"/>
  <c r="F107" i="1"/>
  <c r="Q106" i="1"/>
  <c r="G107" i="1"/>
  <c r="D107" i="1"/>
  <c r="H107" i="1"/>
  <c r="I107" i="1"/>
  <c r="J107" i="1"/>
  <c r="K107" i="1"/>
  <c r="L107" i="1"/>
  <c r="N107" i="1"/>
  <c r="O107" i="1"/>
  <c r="M107" i="1"/>
  <c r="E108" i="1"/>
  <c r="F108" i="1"/>
  <c r="Q107" i="1"/>
  <c r="G108" i="1"/>
  <c r="D108" i="1"/>
  <c r="H108" i="1"/>
  <c r="I108" i="1"/>
  <c r="J108" i="1"/>
  <c r="K108" i="1"/>
  <c r="L108" i="1"/>
  <c r="N108" i="1"/>
  <c r="O108" i="1"/>
  <c r="M108" i="1"/>
  <c r="E109" i="1"/>
  <c r="F109" i="1"/>
  <c r="Q108" i="1"/>
  <c r="G109" i="1"/>
  <c r="D109" i="1"/>
  <c r="H109" i="1"/>
  <c r="I109" i="1"/>
  <c r="J109" i="1"/>
  <c r="K109" i="1"/>
  <c r="L109" i="1"/>
  <c r="N109" i="1"/>
  <c r="O109" i="1"/>
  <c r="M109" i="1"/>
  <c r="E110" i="1"/>
  <c r="F110" i="1"/>
  <c r="Q109" i="1"/>
  <c r="G110" i="1"/>
  <c r="D110" i="1"/>
  <c r="H110" i="1"/>
  <c r="I110" i="1"/>
  <c r="J110" i="1"/>
  <c r="K110" i="1"/>
  <c r="L110" i="1"/>
  <c r="N110" i="1"/>
  <c r="O110" i="1"/>
  <c r="M110" i="1"/>
  <c r="E111" i="1"/>
  <c r="F111" i="1"/>
  <c r="Q110" i="1"/>
  <c r="G111" i="1"/>
  <c r="D111" i="1"/>
  <c r="H111" i="1"/>
  <c r="I111" i="1"/>
  <c r="J111" i="1"/>
  <c r="K111" i="1"/>
  <c r="L111" i="1"/>
  <c r="N111" i="1"/>
  <c r="O111" i="1"/>
  <c r="M111" i="1"/>
  <c r="E112" i="1"/>
  <c r="F112" i="1"/>
  <c r="Q111" i="1"/>
  <c r="G112" i="1"/>
  <c r="D112" i="1"/>
  <c r="H112" i="1"/>
  <c r="I112" i="1"/>
  <c r="J112" i="1"/>
  <c r="K112" i="1"/>
  <c r="L112" i="1"/>
  <c r="N112" i="1"/>
  <c r="O112" i="1"/>
  <c r="M112" i="1"/>
  <c r="E113" i="1"/>
  <c r="F113" i="1"/>
  <c r="Q112" i="1"/>
  <c r="G113" i="1"/>
  <c r="D113" i="1"/>
  <c r="H113" i="1"/>
  <c r="I113" i="1"/>
  <c r="J113" i="1"/>
  <c r="K113" i="1"/>
  <c r="L113" i="1"/>
  <c r="N113" i="1"/>
  <c r="O113" i="1"/>
  <c r="M113" i="1"/>
  <c r="E114" i="1"/>
  <c r="F114" i="1"/>
  <c r="Q113" i="1"/>
  <c r="G114" i="1"/>
  <c r="D114" i="1"/>
  <c r="H114" i="1"/>
  <c r="I114" i="1"/>
  <c r="J114" i="1"/>
  <c r="K114" i="1"/>
  <c r="L114" i="1"/>
  <c r="N114" i="1"/>
  <c r="O114" i="1"/>
  <c r="M114" i="1"/>
  <c r="E115" i="1"/>
  <c r="F115" i="1"/>
  <c r="Q114" i="1"/>
  <c r="G115" i="1"/>
  <c r="D115" i="1"/>
  <c r="H115" i="1"/>
  <c r="I115" i="1"/>
  <c r="J115" i="1"/>
  <c r="K115" i="1"/>
  <c r="L115" i="1"/>
  <c r="N115" i="1"/>
  <c r="O115" i="1"/>
  <c r="M115" i="1"/>
  <c r="E116" i="1"/>
  <c r="F116" i="1"/>
  <c r="Q115" i="1"/>
  <c r="G116" i="1"/>
  <c r="D116" i="1"/>
  <c r="H116" i="1"/>
  <c r="I116" i="1"/>
  <c r="J116" i="1"/>
  <c r="K116" i="1"/>
  <c r="L116" i="1"/>
  <c r="N116" i="1"/>
  <c r="O116" i="1"/>
  <c r="M116" i="1"/>
  <c r="E117" i="1"/>
  <c r="F117" i="1"/>
  <c r="Q116" i="1"/>
  <c r="G117" i="1"/>
  <c r="D117" i="1"/>
  <c r="H117" i="1"/>
  <c r="I117" i="1"/>
  <c r="J117" i="1"/>
  <c r="K117" i="1"/>
  <c r="L117" i="1"/>
  <c r="N117" i="1"/>
  <c r="O117" i="1"/>
  <c r="M117" i="1"/>
  <c r="E118" i="1"/>
  <c r="F118" i="1"/>
  <c r="Q117" i="1"/>
  <c r="G118" i="1"/>
  <c r="D118" i="1"/>
  <c r="H118" i="1"/>
  <c r="I118" i="1"/>
  <c r="J118" i="1"/>
  <c r="K118" i="1"/>
  <c r="L118" i="1"/>
  <c r="N118" i="1"/>
  <c r="O118" i="1"/>
  <c r="M118" i="1"/>
  <c r="E119" i="1"/>
  <c r="F119" i="1"/>
  <c r="Q118" i="1"/>
  <c r="G119" i="1"/>
  <c r="D119" i="1"/>
  <c r="H119" i="1"/>
  <c r="I119" i="1"/>
  <c r="J119" i="1"/>
  <c r="K119" i="1"/>
  <c r="L119" i="1"/>
  <c r="N119" i="1"/>
  <c r="O119" i="1"/>
  <c r="M119" i="1"/>
  <c r="E120" i="1"/>
  <c r="F120" i="1"/>
  <c r="Q119" i="1"/>
  <c r="G120" i="1"/>
  <c r="D120" i="1"/>
  <c r="H120" i="1"/>
  <c r="I120" i="1"/>
  <c r="J120" i="1"/>
  <c r="K120" i="1"/>
  <c r="L120" i="1"/>
  <c r="N120" i="1"/>
  <c r="O120" i="1"/>
  <c r="M120" i="1"/>
  <c r="E121" i="1"/>
  <c r="F121" i="1"/>
  <c r="Q120" i="1"/>
  <c r="G121" i="1"/>
  <c r="D121" i="1"/>
  <c r="H121" i="1"/>
  <c r="I121" i="1"/>
  <c r="J121" i="1"/>
  <c r="K121" i="1"/>
  <c r="L121" i="1"/>
  <c r="N121" i="1"/>
  <c r="O121" i="1"/>
  <c r="M121" i="1"/>
  <c r="E122" i="1"/>
  <c r="F122" i="1"/>
  <c r="Q121" i="1"/>
  <c r="G122" i="1"/>
  <c r="D122" i="1"/>
  <c r="H122" i="1"/>
  <c r="I122" i="1"/>
  <c r="J122" i="1"/>
  <c r="K122" i="1"/>
  <c r="L122" i="1"/>
  <c r="N122" i="1"/>
  <c r="O122" i="1"/>
  <c r="M122" i="1"/>
  <c r="E123" i="1"/>
  <c r="F123" i="1"/>
  <c r="Q122" i="1"/>
  <c r="G123" i="1"/>
  <c r="D123" i="1"/>
  <c r="H123" i="1"/>
  <c r="I123" i="1"/>
  <c r="J123" i="1"/>
  <c r="K123" i="1"/>
  <c r="L123" i="1"/>
  <c r="N123" i="1"/>
  <c r="O123" i="1"/>
  <c r="M123" i="1"/>
  <c r="E124" i="1"/>
  <c r="F124" i="1"/>
  <c r="Q123" i="1"/>
  <c r="G124" i="1"/>
  <c r="D124" i="1"/>
  <c r="H124" i="1"/>
  <c r="I124" i="1"/>
  <c r="J124" i="1"/>
  <c r="K124" i="1"/>
  <c r="L124" i="1"/>
  <c r="N124" i="1"/>
  <c r="O124" i="1"/>
  <c r="M124" i="1"/>
  <c r="E125" i="1"/>
  <c r="F125" i="1"/>
  <c r="Q124" i="1"/>
  <c r="G125" i="1"/>
  <c r="D125" i="1"/>
  <c r="H125" i="1"/>
  <c r="I125" i="1"/>
  <c r="J125" i="1"/>
  <c r="K125" i="1"/>
  <c r="L125" i="1"/>
  <c r="N125" i="1"/>
  <c r="O125" i="1"/>
  <c r="M125" i="1"/>
  <c r="E126" i="1"/>
  <c r="F126" i="1"/>
  <c r="Q125" i="1"/>
  <c r="G126" i="1"/>
  <c r="D126" i="1"/>
  <c r="H126" i="1"/>
  <c r="I126" i="1"/>
  <c r="J126" i="1"/>
  <c r="K126" i="1"/>
  <c r="L126" i="1"/>
  <c r="N126" i="1"/>
  <c r="O126" i="1"/>
  <c r="M126" i="1"/>
  <c r="E127" i="1"/>
  <c r="F127" i="1"/>
  <c r="Q126" i="1"/>
  <c r="G127" i="1"/>
  <c r="D127" i="1"/>
  <c r="H127" i="1"/>
  <c r="I127" i="1"/>
  <c r="J127" i="1"/>
  <c r="K127" i="1"/>
  <c r="L127" i="1"/>
  <c r="N127" i="1"/>
  <c r="O127" i="1"/>
  <c r="M127" i="1"/>
  <c r="E128" i="1"/>
  <c r="F128" i="1"/>
  <c r="Q127" i="1"/>
  <c r="G128" i="1"/>
  <c r="D128" i="1"/>
  <c r="H128" i="1"/>
  <c r="I128" i="1"/>
  <c r="J128" i="1"/>
  <c r="K128" i="1"/>
  <c r="L128" i="1"/>
  <c r="N128" i="1"/>
  <c r="O128" i="1"/>
  <c r="M128" i="1"/>
  <c r="E129" i="1"/>
  <c r="F129" i="1"/>
  <c r="Q128" i="1"/>
  <c r="G129" i="1"/>
  <c r="D129" i="1"/>
  <c r="H129" i="1"/>
  <c r="I129" i="1"/>
  <c r="J129" i="1"/>
  <c r="K129" i="1"/>
  <c r="L129" i="1"/>
  <c r="N129" i="1"/>
  <c r="O129" i="1"/>
  <c r="M129" i="1"/>
  <c r="E130" i="1"/>
  <c r="F130" i="1"/>
  <c r="Q129" i="1"/>
  <c r="G130" i="1"/>
  <c r="D130" i="1"/>
  <c r="H130" i="1"/>
  <c r="I130" i="1"/>
  <c r="J130" i="1"/>
  <c r="K130" i="1"/>
  <c r="L130" i="1"/>
  <c r="N130" i="1"/>
  <c r="O130" i="1"/>
  <c r="M130" i="1"/>
  <c r="E131" i="1"/>
  <c r="F131" i="1"/>
  <c r="Q130" i="1"/>
  <c r="G131" i="1"/>
  <c r="D131" i="1"/>
  <c r="H131" i="1"/>
  <c r="I131" i="1"/>
  <c r="J131" i="1"/>
  <c r="K131" i="1"/>
  <c r="L131" i="1"/>
  <c r="N131" i="1"/>
  <c r="O131" i="1"/>
  <c r="M131" i="1"/>
  <c r="E132" i="1"/>
  <c r="F132" i="1"/>
  <c r="Q131" i="1"/>
  <c r="G132" i="1"/>
  <c r="D132" i="1"/>
  <c r="H132" i="1"/>
  <c r="I132" i="1"/>
  <c r="J132" i="1"/>
  <c r="K132" i="1"/>
  <c r="L132" i="1"/>
  <c r="N132" i="1"/>
  <c r="O132" i="1"/>
  <c r="M132" i="1"/>
  <c r="E133" i="1"/>
  <c r="F133" i="1"/>
  <c r="Q132" i="1"/>
  <c r="G133" i="1"/>
  <c r="D133" i="1"/>
  <c r="H133" i="1"/>
  <c r="I133" i="1"/>
  <c r="J133" i="1"/>
  <c r="K133" i="1"/>
  <c r="L133" i="1"/>
  <c r="N133" i="1"/>
  <c r="O133" i="1"/>
  <c r="M133" i="1"/>
  <c r="E134" i="1"/>
  <c r="F134" i="1"/>
  <c r="Q133" i="1"/>
  <c r="G134" i="1"/>
  <c r="D134" i="1"/>
  <c r="H134" i="1"/>
  <c r="I134" i="1"/>
  <c r="J134" i="1"/>
  <c r="K134" i="1"/>
  <c r="L134" i="1"/>
  <c r="N134" i="1"/>
  <c r="O134" i="1"/>
  <c r="M134" i="1"/>
  <c r="E135" i="1"/>
  <c r="F135" i="1"/>
  <c r="Q134" i="1"/>
  <c r="G135" i="1"/>
  <c r="D135" i="1"/>
  <c r="H135" i="1"/>
  <c r="I135" i="1"/>
  <c r="J135" i="1"/>
  <c r="K135" i="1"/>
  <c r="L135" i="1"/>
  <c r="N135" i="1"/>
  <c r="O135" i="1"/>
  <c r="M135" i="1"/>
  <c r="E136" i="1"/>
  <c r="F136" i="1"/>
  <c r="Q135" i="1"/>
  <c r="G136" i="1"/>
  <c r="D136" i="1"/>
  <c r="H136" i="1"/>
  <c r="I136" i="1"/>
  <c r="J136" i="1"/>
  <c r="K136" i="1"/>
  <c r="L136" i="1"/>
  <c r="N136" i="1"/>
  <c r="O136" i="1"/>
  <c r="M136" i="1"/>
  <c r="E137" i="1"/>
  <c r="F137" i="1"/>
  <c r="Q136" i="1"/>
  <c r="G137" i="1"/>
  <c r="D137" i="1"/>
  <c r="H137" i="1"/>
  <c r="I137" i="1"/>
  <c r="J137" i="1"/>
  <c r="K137" i="1"/>
  <c r="L137" i="1"/>
  <c r="N137" i="1"/>
  <c r="O137" i="1"/>
  <c r="M137" i="1"/>
  <c r="E138" i="1"/>
  <c r="F138" i="1"/>
  <c r="Q137" i="1"/>
  <c r="G138" i="1"/>
  <c r="D138" i="1"/>
  <c r="H138" i="1"/>
  <c r="I138" i="1"/>
  <c r="J138" i="1"/>
  <c r="K138" i="1"/>
  <c r="L138" i="1"/>
  <c r="N138" i="1"/>
  <c r="O138" i="1"/>
  <c r="M138" i="1"/>
  <c r="E139" i="1"/>
  <c r="F139" i="1"/>
  <c r="Q138" i="1"/>
  <c r="G139" i="1"/>
  <c r="D139" i="1"/>
  <c r="H139" i="1"/>
  <c r="I139" i="1"/>
  <c r="J139" i="1"/>
  <c r="K139" i="1"/>
  <c r="L139" i="1"/>
  <c r="N139" i="1"/>
  <c r="O139" i="1"/>
  <c r="M139" i="1"/>
  <c r="E140" i="1"/>
  <c r="F140" i="1"/>
  <c r="Q139" i="1"/>
  <c r="G140" i="1"/>
  <c r="D140" i="1"/>
  <c r="H140" i="1"/>
  <c r="I140" i="1"/>
  <c r="J140" i="1"/>
  <c r="K140" i="1"/>
  <c r="L140" i="1"/>
  <c r="N140" i="1"/>
  <c r="O140" i="1"/>
  <c r="M140" i="1"/>
  <c r="E141" i="1"/>
  <c r="F141" i="1"/>
  <c r="Q140" i="1"/>
  <c r="G141" i="1"/>
  <c r="D141" i="1"/>
  <c r="H141" i="1"/>
  <c r="I141" i="1"/>
  <c r="J141" i="1"/>
  <c r="K141" i="1"/>
  <c r="L141" i="1"/>
  <c r="N141" i="1"/>
  <c r="O141" i="1"/>
  <c r="M141" i="1"/>
  <c r="E142" i="1"/>
  <c r="F142" i="1"/>
  <c r="Q141" i="1"/>
  <c r="G142" i="1"/>
  <c r="D142" i="1"/>
  <c r="H142" i="1"/>
  <c r="I142" i="1"/>
  <c r="J142" i="1"/>
  <c r="K142" i="1"/>
  <c r="L142" i="1"/>
  <c r="N142" i="1"/>
  <c r="O142" i="1"/>
  <c r="M142" i="1"/>
  <c r="E143" i="1"/>
  <c r="F143" i="1"/>
  <c r="Q142" i="1"/>
  <c r="G143" i="1"/>
  <c r="D143" i="1"/>
  <c r="H143" i="1"/>
  <c r="I143" i="1"/>
  <c r="J143" i="1"/>
  <c r="K143" i="1"/>
  <c r="L143" i="1"/>
  <c r="N143" i="1"/>
  <c r="O143" i="1"/>
  <c r="M143" i="1"/>
  <c r="E144" i="1"/>
  <c r="F144" i="1"/>
  <c r="Q143" i="1"/>
  <c r="G144" i="1"/>
  <c r="D144" i="1"/>
  <c r="H144" i="1"/>
  <c r="I144" i="1"/>
  <c r="J144" i="1"/>
  <c r="K144" i="1"/>
  <c r="L144" i="1"/>
  <c r="N144" i="1"/>
  <c r="O144" i="1"/>
  <c r="M144" i="1"/>
  <c r="E145" i="1"/>
  <c r="F145" i="1"/>
  <c r="Q144" i="1"/>
  <c r="G145" i="1"/>
  <c r="D145" i="1"/>
  <c r="H145" i="1"/>
  <c r="I145" i="1"/>
  <c r="J145" i="1"/>
  <c r="K145" i="1"/>
  <c r="L145" i="1"/>
  <c r="N145" i="1"/>
  <c r="O145" i="1"/>
  <c r="M145" i="1"/>
  <c r="E146" i="1"/>
  <c r="F146" i="1"/>
  <c r="Q145" i="1"/>
  <c r="G146" i="1"/>
  <c r="D146" i="1"/>
  <c r="H146" i="1"/>
  <c r="I146" i="1"/>
  <c r="J146" i="1"/>
  <c r="K146" i="1"/>
  <c r="L146" i="1"/>
  <c r="N146" i="1"/>
  <c r="O146" i="1"/>
  <c r="M146" i="1"/>
  <c r="E147" i="1"/>
  <c r="F147" i="1"/>
  <c r="Q146" i="1"/>
  <c r="G147" i="1"/>
  <c r="D147" i="1"/>
  <c r="H147" i="1"/>
  <c r="I147" i="1"/>
  <c r="J147" i="1"/>
  <c r="K147" i="1"/>
  <c r="L147" i="1"/>
  <c r="N147" i="1"/>
  <c r="O147" i="1"/>
  <c r="M147" i="1"/>
  <c r="E148" i="1"/>
  <c r="F148" i="1"/>
  <c r="Q147" i="1"/>
  <c r="G148" i="1"/>
  <c r="D148" i="1"/>
  <c r="H148" i="1"/>
  <c r="I148" i="1"/>
  <c r="J148" i="1"/>
  <c r="K148" i="1"/>
  <c r="L148" i="1"/>
  <c r="N148" i="1"/>
  <c r="O148" i="1"/>
  <c r="M148" i="1"/>
  <c r="E149" i="1"/>
  <c r="F149" i="1"/>
  <c r="Q148" i="1"/>
  <c r="G149" i="1"/>
  <c r="D149" i="1"/>
  <c r="H149" i="1"/>
  <c r="I149" i="1"/>
  <c r="J149" i="1"/>
  <c r="K149" i="1"/>
  <c r="L149" i="1"/>
  <c r="N149" i="1"/>
  <c r="O149" i="1"/>
  <c r="M149" i="1"/>
  <c r="E150" i="1"/>
  <c r="F150" i="1"/>
  <c r="Q149" i="1"/>
  <c r="G150" i="1"/>
  <c r="D150" i="1"/>
  <c r="H150" i="1"/>
  <c r="I150" i="1"/>
  <c r="J150" i="1"/>
  <c r="K150" i="1"/>
  <c r="L150" i="1"/>
  <c r="N150" i="1"/>
  <c r="O150" i="1"/>
  <c r="M150" i="1"/>
  <c r="E151" i="1"/>
  <c r="F151" i="1"/>
  <c r="Q150" i="1"/>
  <c r="G151" i="1"/>
  <c r="D151" i="1"/>
  <c r="H151" i="1"/>
  <c r="I151" i="1"/>
  <c r="J151" i="1"/>
  <c r="K151" i="1"/>
  <c r="L151" i="1"/>
  <c r="N151" i="1"/>
  <c r="O151" i="1"/>
  <c r="M151" i="1"/>
  <c r="E152" i="1"/>
  <c r="F152" i="1"/>
  <c r="Q151" i="1"/>
  <c r="G152" i="1"/>
  <c r="D152" i="1"/>
  <c r="H152" i="1"/>
  <c r="I152" i="1"/>
  <c r="J152" i="1"/>
  <c r="K152" i="1"/>
  <c r="L152" i="1"/>
  <c r="N152" i="1"/>
  <c r="O152" i="1"/>
  <c r="M152" i="1"/>
  <c r="E153" i="1"/>
  <c r="F153" i="1"/>
  <c r="Q152" i="1"/>
  <c r="G153" i="1"/>
  <c r="D153" i="1"/>
  <c r="H153" i="1"/>
  <c r="I153" i="1"/>
  <c r="J153" i="1"/>
  <c r="K153" i="1"/>
  <c r="L153" i="1"/>
  <c r="N153" i="1"/>
  <c r="O153" i="1"/>
  <c r="M153" i="1"/>
  <c r="E154" i="1"/>
  <c r="F154" i="1"/>
  <c r="Q153" i="1"/>
  <c r="G154" i="1"/>
  <c r="D154" i="1"/>
  <c r="H154" i="1"/>
  <c r="I154" i="1"/>
  <c r="J154" i="1"/>
  <c r="K154" i="1"/>
  <c r="L154" i="1"/>
  <c r="N154" i="1"/>
  <c r="O154" i="1"/>
  <c r="M154" i="1"/>
  <c r="E155" i="1"/>
  <c r="F155" i="1"/>
  <c r="Q154" i="1"/>
  <c r="G155" i="1"/>
  <c r="D155" i="1"/>
  <c r="H155" i="1"/>
  <c r="I155" i="1"/>
  <c r="J155" i="1"/>
  <c r="K155" i="1"/>
  <c r="L155" i="1"/>
  <c r="N155" i="1"/>
  <c r="O155" i="1"/>
  <c r="M155" i="1"/>
  <c r="E156" i="1"/>
  <c r="F156" i="1"/>
  <c r="Q155" i="1"/>
  <c r="G156" i="1"/>
  <c r="D156" i="1"/>
  <c r="H156" i="1"/>
  <c r="I156" i="1"/>
  <c r="J156" i="1"/>
  <c r="K156" i="1"/>
  <c r="L156" i="1"/>
  <c r="N156" i="1"/>
  <c r="O156" i="1"/>
  <c r="M156" i="1"/>
  <c r="E157" i="1"/>
  <c r="F157" i="1"/>
  <c r="Q156" i="1"/>
  <c r="G157" i="1"/>
  <c r="D157" i="1"/>
  <c r="H157" i="1"/>
  <c r="I157" i="1"/>
  <c r="J157" i="1"/>
  <c r="K157" i="1"/>
  <c r="L157" i="1"/>
  <c r="N157" i="1"/>
  <c r="O157" i="1"/>
  <c r="M157" i="1"/>
  <c r="E158" i="1"/>
  <c r="F158" i="1"/>
  <c r="Q157" i="1"/>
  <c r="G158" i="1"/>
  <c r="D158" i="1"/>
  <c r="H158" i="1"/>
  <c r="I158" i="1"/>
  <c r="J158" i="1"/>
  <c r="K158" i="1"/>
  <c r="L158" i="1"/>
  <c r="N158" i="1"/>
  <c r="O158" i="1"/>
  <c r="M158" i="1"/>
  <c r="E159" i="1"/>
  <c r="F159" i="1"/>
  <c r="Q158" i="1"/>
  <c r="G159" i="1"/>
  <c r="D159" i="1"/>
  <c r="H159" i="1"/>
  <c r="I159" i="1"/>
  <c r="J159" i="1"/>
  <c r="K159" i="1"/>
  <c r="L159" i="1"/>
  <c r="N159" i="1"/>
  <c r="O159" i="1"/>
  <c r="M159" i="1"/>
  <c r="E160" i="1"/>
  <c r="F160" i="1"/>
  <c r="Q159" i="1"/>
  <c r="G160" i="1"/>
  <c r="D160" i="1"/>
  <c r="H160" i="1"/>
  <c r="I160" i="1"/>
  <c r="J160" i="1"/>
  <c r="K160" i="1"/>
  <c r="L160" i="1"/>
  <c r="N160" i="1"/>
  <c r="O160" i="1"/>
  <c r="M160" i="1"/>
  <c r="E161" i="1"/>
  <c r="F161" i="1"/>
  <c r="Q160" i="1"/>
  <c r="G161" i="1"/>
  <c r="D161" i="1"/>
  <c r="H161" i="1"/>
  <c r="I161" i="1"/>
  <c r="J161" i="1"/>
  <c r="K161" i="1"/>
  <c r="L161" i="1"/>
  <c r="N161" i="1"/>
  <c r="O161" i="1"/>
  <c r="M161" i="1"/>
  <c r="E162" i="1"/>
  <c r="F162" i="1"/>
  <c r="Q161" i="1"/>
  <c r="G162" i="1"/>
  <c r="D162" i="1"/>
  <c r="H162" i="1"/>
  <c r="I162" i="1"/>
  <c r="J162" i="1"/>
  <c r="K162" i="1"/>
  <c r="L162" i="1"/>
  <c r="N162" i="1"/>
  <c r="O162" i="1"/>
  <c r="M162" i="1"/>
  <c r="E163" i="1"/>
  <c r="F163" i="1"/>
  <c r="Q162" i="1"/>
  <c r="G163" i="1"/>
  <c r="D163" i="1"/>
  <c r="H163" i="1"/>
  <c r="I163" i="1"/>
  <c r="J163" i="1"/>
  <c r="K163" i="1"/>
  <c r="L163" i="1"/>
  <c r="N163" i="1"/>
  <c r="O163" i="1"/>
  <c r="M163" i="1"/>
  <c r="E164" i="1"/>
  <c r="F164" i="1"/>
  <c r="Q163" i="1"/>
  <c r="G164" i="1"/>
  <c r="D164" i="1"/>
  <c r="H164" i="1"/>
  <c r="I164" i="1"/>
  <c r="J164" i="1"/>
  <c r="K164" i="1"/>
  <c r="L164" i="1"/>
  <c r="N164" i="1"/>
  <c r="O164" i="1"/>
  <c r="M164" i="1"/>
  <c r="E165" i="1"/>
  <c r="F165" i="1"/>
  <c r="Q164" i="1"/>
  <c r="G165" i="1"/>
  <c r="D165" i="1"/>
  <c r="H165" i="1"/>
  <c r="I165" i="1"/>
  <c r="J165" i="1"/>
  <c r="K165" i="1"/>
  <c r="L165" i="1"/>
  <c r="N165" i="1"/>
  <c r="O165" i="1"/>
  <c r="M165" i="1"/>
  <c r="E166" i="1"/>
  <c r="F166" i="1"/>
  <c r="Q165" i="1"/>
  <c r="G166" i="1"/>
  <c r="D166" i="1"/>
  <c r="H166" i="1"/>
  <c r="I166" i="1"/>
  <c r="J166" i="1"/>
  <c r="K166" i="1"/>
  <c r="L166" i="1"/>
  <c r="N166" i="1"/>
  <c r="O166" i="1"/>
  <c r="M166" i="1"/>
  <c r="E167" i="1"/>
  <c r="F167" i="1"/>
  <c r="Q166" i="1"/>
  <c r="G167" i="1"/>
  <c r="D167" i="1"/>
  <c r="H167" i="1"/>
  <c r="I167" i="1"/>
  <c r="J167" i="1"/>
  <c r="K167" i="1"/>
  <c r="L167" i="1"/>
  <c r="N167" i="1"/>
  <c r="O167" i="1"/>
  <c r="M167" i="1"/>
  <c r="E168" i="1"/>
  <c r="F168" i="1"/>
  <c r="Q167" i="1"/>
  <c r="G168" i="1"/>
  <c r="D168" i="1"/>
  <c r="H168" i="1"/>
  <c r="I168" i="1"/>
  <c r="J168" i="1"/>
  <c r="K168" i="1"/>
  <c r="L168" i="1"/>
  <c r="N168" i="1"/>
  <c r="O168" i="1"/>
  <c r="M168" i="1"/>
  <c r="E169" i="1"/>
  <c r="F169" i="1"/>
  <c r="Q168" i="1"/>
  <c r="G169" i="1"/>
  <c r="D169" i="1"/>
  <c r="H169" i="1"/>
  <c r="I169" i="1"/>
  <c r="J169" i="1"/>
  <c r="K169" i="1"/>
  <c r="L169" i="1"/>
  <c r="N169" i="1"/>
  <c r="O169" i="1"/>
  <c r="M169" i="1"/>
  <c r="E170" i="1"/>
  <c r="F170" i="1"/>
  <c r="Q169" i="1"/>
  <c r="G170" i="1"/>
  <c r="D170" i="1"/>
  <c r="H170" i="1"/>
  <c r="I170" i="1"/>
  <c r="J170" i="1"/>
  <c r="K170" i="1"/>
  <c r="L170" i="1"/>
  <c r="N170" i="1"/>
  <c r="O170" i="1"/>
  <c r="M170" i="1"/>
  <c r="E171" i="1"/>
  <c r="F171" i="1"/>
  <c r="Q170" i="1"/>
  <c r="G171" i="1"/>
  <c r="D171" i="1"/>
  <c r="H171" i="1"/>
  <c r="I171" i="1"/>
  <c r="J171" i="1"/>
  <c r="K171" i="1"/>
  <c r="L171" i="1"/>
  <c r="N171" i="1"/>
  <c r="O171" i="1"/>
  <c r="M171" i="1"/>
  <c r="E172" i="1"/>
  <c r="F172" i="1"/>
  <c r="Q171" i="1"/>
  <c r="G172" i="1"/>
  <c r="D172" i="1"/>
  <c r="H172" i="1"/>
  <c r="I172" i="1"/>
  <c r="J172" i="1"/>
  <c r="K172" i="1"/>
  <c r="L172" i="1"/>
  <c r="N172" i="1"/>
  <c r="O172" i="1"/>
  <c r="M172" i="1"/>
  <c r="E173" i="1"/>
  <c r="F173" i="1"/>
  <c r="Q172" i="1"/>
  <c r="G173" i="1"/>
  <c r="D173" i="1"/>
  <c r="H173" i="1"/>
  <c r="I173" i="1"/>
  <c r="J173" i="1"/>
  <c r="K173" i="1"/>
  <c r="L173" i="1"/>
  <c r="N173" i="1"/>
  <c r="O173" i="1"/>
  <c r="M173" i="1"/>
  <c r="E174" i="1"/>
  <c r="F174" i="1"/>
  <c r="Q173" i="1"/>
  <c r="G174" i="1"/>
  <c r="D174" i="1"/>
  <c r="H174" i="1"/>
  <c r="I174" i="1"/>
  <c r="J174" i="1"/>
  <c r="K174" i="1"/>
  <c r="L174" i="1"/>
  <c r="N174" i="1"/>
  <c r="O174" i="1"/>
  <c r="M174" i="1"/>
  <c r="E175" i="1"/>
  <c r="F175" i="1"/>
  <c r="Q174" i="1"/>
  <c r="G175" i="1"/>
  <c r="D175" i="1"/>
  <c r="H175" i="1"/>
  <c r="I175" i="1"/>
  <c r="J175" i="1"/>
  <c r="K175" i="1"/>
  <c r="L175" i="1"/>
  <c r="N175" i="1"/>
  <c r="O175" i="1"/>
  <c r="M175" i="1"/>
  <c r="E176" i="1"/>
  <c r="F176" i="1"/>
  <c r="Q175" i="1"/>
  <c r="G176" i="1"/>
  <c r="D176" i="1"/>
  <c r="H176" i="1"/>
  <c r="I176" i="1"/>
  <c r="J176" i="1"/>
  <c r="K176" i="1"/>
  <c r="L176" i="1"/>
  <c r="N176" i="1"/>
  <c r="O176" i="1"/>
  <c r="M176" i="1"/>
  <c r="E177" i="1"/>
  <c r="F177" i="1"/>
  <c r="Q176" i="1"/>
  <c r="G177" i="1"/>
  <c r="D177" i="1"/>
  <c r="H177" i="1"/>
  <c r="I177" i="1"/>
  <c r="J177" i="1"/>
  <c r="K177" i="1"/>
  <c r="L177" i="1"/>
  <c r="N177" i="1"/>
  <c r="O177" i="1"/>
  <c r="M177" i="1"/>
  <c r="E178" i="1"/>
  <c r="F178" i="1"/>
  <c r="Q177" i="1"/>
  <c r="G178" i="1"/>
  <c r="D178" i="1"/>
  <c r="H178" i="1"/>
  <c r="I178" i="1"/>
  <c r="J178" i="1"/>
  <c r="K178" i="1"/>
  <c r="L178" i="1"/>
  <c r="N178" i="1"/>
  <c r="O178" i="1"/>
  <c r="M178" i="1"/>
  <c r="E179" i="1"/>
  <c r="F179" i="1"/>
  <c r="Q178" i="1"/>
  <c r="G179" i="1"/>
  <c r="D179" i="1"/>
  <c r="H179" i="1"/>
  <c r="I179" i="1"/>
  <c r="J179" i="1"/>
  <c r="K179" i="1"/>
  <c r="L179" i="1"/>
  <c r="N179" i="1"/>
  <c r="O179" i="1"/>
  <c r="M179" i="1"/>
  <c r="E180" i="1"/>
  <c r="F180" i="1"/>
  <c r="Q179" i="1"/>
  <c r="G180" i="1"/>
  <c r="D180" i="1"/>
  <c r="H180" i="1"/>
  <c r="I180" i="1"/>
  <c r="J180" i="1"/>
  <c r="K180" i="1"/>
  <c r="L180" i="1"/>
  <c r="N180" i="1"/>
  <c r="O180" i="1"/>
  <c r="M180" i="1"/>
  <c r="E181" i="1"/>
  <c r="F181" i="1"/>
  <c r="Q180" i="1"/>
  <c r="G181" i="1"/>
  <c r="D181" i="1"/>
  <c r="H181" i="1"/>
  <c r="I181" i="1"/>
  <c r="J181" i="1"/>
  <c r="K181" i="1"/>
  <c r="L181" i="1"/>
  <c r="N181" i="1"/>
  <c r="O181" i="1"/>
  <c r="M181" i="1"/>
  <c r="E182" i="1"/>
  <c r="F182" i="1"/>
  <c r="Q181" i="1"/>
  <c r="G182" i="1"/>
  <c r="D182" i="1"/>
  <c r="H182" i="1"/>
  <c r="I182" i="1"/>
  <c r="J182" i="1"/>
  <c r="K182" i="1"/>
  <c r="L182" i="1"/>
  <c r="N182" i="1"/>
  <c r="O182" i="1"/>
  <c r="M182" i="1"/>
  <c r="E183" i="1"/>
  <c r="F183" i="1"/>
  <c r="Q182" i="1"/>
  <c r="G183" i="1"/>
  <c r="D183" i="1"/>
  <c r="H183" i="1"/>
  <c r="I183" i="1"/>
  <c r="J183" i="1"/>
  <c r="K183" i="1"/>
  <c r="L183" i="1"/>
  <c r="N183" i="1"/>
  <c r="O183" i="1"/>
  <c r="M183" i="1"/>
  <c r="E184" i="1"/>
  <c r="F184" i="1"/>
  <c r="Q183" i="1"/>
  <c r="G184" i="1"/>
  <c r="D184" i="1"/>
  <c r="H184" i="1"/>
  <c r="I184" i="1"/>
  <c r="J184" i="1"/>
  <c r="K184" i="1"/>
  <c r="L184" i="1"/>
  <c r="N184" i="1"/>
  <c r="O184" i="1"/>
  <c r="M184" i="1"/>
  <c r="E185" i="1"/>
  <c r="F185" i="1"/>
  <c r="Q184" i="1"/>
  <c r="G185" i="1"/>
  <c r="D185" i="1"/>
  <c r="H185" i="1"/>
  <c r="I185" i="1"/>
  <c r="J185" i="1"/>
  <c r="K185" i="1"/>
  <c r="L185" i="1"/>
  <c r="N185" i="1"/>
  <c r="O185" i="1"/>
  <c r="M185" i="1"/>
  <c r="E186" i="1"/>
  <c r="F186" i="1"/>
  <c r="Q185" i="1"/>
  <c r="G186" i="1"/>
  <c r="D186" i="1"/>
  <c r="H186" i="1"/>
  <c r="I186" i="1"/>
  <c r="J186" i="1"/>
  <c r="K186" i="1"/>
  <c r="L186" i="1"/>
  <c r="N186" i="1"/>
  <c r="O186" i="1"/>
  <c r="M186" i="1"/>
  <c r="E187" i="1"/>
  <c r="F187" i="1"/>
  <c r="Q186" i="1"/>
  <c r="G187" i="1"/>
  <c r="D187" i="1"/>
  <c r="H187" i="1"/>
  <c r="I187" i="1"/>
  <c r="J187" i="1"/>
  <c r="K187" i="1"/>
  <c r="L187" i="1"/>
  <c r="N187" i="1"/>
  <c r="O187" i="1"/>
  <c r="M187" i="1"/>
  <c r="E188" i="1"/>
  <c r="F188" i="1"/>
  <c r="Q187" i="1"/>
  <c r="G188" i="1"/>
  <c r="D188" i="1"/>
  <c r="H188" i="1"/>
  <c r="I188" i="1"/>
  <c r="J188" i="1"/>
  <c r="K188" i="1"/>
  <c r="L188" i="1"/>
  <c r="N188" i="1"/>
  <c r="O188" i="1"/>
  <c r="M188" i="1"/>
  <c r="E189" i="1"/>
  <c r="F189" i="1"/>
  <c r="Q188" i="1"/>
  <c r="G189" i="1"/>
  <c r="D189" i="1"/>
  <c r="H189" i="1"/>
  <c r="I189" i="1"/>
  <c r="J189" i="1"/>
  <c r="K189" i="1"/>
  <c r="L189" i="1"/>
  <c r="N189" i="1"/>
  <c r="O189" i="1"/>
  <c r="M189" i="1"/>
  <c r="E190" i="1"/>
  <c r="F190" i="1"/>
  <c r="Q189" i="1"/>
  <c r="G190" i="1"/>
  <c r="D190" i="1"/>
  <c r="H190" i="1"/>
  <c r="I190" i="1"/>
  <c r="J190" i="1"/>
  <c r="K190" i="1"/>
  <c r="L190" i="1"/>
  <c r="N190" i="1"/>
  <c r="O190" i="1"/>
  <c r="M190" i="1"/>
  <c r="E191" i="1"/>
  <c r="F191" i="1"/>
  <c r="Q190" i="1"/>
  <c r="G191" i="1"/>
  <c r="D191" i="1"/>
  <c r="H191" i="1"/>
  <c r="I191" i="1"/>
  <c r="J191" i="1"/>
  <c r="K191" i="1"/>
  <c r="L191" i="1"/>
  <c r="N191" i="1"/>
  <c r="O191" i="1"/>
  <c r="M191" i="1"/>
  <c r="E192" i="1"/>
  <c r="F192" i="1"/>
  <c r="Q191" i="1"/>
  <c r="G192" i="1"/>
  <c r="D192" i="1"/>
  <c r="H192" i="1"/>
  <c r="I192" i="1"/>
  <c r="J192" i="1"/>
  <c r="K192" i="1"/>
  <c r="L192" i="1"/>
  <c r="N192" i="1"/>
  <c r="O192" i="1"/>
  <c r="M192" i="1"/>
  <c r="E193" i="1"/>
  <c r="F193" i="1"/>
  <c r="Q192" i="1"/>
  <c r="G193" i="1"/>
  <c r="D193" i="1"/>
  <c r="H193" i="1"/>
  <c r="I193" i="1"/>
  <c r="J193" i="1"/>
  <c r="K193" i="1"/>
  <c r="L193" i="1"/>
  <c r="N193" i="1"/>
  <c r="O193" i="1"/>
  <c r="M193" i="1"/>
  <c r="E194" i="1"/>
  <c r="F194" i="1"/>
  <c r="Q193" i="1"/>
  <c r="G194" i="1"/>
  <c r="D194" i="1"/>
  <c r="H194" i="1"/>
  <c r="I194" i="1"/>
  <c r="J194" i="1"/>
  <c r="K194" i="1"/>
  <c r="L194" i="1"/>
  <c r="N194" i="1"/>
  <c r="O194" i="1"/>
  <c r="M194" i="1"/>
  <c r="E195" i="1"/>
  <c r="F195" i="1"/>
  <c r="Q194" i="1"/>
  <c r="G195" i="1"/>
  <c r="D195" i="1"/>
  <c r="H195" i="1"/>
  <c r="I195" i="1"/>
  <c r="J195" i="1"/>
  <c r="K195" i="1"/>
  <c r="L195" i="1"/>
  <c r="N195" i="1"/>
  <c r="O195" i="1"/>
  <c r="M195" i="1"/>
  <c r="E196" i="1"/>
  <c r="F196" i="1"/>
  <c r="Q195" i="1"/>
  <c r="G196" i="1"/>
  <c r="D196" i="1"/>
  <c r="H196" i="1"/>
  <c r="I196" i="1"/>
  <c r="J196" i="1"/>
  <c r="K196" i="1"/>
  <c r="L196" i="1"/>
  <c r="N196" i="1"/>
  <c r="O196" i="1"/>
  <c r="M196" i="1"/>
  <c r="E197" i="1"/>
  <c r="F197" i="1"/>
  <c r="Q196" i="1"/>
  <c r="G197" i="1"/>
  <c r="D197" i="1"/>
  <c r="H197" i="1"/>
  <c r="I197" i="1"/>
  <c r="J197" i="1"/>
  <c r="K197" i="1"/>
  <c r="L197" i="1"/>
  <c r="N197" i="1"/>
  <c r="O197" i="1"/>
  <c r="M197" i="1"/>
  <c r="E198" i="1"/>
  <c r="F198" i="1"/>
  <c r="Q197" i="1"/>
  <c r="G198" i="1"/>
  <c r="D198" i="1"/>
  <c r="H198" i="1"/>
  <c r="I198" i="1"/>
  <c r="J198" i="1"/>
  <c r="K198" i="1"/>
  <c r="L198" i="1"/>
  <c r="N198" i="1"/>
  <c r="O198" i="1"/>
  <c r="M198" i="1"/>
  <c r="E199" i="1"/>
  <c r="F199" i="1"/>
  <c r="Q198" i="1"/>
  <c r="G199" i="1"/>
  <c r="D199" i="1"/>
  <c r="H199" i="1"/>
  <c r="I199" i="1"/>
  <c r="J199" i="1"/>
  <c r="K199" i="1"/>
  <c r="L199" i="1"/>
  <c r="N199" i="1"/>
  <c r="O199" i="1"/>
  <c r="M199" i="1"/>
  <c r="E200" i="1"/>
  <c r="F200" i="1"/>
  <c r="Q199" i="1"/>
  <c r="G200" i="1"/>
  <c r="D200" i="1"/>
  <c r="H200" i="1"/>
  <c r="I200" i="1"/>
  <c r="J200" i="1"/>
  <c r="K200" i="1"/>
  <c r="L200" i="1"/>
  <c r="N200" i="1"/>
  <c r="O200" i="1"/>
  <c r="M200" i="1"/>
  <c r="E201" i="1"/>
  <c r="F201" i="1"/>
  <c r="Q200" i="1"/>
  <c r="G201" i="1"/>
  <c r="D201" i="1"/>
  <c r="H201" i="1"/>
  <c r="I201" i="1"/>
  <c r="J201" i="1"/>
  <c r="K201" i="1"/>
  <c r="L201" i="1"/>
  <c r="N201" i="1"/>
  <c r="O201" i="1"/>
  <c r="M201" i="1"/>
  <c r="E202" i="1"/>
  <c r="F202" i="1"/>
  <c r="Q201" i="1"/>
  <c r="G202" i="1"/>
  <c r="D202" i="1"/>
  <c r="H202" i="1"/>
  <c r="I202" i="1"/>
  <c r="J202" i="1"/>
  <c r="K202" i="1"/>
  <c r="L202" i="1"/>
  <c r="N202" i="1"/>
  <c r="O202" i="1"/>
  <c r="M202" i="1"/>
  <c r="E203" i="1"/>
  <c r="F203" i="1"/>
  <c r="Q202" i="1"/>
  <c r="G203" i="1"/>
  <c r="D203" i="1"/>
  <c r="H203" i="1"/>
  <c r="I203" i="1"/>
  <c r="J203" i="1"/>
  <c r="K203" i="1"/>
  <c r="L203" i="1"/>
  <c r="N203" i="1"/>
  <c r="O203" i="1"/>
  <c r="M203" i="1"/>
  <c r="E204" i="1"/>
  <c r="F204" i="1"/>
  <c r="Q203" i="1"/>
  <c r="G204" i="1"/>
  <c r="D204" i="1"/>
  <c r="H204" i="1"/>
  <c r="I204" i="1"/>
  <c r="J204" i="1"/>
  <c r="K204" i="1"/>
  <c r="L204" i="1"/>
  <c r="N204" i="1"/>
  <c r="O204" i="1"/>
  <c r="M204" i="1"/>
  <c r="E205" i="1"/>
  <c r="F205" i="1"/>
  <c r="Q204" i="1"/>
  <c r="G205" i="1"/>
  <c r="D205" i="1"/>
  <c r="H205" i="1"/>
  <c r="I205" i="1"/>
  <c r="J205" i="1"/>
  <c r="K205" i="1"/>
  <c r="L205" i="1"/>
  <c r="N205" i="1"/>
  <c r="O205" i="1"/>
  <c r="M205" i="1"/>
  <c r="E206" i="1"/>
  <c r="F206" i="1"/>
  <c r="Q205" i="1"/>
  <c r="G206" i="1"/>
  <c r="D206" i="1"/>
  <c r="H206" i="1"/>
  <c r="I206" i="1"/>
  <c r="J206" i="1"/>
  <c r="K206" i="1"/>
  <c r="L206" i="1"/>
  <c r="N206" i="1"/>
  <c r="O206" i="1"/>
  <c r="M206" i="1"/>
  <c r="E207" i="1"/>
  <c r="F207" i="1"/>
  <c r="Q206" i="1"/>
  <c r="G207" i="1"/>
  <c r="D207" i="1"/>
  <c r="H207" i="1"/>
  <c r="I207" i="1"/>
  <c r="J207" i="1"/>
  <c r="K207" i="1"/>
  <c r="L207" i="1"/>
  <c r="N207" i="1"/>
  <c r="O207" i="1"/>
  <c r="M207" i="1"/>
  <c r="E208" i="1"/>
  <c r="F208" i="1"/>
  <c r="Q207" i="1"/>
  <c r="G208" i="1"/>
  <c r="D208" i="1"/>
  <c r="H208" i="1"/>
  <c r="I208" i="1"/>
  <c r="J208" i="1"/>
  <c r="K208" i="1"/>
  <c r="L208" i="1"/>
  <c r="N208" i="1"/>
  <c r="O208" i="1"/>
  <c r="M208" i="1"/>
  <c r="E209" i="1"/>
  <c r="F209" i="1"/>
  <c r="Q208" i="1"/>
  <c r="G209" i="1"/>
  <c r="D209" i="1"/>
  <c r="H209" i="1"/>
  <c r="I209" i="1"/>
  <c r="J209" i="1"/>
  <c r="K209" i="1"/>
  <c r="L209" i="1"/>
  <c r="N209" i="1"/>
  <c r="O209" i="1"/>
  <c r="M209" i="1"/>
  <c r="E210" i="1"/>
  <c r="F210" i="1"/>
  <c r="Q209" i="1"/>
  <c r="G210" i="1"/>
  <c r="D210" i="1"/>
  <c r="H210" i="1"/>
  <c r="I210" i="1"/>
  <c r="J210" i="1"/>
  <c r="K210" i="1"/>
  <c r="L210" i="1"/>
  <c r="N210" i="1"/>
  <c r="O210" i="1"/>
  <c r="M210" i="1"/>
  <c r="E211" i="1"/>
  <c r="F211" i="1"/>
  <c r="Q210" i="1"/>
  <c r="G211" i="1"/>
  <c r="D211" i="1"/>
  <c r="H211" i="1"/>
  <c r="I211" i="1"/>
  <c r="J211" i="1"/>
  <c r="K211" i="1"/>
  <c r="L211" i="1"/>
  <c r="N211" i="1"/>
  <c r="O211" i="1"/>
  <c r="M211" i="1"/>
  <c r="E212" i="1"/>
  <c r="F212" i="1"/>
  <c r="Q211" i="1"/>
  <c r="G212" i="1"/>
  <c r="D212" i="1"/>
  <c r="H212" i="1"/>
  <c r="I212" i="1"/>
  <c r="J212" i="1"/>
  <c r="K212" i="1"/>
  <c r="L212" i="1"/>
  <c r="N212" i="1"/>
  <c r="O212" i="1"/>
  <c r="M212" i="1"/>
  <c r="E213" i="1"/>
  <c r="F213" i="1"/>
  <c r="Q212" i="1"/>
  <c r="G213" i="1"/>
  <c r="D213" i="1"/>
  <c r="H213" i="1"/>
  <c r="I213" i="1"/>
  <c r="J213" i="1"/>
  <c r="K213" i="1"/>
  <c r="L213" i="1"/>
  <c r="N213" i="1"/>
  <c r="O213" i="1"/>
  <c r="M213" i="1"/>
  <c r="E214" i="1"/>
  <c r="F214" i="1"/>
  <c r="Q213" i="1"/>
  <c r="G214" i="1"/>
  <c r="D214" i="1"/>
  <c r="H214" i="1"/>
  <c r="I214" i="1"/>
  <c r="J214" i="1"/>
  <c r="K214" i="1"/>
  <c r="L214" i="1"/>
  <c r="N214" i="1"/>
  <c r="O214" i="1"/>
  <c r="M214" i="1"/>
  <c r="E215" i="1"/>
  <c r="F215" i="1"/>
  <c r="Q214" i="1"/>
  <c r="G215" i="1"/>
  <c r="D215" i="1"/>
  <c r="H215" i="1"/>
  <c r="I215" i="1"/>
  <c r="J215" i="1"/>
  <c r="K215" i="1"/>
  <c r="L215" i="1"/>
  <c r="N215" i="1"/>
  <c r="O215" i="1"/>
  <c r="M215" i="1"/>
  <c r="E216" i="1"/>
  <c r="F216" i="1"/>
  <c r="Q215" i="1"/>
  <c r="G216" i="1"/>
  <c r="D216" i="1"/>
  <c r="H216" i="1"/>
  <c r="I216" i="1"/>
  <c r="J216" i="1"/>
  <c r="K216" i="1"/>
  <c r="L216" i="1"/>
  <c r="N216" i="1"/>
  <c r="O216" i="1"/>
  <c r="M216" i="1"/>
  <c r="E217" i="1"/>
  <c r="F217" i="1"/>
  <c r="Q216" i="1"/>
  <c r="G217" i="1"/>
  <c r="D217" i="1"/>
  <c r="H217" i="1"/>
  <c r="I217" i="1"/>
  <c r="J217" i="1"/>
  <c r="K217" i="1"/>
  <c r="L217" i="1"/>
  <c r="N217" i="1"/>
  <c r="O217" i="1"/>
  <c r="M217" i="1"/>
  <c r="E218" i="1"/>
  <c r="F218" i="1"/>
  <c r="Q217" i="1"/>
  <c r="G218" i="1"/>
  <c r="D218" i="1"/>
  <c r="H218" i="1"/>
  <c r="I218" i="1"/>
  <c r="J218" i="1"/>
  <c r="K218" i="1"/>
  <c r="L218" i="1"/>
  <c r="N218" i="1"/>
  <c r="O218" i="1"/>
  <c r="M218" i="1"/>
  <c r="E219" i="1"/>
  <c r="F219" i="1"/>
  <c r="Q218" i="1"/>
  <c r="G219" i="1"/>
  <c r="D219" i="1"/>
  <c r="H219" i="1"/>
  <c r="I219" i="1"/>
  <c r="J219" i="1"/>
  <c r="K219" i="1"/>
  <c r="L219" i="1"/>
  <c r="N219" i="1"/>
  <c r="O219" i="1"/>
  <c r="M219" i="1"/>
  <c r="E220" i="1"/>
  <c r="F220" i="1"/>
  <c r="Q219" i="1"/>
  <c r="G220" i="1"/>
  <c r="D220" i="1"/>
  <c r="H220" i="1"/>
  <c r="I220" i="1"/>
  <c r="J220" i="1"/>
  <c r="K220" i="1"/>
  <c r="L220" i="1"/>
  <c r="N220" i="1"/>
  <c r="O220" i="1"/>
  <c r="M220" i="1"/>
  <c r="E221" i="1"/>
  <c r="F221" i="1"/>
  <c r="Q220" i="1"/>
  <c r="G221" i="1"/>
  <c r="D221" i="1"/>
  <c r="H221" i="1"/>
  <c r="I221" i="1"/>
  <c r="J221" i="1"/>
  <c r="K221" i="1"/>
  <c r="L221" i="1"/>
  <c r="N221" i="1"/>
  <c r="O221" i="1"/>
  <c r="M221" i="1"/>
  <c r="E222" i="1"/>
  <c r="F222" i="1"/>
  <c r="Q221" i="1"/>
  <c r="G222" i="1"/>
  <c r="D222" i="1"/>
  <c r="H222" i="1"/>
  <c r="I222" i="1"/>
  <c r="J222" i="1"/>
  <c r="K222" i="1"/>
  <c r="L222" i="1"/>
  <c r="N222" i="1"/>
  <c r="O222" i="1"/>
  <c r="M222" i="1"/>
  <c r="E223" i="1"/>
  <c r="F223" i="1"/>
  <c r="Q222" i="1"/>
  <c r="G223" i="1"/>
  <c r="D223" i="1"/>
  <c r="H223" i="1"/>
  <c r="I223" i="1"/>
  <c r="J223" i="1"/>
  <c r="K223" i="1"/>
  <c r="L223" i="1"/>
  <c r="N223" i="1"/>
  <c r="O223" i="1"/>
  <c r="M223" i="1"/>
  <c r="E224" i="1"/>
  <c r="F224" i="1"/>
  <c r="Q223" i="1"/>
  <c r="G224" i="1"/>
  <c r="D224" i="1"/>
  <c r="H224" i="1"/>
  <c r="I224" i="1"/>
  <c r="J224" i="1"/>
  <c r="K224" i="1"/>
  <c r="L224" i="1"/>
  <c r="N224" i="1"/>
  <c r="O224" i="1"/>
  <c r="M224" i="1"/>
  <c r="E225" i="1"/>
  <c r="F225" i="1"/>
  <c r="Q224" i="1"/>
  <c r="G225" i="1"/>
  <c r="D225" i="1"/>
  <c r="H225" i="1"/>
  <c r="I225" i="1"/>
  <c r="J225" i="1"/>
  <c r="K225" i="1"/>
  <c r="L225" i="1"/>
  <c r="N225" i="1"/>
  <c r="O225" i="1"/>
  <c r="M225" i="1"/>
  <c r="E226" i="1"/>
  <c r="F226" i="1"/>
  <c r="Q225" i="1"/>
  <c r="G226" i="1"/>
  <c r="D226" i="1"/>
  <c r="H226" i="1"/>
  <c r="I226" i="1"/>
  <c r="J226" i="1"/>
  <c r="K226" i="1"/>
  <c r="L226" i="1"/>
  <c r="N226" i="1"/>
  <c r="O226" i="1"/>
  <c r="M226" i="1"/>
  <c r="E227" i="1"/>
  <c r="F227" i="1"/>
  <c r="Q226" i="1"/>
  <c r="G227" i="1"/>
  <c r="D227" i="1"/>
  <c r="H227" i="1"/>
  <c r="I227" i="1"/>
  <c r="J227" i="1"/>
  <c r="K227" i="1"/>
  <c r="L227" i="1"/>
  <c r="N227" i="1"/>
  <c r="O227" i="1"/>
  <c r="M227" i="1"/>
  <c r="E228" i="1"/>
  <c r="F228" i="1"/>
  <c r="Q227" i="1"/>
  <c r="G228" i="1"/>
  <c r="D228" i="1"/>
  <c r="H228" i="1"/>
  <c r="I228" i="1"/>
  <c r="J228" i="1"/>
  <c r="K228" i="1"/>
  <c r="L228" i="1"/>
  <c r="N228" i="1"/>
  <c r="O228" i="1"/>
  <c r="M228" i="1"/>
  <c r="E229" i="1"/>
  <c r="F229" i="1"/>
  <c r="Q228" i="1"/>
  <c r="G229" i="1"/>
  <c r="D229" i="1"/>
  <c r="H229" i="1"/>
  <c r="I229" i="1"/>
  <c r="J229" i="1"/>
  <c r="K229" i="1"/>
  <c r="L229" i="1"/>
  <c r="N229" i="1"/>
  <c r="O229" i="1"/>
  <c r="M229" i="1"/>
  <c r="E230" i="1"/>
  <c r="F230" i="1"/>
  <c r="Q229" i="1"/>
  <c r="G230" i="1"/>
  <c r="D230" i="1"/>
  <c r="H230" i="1"/>
  <c r="I230" i="1"/>
  <c r="J230" i="1"/>
  <c r="K230" i="1"/>
  <c r="L230" i="1"/>
  <c r="N230" i="1"/>
  <c r="O230" i="1"/>
  <c r="M230" i="1"/>
  <c r="E231" i="1"/>
  <c r="F231" i="1"/>
  <c r="Q230" i="1"/>
  <c r="G231" i="1"/>
  <c r="D231" i="1"/>
  <c r="H231" i="1"/>
  <c r="I231" i="1"/>
  <c r="J231" i="1"/>
  <c r="K231" i="1"/>
  <c r="L231" i="1"/>
  <c r="N231" i="1"/>
  <c r="O231" i="1"/>
  <c r="M231" i="1"/>
  <c r="E232" i="1"/>
  <c r="F232" i="1"/>
  <c r="Q231" i="1"/>
  <c r="G232" i="1"/>
  <c r="D232" i="1"/>
  <c r="H232" i="1"/>
  <c r="I232" i="1"/>
  <c r="J232" i="1"/>
  <c r="K232" i="1"/>
  <c r="L232" i="1"/>
  <c r="N232" i="1"/>
  <c r="O232" i="1"/>
  <c r="M232" i="1"/>
  <c r="E233" i="1"/>
  <c r="F233" i="1"/>
  <c r="Q232" i="1"/>
  <c r="G233" i="1"/>
  <c r="D233" i="1"/>
  <c r="H233" i="1"/>
  <c r="I233" i="1"/>
  <c r="J233" i="1"/>
  <c r="K233" i="1"/>
  <c r="L233" i="1"/>
  <c r="N233" i="1"/>
  <c r="O233" i="1"/>
  <c r="M233" i="1"/>
  <c r="E234" i="1"/>
  <c r="F234" i="1"/>
  <c r="Q233" i="1"/>
  <c r="G234" i="1"/>
  <c r="D234" i="1"/>
  <c r="H234" i="1"/>
  <c r="I234" i="1"/>
  <c r="J234" i="1"/>
  <c r="K234" i="1"/>
  <c r="L234" i="1"/>
  <c r="N234" i="1"/>
  <c r="O234" i="1"/>
  <c r="M234" i="1"/>
  <c r="E235" i="1"/>
  <c r="F235" i="1"/>
  <c r="Q234" i="1"/>
  <c r="G235" i="1"/>
  <c r="D235" i="1"/>
  <c r="H235" i="1"/>
  <c r="I235" i="1"/>
  <c r="J235" i="1"/>
  <c r="K235" i="1"/>
  <c r="L235" i="1"/>
  <c r="N235" i="1"/>
  <c r="O235" i="1"/>
  <c r="M235" i="1"/>
  <c r="E236" i="1"/>
  <c r="F236" i="1"/>
  <c r="Q235" i="1"/>
  <c r="G236" i="1"/>
  <c r="D236" i="1"/>
  <c r="H236" i="1"/>
  <c r="I236" i="1"/>
  <c r="J236" i="1"/>
  <c r="K236" i="1"/>
  <c r="L236" i="1"/>
  <c r="N236" i="1"/>
  <c r="O236" i="1"/>
  <c r="M236" i="1"/>
  <c r="E237" i="1"/>
  <c r="F237" i="1"/>
  <c r="Q236" i="1"/>
  <c r="G237" i="1"/>
  <c r="D237" i="1"/>
  <c r="H237" i="1"/>
  <c r="I237" i="1"/>
  <c r="J237" i="1"/>
  <c r="K237" i="1"/>
  <c r="L237" i="1"/>
  <c r="N237" i="1"/>
  <c r="O237" i="1"/>
  <c r="M237" i="1"/>
  <c r="E238" i="1"/>
  <c r="F238" i="1"/>
  <c r="Q237" i="1"/>
  <c r="G238" i="1"/>
  <c r="D238" i="1"/>
  <c r="H238" i="1"/>
  <c r="I238" i="1"/>
  <c r="J238" i="1"/>
  <c r="K238" i="1"/>
  <c r="L238" i="1"/>
  <c r="N238" i="1"/>
  <c r="O238" i="1"/>
  <c r="M238" i="1"/>
  <c r="E239" i="1"/>
  <c r="F239" i="1"/>
  <c r="Q238" i="1"/>
  <c r="G239" i="1"/>
  <c r="D239" i="1"/>
  <c r="H239" i="1"/>
  <c r="I239" i="1"/>
  <c r="J239" i="1"/>
  <c r="K239" i="1"/>
  <c r="L239" i="1"/>
  <c r="N239" i="1"/>
  <c r="O239" i="1"/>
  <c r="M239" i="1"/>
  <c r="E240" i="1"/>
  <c r="F240" i="1"/>
  <c r="Q239" i="1"/>
  <c r="G240" i="1"/>
  <c r="D240" i="1"/>
  <c r="H240" i="1"/>
  <c r="I240" i="1"/>
  <c r="J240" i="1"/>
  <c r="K240" i="1"/>
  <c r="L240" i="1"/>
  <c r="N240" i="1"/>
  <c r="O240" i="1"/>
  <c r="M240" i="1"/>
  <c r="E241" i="1"/>
  <c r="F241" i="1"/>
  <c r="Q240" i="1"/>
  <c r="G241" i="1"/>
  <c r="D241" i="1"/>
  <c r="H241" i="1"/>
  <c r="I241" i="1"/>
  <c r="J241" i="1"/>
  <c r="K241" i="1"/>
  <c r="L241" i="1"/>
  <c r="N241" i="1"/>
  <c r="O241" i="1"/>
  <c r="M241" i="1"/>
  <c r="E242" i="1"/>
  <c r="F242" i="1"/>
  <c r="Q241" i="1"/>
  <c r="G242" i="1"/>
  <c r="D242" i="1"/>
  <c r="H242" i="1"/>
  <c r="I242" i="1"/>
  <c r="J242" i="1"/>
  <c r="K242" i="1"/>
  <c r="L242" i="1"/>
  <c r="N242" i="1"/>
  <c r="O242" i="1"/>
  <c r="M242" i="1"/>
  <c r="E243" i="1"/>
  <c r="F243" i="1"/>
  <c r="Q242" i="1"/>
  <c r="G243" i="1"/>
  <c r="D243" i="1"/>
  <c r="H243" i="1"/>
  <c r="I243" i="1"/>
  <c r="J243" i="1"/>
  <c r="K243" i="1"/>
  <c r="L243" i="1"/>
  <c r="N243" i="1"/>
  <c r="O243" i="1"/>
  <c r="M243" i="1"/>
  <c r="E244" i="1"/>
  <c r="F244" i="1"/>
  <c r="Q243" i="1"/>
  <c r="G244" i="1"/>
  <c r="D244" i="1"/>
  <c r="H244" i="1"/>
  <c r="I244" i="1"/>
  <c r="J244" i="1"/>
  <c r="K244" i="1"/>
  <c r="L244" i="1"/>
  <c r="N244" i="1"/>
  <c r="O244" i="1"/>
  <c r="M244" i="1"/>
  <c r="E245" i="1"/>
  <c r="F245" i="1"/>
  <c r="Q244" i="1"/>
  <c r="G245" i="1"/>
  <c r="D245" i="1"/>
  <c r="H245" i="1"/>
  <c r="I245" i="1"/>
  <c r="J245" i="1"/>
  <c r="K245" i="1"/>
  <c r="L245" i="1"/>
  <c r="N245" i="1"/>
  <c r="O245" i="1"/>
  <c r="M245" i="1"/>
  <c r="E246" i="1"/>
  <c r="F246" i="1"/>
  <c r="Q245" i="1"/>
  <c r="G246" i="1"/>
  <c r="D246" i="1"/>
  <c r="H246" i="1"/>
  <c r="I246" i="1"/>
  <c r="J246" i="1"/>
  <c r="K246" i="1"/>
  <c r="L246" i="1"/>
  <c r="N246" i="1"/>
  <c r="O246" i="1"/>
  <c r="M246" i="1"/>
  <c r="E247" i="1"/>
  <c r="F247" i="1"/>
  <c r="Q246" i="1"/>
  <c r="G247" i="1"/>
  <c r="D247" i="1"/>
  <c r="H247" i="1"/>
  <c r="I247" i="1"/>
  <c r="J247" i="1"/>
  <c r="K247" i="1"/>
  <c r="L247" i="1"/>
  <c r="N247" i="1"/>
  <c r="O247" i="1"/>
  <c r="M247" i="1"/>
  <c r="E248" i="1"/>
  <c r="F248" i="1"/>
  <c r="Q247" i="1"/>
  <c r="G248" i="1"/>
  <c r="D248" i="1"/>
  <c r="H248" i="1"/>
  <c r="I248" i="1"/>
  <c r="J248" i="1"/>
  <c r="K248" i="1"/>
  <c r="L248" i="1"/>
  <c r="N248" i="1"/>
  <c r="O248" i="1"/>
  <c r="M248" i="1"/>
  <c r="E249" i="1"/>
  <c r="F249" i="1"/>
  <c r="Q248" i="1"/>
  <c r="G249" i="1"/>
  <c r="D249" i="1"/>
  <c r="H249" i="1"/>
  <c r="I249" i="1"/>
  <c r="J249" i="1"/>
  <c r="K249" i="1"/>
  <c r="L249" i="1"/>
  <c r="N249" i="1"/>
  <c r="O249" i="1"/>
  <c r="M249" i="1"/>
  <c r="E250" i="1"/>
  <c r="F250" i="1"/>
  <c r="Q249" i="1"/>
  <c r="G250" i="1"/>
  <c r="D250" i="1"/>
  <c r="H250" i="1"/>
  <c r="I250" i="1"/>
  <c r="J250" i="1"/>
  <c r="K250" i="1"/>
  <c r="L250" i="1"/>
  <c r="N250" i="1"/>
  <c r="O250" i="1"/>
  <c r="M250" i="1"/>
  <c r="E251" i="1"/>
  <c r="F251" i="1"/>
  <c r="Q250" i="1"/>
  <c r="G251" i="1"/>
  <c r="D251" i="1"/>
  <c r="H251" i="1"/>
  <c r="I251" i="1"/>
  <c r="J251" i="1"/>
  <c r="K251" i="1"/>
  <c r="L251" i="1"/>
  <c r="N251" i="1"/>
  <c r="O251" i="1"/>
  <c r="M251" i="1"/>
  <c r="E252" i="1"/>
  <c r="F252" i="1"/>
  <c r="Q251" i="1"/>
  <c r="G252" i="1"/>
  <c r="D252" i="1"/>
  <c r="H252" i="1"/>
  <c r="I252" i="1"/>
  <c r="J252" i="1"/>
  <c r="K252" i="1"/>
  <c r="L252" i="1"/>
  <c r="N252" i="1"/>
  <c r="O252" i="1"/>
  <c r="M252" i="1"/>
  <c r="E253" i="1"/>
  <c r="F253" i="1"/>
  <c r="Q252" i="1"/>
  <c r="G253" i="1"/>
  <c r="D253" i="1"/>
  <c r="H253" i="1"/>
  <c r="I253" i="1"/>
  <c r="J253" i="1"/>
  <c r="K253" i="1"/>
  <c r="L253" i="1"/>
  <c r="N253" i="1"/>
  <c r="O253" i="1"/>
  <c r="M253" i="1"/>
  <c r="E254" i="1"/>
  <c r="F254" i="1"/>
  <c r="Q253" i="1"/>
  <c r="G254" i="1"/>
  <c r="D254" i="1"/>
  <c r="H254" i="1"/>
  <c r="I254" i="1"/>
  <c r="J254" i="1"/>
  <c r="K254" i="1"/>
  <c r="L254" i="1"/>
  <c r="N254" i="1"/>
  <c r="O254" i="1"/>
  <c r="M254" i="1"/>
  <c r="E255" i="1"/>
  <c r="F255" i="1"/>
  <c r="Q254" i="1"/>
  <c r="G255" i="1"/>
  <c r="D255" i="1"/>
  <c r="H255" i="1"/>
  <c r="I255" i="1"/>
  <c r="J255" i="1"/>
  <c r="K255" i="1"/>
  <c r="L255" i="1"/>
  <c r="N255" i="1"/>
  <c r="O255" i="1"/>
  <c r="M255" i="1"/>
  <c r="E256" i="1"/>
  <c r="F256" i="1"/>
  <c r="Q255" i="1"/>
  <c r="G256" i="1"/>
  <c r="D256" i="1"/>
  <c r="H256" i="1"/>
  <c r="I256" i="1"/>
  <c r="J256" i="1"/>
  <c r="K256" i="1"/>
  <c r="L256" i="1"/>
  <c r="N256" i="1"/>
  <c r="O256" i="1"/>
  <c r="M256" i="1"/>
  <c r="E257" i="1"/>
  <c r="F257" i="1"/>
  <c r="Q256" i="1"/>
  <c r="G257" i="1"/>
  <c r="D257" i="1"/>
  <c r="H257" i="1"/>
  <c r="I257" i="1"/>
  <c r="J257" i="1"/>
  <c r="K257" i="1"/>
  <c r="L257" i="1"/>
  <c r="N257" i="1"/>
  <c r="O257" i="1"/>
  <c r="M257" i="1"/>
  <c r="E258" i="1"/>
  <c r="F258" i="1"/>
  <c r="Q257" i="1"/>
  <c r="G258" i="1"/>
  <c r="D258" i="1"/>
  <c r="H258" i="1"/>
  <c r="I258" i="1"/>
  <c r="J258" i="1"/>
  <c r="K258" i="1"/>
  <c r="L258" i="1"/>
  <c r="N258" i="1"/>
  <c r="O258" i="1"/>
  <c r="M258" i="1"/>
  <c r="E259" i="1"/>
  <c r="F259" i="1"/>
  <c r="Q258" i="1"/>
  <c r="G259" i="1"/>
  <c r="D259" i="1"/>
  <c r="H259" i="1"/>
  <c r="I259" i="1"/>
  <c r="J259" i="1"/>
  <c r="K259" i="1"/>
  <c r="L259" i="1"/>
  <c r="N259" i="1"/>
  <c r="O259" i="1"/>
  <c r="M259" i="1"/>
  <c r="E260" i="1"/>
  <c r="F260" i="1"/>
  <c r="Q259" i="1"/>
  <c r="G260" i="1"/>
  <c r="D260" i="1"/>
  <c r="H260" i="1"/>
  <c r="I260" i="1"/>
  <c r="J260" i="1"/>
  <c r="K260" i="1"/>
  <c r="L260" i="1"/>
  <c r="N260" i="1"/>
  <c r="O260" i="1"/>
  <c r="M260" i="1"/>
  <c r="E261" i="1"/>
  <c r="F261" i="1"/>
  <c r="Q260" i="1"/>
  <c r="G261" i="1"/>
  <c r="D261" i="1"/>
  <c r="H261" i="1"/>
  <c r="I261" i="1"/>
  <c r="J261" i="1"/>
  <c r="K261" i="1"/>
  <c r="L261" i="1"/>
  <c r="N261" i="1"/>
  <c r="O261" i="1"/>
  <c r="M261" i="1"/>
  <c r="E262" i="1"/>
  <c r="F262" i="1"/>
  <c r="Q261" i="1"/>
  <c r="G262" i="1"/>
  <c r="D262" i="1"/>
  <c r="H262" i="1"/>
  <c r="I262" i="1"/>
  <c r="J262" i="1"/>
  <c r="K262" i="1"/>
  <c r="L262" i="1"/>
  <c r="N262" i="1"/>
  <c r="O262" i="1"/>
  <c r="M262" i="1"/>
  <c r="E263" i="1"/>
  <c r="F263" i="1"/>
  <c r="Q262" i="1"/>
  <c r="G263" i="1"/>
  <c r="D263" i="1"/>
  <c r="H263" i="1"/>
  <c r="I263" i="1"/>
  <c r="J263" i="1"/>
  <c r="K263" i="1"/>
  <c r="L263" i="1"/>
  <c r="N263" i="1"/>
  <c r="O263" i="1"/>
  <c r="M263" i="1"/>
  <c r="E264" i="1"/>
  <c r="F264" i="1"/>
  <c r="Q263" i="1"/>
  <c r="G264" i="1"/>
  <c r="D264" i="1"/>
  <c r="H264" i="1"/>
  <c r="I264" i="1"/>
  <c r="J264" i="1"/>
  <c r="K264" i="1"/>
  <c r="L264" i="1"/>
  <c r="N264" i="1"/>
  <c r="O264" i="1"/>
  <c r="M264" i="1"/>
  <c r="E265" i="1"/>
  <c r="F265" i="1"/>
  <c r="Q264" i="1"/>
  <c r="G265" i="1"/>
  <c r="D265" i="1"/>
  <c r="H265" i="1"/>
  <c r="I265" i="1"/>
  <c r="J265" i="1"/>
  <c r="K265" i="1"/>
  <c r="L265" i="1"/>
  <c r="N265" i="1"/>
  <c r="O265" i="1"/>
  <c r="M265" i="1"/>
  <c r="E266" i="1"/>
  <c r="F266" i="1"/>
  <c r="Q265" i="1"/>
  <c r="G266" i="1"/>
  <c r="D266" i="1"/>
  <c r="H266" i="1"/>
  <c r="I266" i="1"/>
  <c r="J266" i="1"/>
  <c r="K266" i="1"/>
  <c r="L266" i="1"/>
  <c r="N266" i="1"/>
  <c r="O266" i="1"/>
  <c r="M266" i="1"/>
  <c r="E267" i="1"/>
  <c r="F267" i="1"/>
  <c r="Q266" i="1"/>
  <c r="G267" i="1"/>
  <c r="D267" i="1"/>
  <c r="H267" i="1"/>
  <c r="I267" i="1"/>
  <c r="J267" i="1"/>
  <c r="K267" i="1"/>
  <c r="L267" i="1"/>
  <c r="N267" i="1"/>
  <c r="O267" i="1"/>
  <c r="M267" i="1"/>
  <c r="E268" i="1"/>
  <c r="F268" i="1"/>
  <c r="Q267" i="1"/>
  <c r="G268" i="1"/>
  <c r="D268" i="1"/>
  <c r="H268" i="1"/>
  <c r="I268" i="1"/>
  <c r="J268" i="1"/>
  <c r="K268" i="1"/>
  <c r="L268" i="1"/>
  <c r="N268" i="1"/>
  <c r="O268" i="1"/>
  <c r="M268" i="1"/>
  <c r="E269" i="1"/>
  <c r="F269" i="1"/>
  <c r="Q268" i="1"/>
  <c r="G269" i="1"/>
  <c r="D269" i="1"/>
  <c r="H269" i="1"/>
  <c r="I269" i="1"/>
  <c r="J269" i="1"/>
  <c r="K269" i="1"/>
  <c r="L269" i="1"/>
  <c r="N269" i="1"/>
  <c r="O269" i="1"/>
  <c r="M269" i="1"/>
  <c r="E270" i="1"/>
  <c r="F270" i="1"/>
  <c r="Q269" i="1"/>
  <c r="G270" i="1"/>
  <c r="D270" i="1"/>
  <c r="H270" i="1"/>
  <c r="I270" i="1"/>
  <c r="J270" i="1"/>
  <c r="K270" i="1"/>
  <c r="L270" i="1"/>
  <c r="N270" i="1"/>
  <c r="O270" i="1"/>
  <c r="M270" i="1"/>
  <c r="E271" i="1"/>
  <c r="F271" i="1"/>
  <c r="Q270" i="1"/>
  <c r="G271" i="1"/>
  <c r="D271" i="1"/>
  <c r="H271" i="1"/>
  <c r="I271" i="1"/>
  <c r="J271" i="1"/>
  <c r="K271" i="1"/>
  <c r="L271" i="1"/>
  <c r="N271" i="1"/>
  <c r="O271" i="1"/>
  <c r="M271" i="1"/>
  <c r="E272" i="1"/>
  <c r="F272" i="1"/>
  <c r="Q271" i="1"/>
  <c r="G272" i="1"/>
  <c r="D272" i="1"/>
  <c r="H272" i="1"/>
  <c r="I272" i="1"/>
  <c r="J272" i="1"/>
  <c r="K272" i="1"/>
  <c r="L272" i="1"/>
  <c r="N272" i="1"/>
  <c r="O272" i="1"/>
  <c r="M272" i="1"/>
  <c r="E273" i="1"/>
  <c r="F273" i="1"/>
  <c r="Q272" i="1"/>
  <c r="G273" i="1"/>
  <c r="D273" i="1"/>
  <c r="H273" i="1"/>
  <c r="I273" i="1"/>
  <c r="J273" i="1"/>
  <c r="K273" i="1"/>
  <c r="L273" i="1"/>
  <c r="N273" i="1"/>
  <c r="O273" i="1"/>
  <c r="M273" i="1"/>
  <c r="E274" i="1"/>
  <c r="F274" i="1"/>
  <c r="Q273" i="1"/>
  <c r="G274" i="1"/>
  <c r="D274" i="1"/>
  <c r="H274" i="1"/>
  <c r="I274" i="1"/>
  <c r="J274" i="1"/>
  <c r="K274" i="1"/>
  <c r="L274" i="1"/>
  <c r="N274" i="1"/>
  <c r="O274" i="1"/>
  <c r="M274" i="1"/>
  <c r="E275" i="1"/>
  <c r="F275" i="1"/>
  <c r="Q274" i="1"/>
  <c r="G275" i="1"/>
  <c r="D275" i="1"/>
  <c r="H275" i="1"/>
  <c r="I275" i="1"/>
  <c r="J275" i="1"/>
  <c r="K275" i="1"/>
  <c r="L275" i="1"/>
  <c r="N275" i="1"/>
  <c r="O275" i="1"/>
  <c r="M275" i="1"/>
  <c r="E276" i="1"/>
  <c r="F276" i="1"/>
  <c r="Q275" i="1"/>
  <c r="G276" i="1"/>
  <c r="D276" i="1"/>
  <c r="H276" i="1"/>
  <c r="I276" i="1"/>
  <c r="J276" i="1"/>
  <c r="K276" i="1"/>
  <c r="L276" i="1"/>
  <c r="N276" i="1"/>
  <c r="O276" i="1"/>
  <c r="M276" i="1"/>
  <c r="E277" i="1"/>
  <c r="F277" i="1"/>
  <c r="Q276" i="1"/>
  <c r="G277" i="1"/>
  <c r="D277" i="1"/>
  <c r="H277" i="1"/>
  <c r="I277" i="1"/>
  <c r="J277" i="1"/>
  <c r="K277" i="1"/>
  <c r="L277" i="1"/>
  <c r="N277" i="1"/>
  <c r="O277" i="1"/>
  <c r="M277" i="1"/>
  <c r="E278" i="1"/>
  <c r="F278" i="1"/>
  <c r="Q277" i="1"/>
  <c r="G278" i="1"/>
  <c r="D278" i="1"/>
  <c r="H278" i="1"/>
  <c r="I278" i="1"/>
  <c r="J278" i="1"/>
  <c r="K278" i="1"/>
  <c r="L278" i="1"/>
  <c r="N278" i="1"/>
  <c r="O278" i="1"/>
  <c r="M278" i="1"/>
  <c r="E279" i="1"/>
  <c r="F279" i="1"/>
  <c r="Q278" i="1"/>
  <c r="G279" i="1"/>
  <c r="D279" i="1"/>
  <c r="H279" i="1"/>
  <c r="I279" i="1"/>
  <c r="J279" i="1"/>
  <c r="K279" i="1"/>
  <c r="L279" i="1"/>
  <c r="N279" i="1"/>
  <c r="O279" i="1"/>
  <c r="M279" i="1"/>
  <c r="E280" i="1"/>
  <c r="F280" i="1"/>
  <c r="Q279" i="1"/>
  <c r="G280" i="1"/>
  <c r="D280" i="1"/>
  <c r="H280" i="1"/>
  <c r="I280" i="1"/>
  <c r="J280" i="1"/>
  <c r="K280" i="1"/>
  <c r="L280" i="1"/>
  <c r="N280" i="1"/>
  <c r="O280" i="1"/>
  <c r="M280" i="1"/>
  <c r="E281" i="1"/>
  <c r="F281" i="1"/>
  <c r="Q280" i="1"/>
  <c r="G281" i="1"/>
  <c r="D281" i="1"/>
  <c r="H281" i="1"/>
  <c r="I281" i="1"/>
  <c r="J281" i="1"/>
  <c r="K281" i="1"/>
  <c r="L281" i="1"/>
  <c r="N281" i="1"/>
  <c r="O281" i="1"/>
  <c r="M281" i="1"/>
  <c r="E282" i="1"/>
  <c r="F282" i="1"/>
  <c r="Q281" i="1"/>
  <c r="G282" i="1"/>
  <c r="D282" i="1"/>
  <c r="H282" i="1"/>
  <c r="I282" i="1"/>
  <c r="J282" i="1"/>
  <c r="K282" i="1"/>
  <c r="L282" i="1"/>
  <c r="N282" i="1"/>
  <c r="O282" i="1"/>
  <c r="M282" i="1"/>
  <c r="E283" i="1"/>
  <c r="F283" i="1"/>
  <c r="Q282" i="1"/>
  <c r="G283" i="1"/>
  <c r="D283" i="1"/>
  <c r="H283" i="1"/>
  <c r="I283" i="1"/>
  <c r="J283" i="1"/>
  <c r="K283" i="1"/>
  <c r="L283" i="1"/>
  <c r="N283" i="1"/>
  <c r="O283" i="1"/>
  <c r="M283" i="1"/>
  <c r="E284" i="1"/>
  <c r="F284" i="1"/>
  <c r="Q283" i="1"/>
  <c r="G284" i="1"/>
  <c r="D284" i="1"/>
  <c r="H284" i="1"/>
  <c r="I284" i="1"/>
  <c r="J284" i="1"/>
  <c r="K284" i="1"/>
  <c r="L284" i="1"/>
  <c r="N284" i="1"/>
  <c r="O284" i="1"/>
  <c r="M284" i="1"/>
  <c r="E285" i="1"/>
  <c r="F285" i="1"/>
  <c r="Q284" i="1"/>
  <c r="G285" i="1"/>
  <c r="D285" i="1"/>
  <c r="H285" i="1"/>
  <c r="I285" i="1"/>
  <c r="J285" i="1"/>
  <c r="K285" i="1"/>
  <c r="L285" i="1"/>
  <c r="N285" i="1"/>
  <c r="O285" i="1"/>
  <c r="M285" i="1"/>
  <c r="E286" i="1"/>
  <c r="F286" i="1"/>
  <c r="Q285" i="1"/>
  <c r="G286" i="1"/>
  <c r="D286" i="1"/>
  <c r="H286" i="1"/>
  <c r="I286" i="1"/>
  <c r="J286" i="1"/>
  <c r="K286" i="1"/>
  <c r="L286" i="1"/>
  <c r="N286" i="1"/>
  <c r="O286" i="1"/>
  <c r="M286" i="1"/>
  <c r="E287" i="1"/>
  <c r="F287" i="1"/>
  <c r="Q286" i="1"/>
  <c r="G287" i="1"/>
  <c r="D287" i="1"/>
  <c r="H287" i="1"/>
  <c r="I287" i="1"/>
  <c r="J287" i="1"/>
  <c r="K287" i="1"/>
  <c r="L287" i="1"/>
  <c r="N287" i="1"/>
  <c r="O287" i="1"/>
  <c r="M287" i="1"/>
  <c r="E288" i="1"/>
  <c r="F288" i="1"/>
  <c r="Q287" i="1"/>
  <c r="G288" i="1"/>
  <c r="D288" i="1"/>
  <c r="H288" i="1"/>
  <c r="I288" i="1"/>
  <c r="J288" i="1"/>
  <c r="K288" i="1"/>
  <c r="L288" i="1"/>
  <c r="N288" i="1"/>
  <c r="O288" i="1"/>
  <c r="M288" i="1"/>
  <c r="E289" i="1"/>
  <c r="F289" i="1"/>
  <c r="Q288" i="1"/>
  <c r="G289" i="1"/>
  <c r="D289" i="1"/>
  <c r="H289" i="1"/>
  <c r="I289" i="1"/>
  <c r="J289" i="1"/>
  <c r="K289" i="1"/>
  <c r="L289" i="1"/>
  <c r="N289" i="1"/>
  <c r="O289" i="1"/>
  <c r="M289" i="1"/>
  <c r="E290" i="1"/>
  <c r="F290" i="1"/>
  <c r="Q289" i="1"/>
  <c r="G290" i="1"/>
  <c r="D290" i="1"/>
  <c r="H290" i="1"/>
  <c r="I290" i="1"/>
  <c r="J290" i="1"/>
  <c r="K290" i="1"/>
  <c r="L290" i="1"/>
  <c r="N290" i="1"/>
  <c r="O290" i="1"/>
  <c r="M290" i="1"/>
  <c r="E291" i="1"/>
  <c r="F291" i="1"/>
  <c r="Q290" i="1"/>
  <c r="G291" i="1"/>
  <c r="D291" i="1"/>
  <c r="H291" i="1"/>
  <c r="I291" i="1"/>
  <c r="J291" i="1"/>
  <c r="K291" i="1"/>
  <c r="L291" i="1"/>
  <c r="N291" i="1"/>
  <c r="O291" i="1"/>
  <c r="M291" i="1"/>
  <c r="E292" i="1"/>
  <c r="F292" i="1"/>
  <c r="Q291" i="1"/>
  <c r="G292" i="1"/>
  <c r="D292" i="1"/>
  <c r="H292" i="1"/>
  <c r="I292" i="1"/>
  <c r="J292" i="1"/>
  <c r="K292" i="1"/>
  <c r="L292" i="1"/>
  <c r="N292" i="1"/>
  <c r="O292" i="1"/>
  <c r="M292" i="1"/>
  <c r="E293" i="1"/>
  <c r="F293" i="1"/>
  <c r="Q292" i="1"/>
  <c r="G293" i="1"/>
  <c r="D293" i="1"/>
  <c r="H293" i="1"/>
  <c r="I293" i="1"/>
  <c r="J293" i="1"/>
  <c r="K293" i="1"/>
  <c r="L293" i="1"/>
  <c r="N293" i="1"/>
  <c r="O293" i="1"/>
  <c r="M293" i="1"/>
  <c r="E294" i="1"/>
  <c r="F294" i="1"/>
  <c r="Q293" i="1"/>
  <c r="G294" i="1"/>
  <c r="D294" i="1"/>
  <c r="H294" i="1"/>
  <c r="I294" i="1"/>
  <c r="J294" i="1"/>
  <c r="K294" i="1"/>
  <c r="L294" i="1"/>
  <c r="N294" i="1"/>
  <c r="O294" i="1"/>
  <c r="M294" i="1"/>
  <c r="E295" i="1"/>
  <c r="F295" i="1"/>
  <c r="Q294" i="1"/>
  <c r="G295" i="1"/>
  <c r="D295" i="1"/>
  <c r="H295" i="1"/>
  <c r="I295" i="1"/>
  <c r="J295" i="1"/>
  <c r="K295" i="1"/>
  <c r="L295" i="1"/>
  <c r="N295" i="1"/>
  <c r="O295" i="1"/>
  <c r="M295" i="1"/>
  <c r="E296" i="1"/>
  <c r="F296" i="1"/>
  <c r="Q295" i="1"/>
  <c r="G296" i="1"/>
  <c r="D296" i="1"/>
  <c r="H296" i="1"/>
  <c r="I296" i="1"/>
  <c r="J296" i="1"/>
  <c r="K296" i="1"/>
  <c r="L296" i="1"/>
  <c r="N296" i="1"/>
  <c r="O296" i="1"/>
  <c r="M296" i="1"/>
  <c r="E297" i="1"/>
  <c r="F297" i="1"/>
  <c r="Q296" i="1"/>
  <c r="G297" i="1"/>
  <c r="D297" i="1"/>
  <c r="H297" i="1"/>
  <c r="I297" i="1"/>
  <c r="J297" i="1"/>
  <c r="K297" i="1"/>
  <c r="L297" i="1"/>
  <c r="N297" i="1"/>
  <c r="O297" i="1"/>
  <c r="M297" i="1"/>
  <c r="E298" i="1"/>
  <c r="F298" i="1"/>
  <c r="Q297" i="1"/>
  <c r="G298" i="1"/>
  <c r="D298" i="1"/>
  <c r="H298" i="1"/>
  <c r="I298" i="1"/>
  <c r="J298" i="1"/>
  <c r="K298" i="1"/>
  <c r="L298" i="1"/>
  <c r="N298" i="1"/>
  <c r="O298" i="1"/>
  <c r="M298" i="1"/>
  <c r="E299" i="1"/>
  <c r="F299" i="1"/>
  <c r="Q298" i="1"/>
  <c r="G299" i="1"/>
  <c r="D299" i="1"/>
  <c r="H299" i="1"/>
  <c r="I299" i="1"/>
  <c r="J299" i="1"/>
  <c r="K299" i="1"/>
  <c r="L299" i="1"/>
  <c r="N299" i="1"/>
  <c r="O299" i="1"/>
  <c r="M299" i="1"/>
  <c r="E300" i="1"/>
  <c r="F300" i="1"/>
  <c r="Q299" i="1"/>
  <c r="G300" i="1"/>
  <c r="D300" i="1"/>
  <c r="H300" i="1"/>
  <c r="I300" i="1"/>
  <c r="J300" i="1"/>
  <c r="K300" i="1"/>
  <c r="L300" i="1"/>
  <c r="N300" i="1"/>
  <c r="O300" i="1"/>
  <c r="M300" i="1"/>
  <c r="E301" i="1"/>
  <c r="F301" i="1"/>
  <c r="Q300" i="1"/>
  <c r="G301" i="1"/>
  <c r="D301" i="1"/>
  <c r="H301" i="1"/>
  <c r="I301" i="1"/>
  <c r="J301" i="1"/>
  <c r="K301" i="1"/>
  <c r="L301" i="1"/>
  <c r="N301" i="1"/>
  <c r="O301" i="1"/>
  <c r="M301" i="1"/>
  <c r="E302" i="1"/>
  <c r="F302" i="1"/>
  <c r="Q301" i="1"/>
  <c r="G302" i="1"/>
  <c r="D302" i="1"/>
  <c r="H302" i="1"/>
  <c r="I302" i="1"/>
  <c r="J302" i="1"/>
  <c r="K302" i="1"/>
  <c r="L302" i="1"/>
  <c r="N302" i="1"/>
  <c r="O302" i="1"/>
  <c r="M302" i="1"/>
  <c r="E303" i="1"/>
  <c r="F303" i="1"/>
  <c r="Q302" i="1"/>
  <c r="G303" i="1"/>
  <c r="D303" i="1"/>
  <c r="H303" i="1"/>
  <c r="I303" i="1"/>
  <c r="J303" i="1"/>
  <c r="K303" i="1"/>
  <c r="L303" i="1"/>
  <c r="N303" i="1"/>
  <c r="O303" i="1"/>
  <c r="M303" i="1"/>
  <c r="E304" i="1"/>
  <c r="F304" i="1"/>
  <c r="Q303" i="1"/>
  <c r="G304" i="1"/>
  <c r="D304" i="1"/>
  <c r="H304" i="1"/>
  <c r="I304" i="1"/>
  <c r="J304" i="1"/>
  <c r="K304" i="1"/>
  <c r="L304" i="1"/>
  <c r="N304" i="1"/>
  <c r="O304" i="1"/>
  <c r="M304" i="1"/>
  <c r="E305" i="1"/>
  <c r="F305" i="1"/>
  <c r="Q304" i="1"/>
  <c r="G305" i="1"/>
  <c r="D305" i="1"/>
  <c r="H305" i="1"/>
  <c r="I305" i="1"/>
  <c r="J305" i="1"/>
  <c r="K305" i="1"/>
  <c r="L305" i="1"/>
  <c r="N305" i="1"/>
  <c r="O305" i="1"/>
  <c r="M305" i="1"/>
  <c r="E306" i="1"/>
  <c r="F306" i="1"/>
  <c r="Q305" i="1"/>
  <c r="G306" i="1"/>
  <c r="D306" i="1"/>
  <c r="H306" i="1"/>
  <c r="I306" i="1"/>
  <c r="J306" i="1"/>
  <c r="K306" i="1"/>
  <c r="L306" i="1"/>
  <c r="N306" i="1"/>
  <c r="O306" i="1"/>
  <c r="M306" i="1"/>
  <c r="E307" i="1"/>
  <c r="F307" i="1"/>
  <c r="Q306" i="1"/>
  <c r="G307" i="1"/>
  <c r="D307" i="1"/>
  <c r="H307" i="1"/>
  <c r="I307" i="1"/>
  <c r="J307" i="1"/>
  <c r="K307" i="1"/>
  <c r="L307" i="1"/>
  <c r="N307" i="1"/>
  <c r="O307" i="1"/>
  <c r="M307" i="1"/>
  <c r="E308" i="1"/>
  <c r="F308" i="1"/>
  <c r="Q307" i="1"/>
  <c r="G308" i="1"/>
  <c r="D308" i="1"/>
  <c r="H308" i="1"/>
  <c r="I308" i="1"/>
  <c r="J308" i="1"/>
  <c r="K308" i="1"/>
  <c r="L308" i="1"/>
  <c r="N308" i="1"/>
  <c r="O308" i="1"/>
  <c r="M308" i="1"/>
  <c r="E309" i="1"/>
  <c r="F309" i="1"/>
  <c r="Q308" i="1"/>
  <c r="G309" i="1"/>
  <c r="D309" i="1"/>
  <c r="H309" i="1"/>
  <c r="I309" i="1"/>
  <c r="J309" i="1"/>
  <c r="K309" i="1"/>
  <c r="L309" i="1"/>
  <c r="N309" i="1"/>
  <c r="O309" i="1"/>
  <c r="M309" i="1"/>
  <c r="E310" i="1"/>
  <c r="F310" i="1"/>
  <c r="Q309" i="1"/>
  <c r="G310" i="1"/>
  <c r="D310" i="1"/>
  <c r="H310" i="1"/>
  <c r="I310" i="1"/>
  <c r="J310" i="1"/>
  <c r="K310" i="1"/>
  <c r="L310" i="1"/>
  <c r="N310" i="1"/>
  <c r="O310" i="1"/>
  <c r="M310" i="1"/>
  <c r="E311" i="1"/>
  <c r="F311" i="1"/>
  <c r="Q310" i="1"/>
  <c r="G311" i="1"/>
  <c r="D311" i="1"/>
  <c r="H311" i="1"/>
  <c r="I311" i="1"/>
  <c r="J311" i="1"/>
  <c r="K311" i="1"/>
  <c r="L311" i="1"/>
  <c r="N311" i="1"/>
  <c r="O311" i="1"/>
  <c r="M311" i="1"/>
  <c r="E312" i="1"/>
  <c r="F312" i="1"/>
  <c r="Q311" i="1"/>
  <c r="G312" i="1"/>
  <c r="D312" i="1"/>
  <c r="H312" i="1"/>
  <c r="I312" i="1"/>
  <c r="J312" i="1"/>
  <c r="K312" i="1"/>
  <c r="L312" i="1"/>
  <c r="N312" i="1"/>
  <c r="O312" i="1"/>
  <c r="M312" i="1"/>
  <c r="E313" i="1"/>
  <c r="F313" i="1"/>
  <c r="Q312" i="1"/>
  <c r="G313" i="1"/>
  <c r="D313" i="1"/>
  <c r="H313" i="1"/>
  <c r="I313" i="1"/>
  <c r="J313" i="1"/>
  <c r="K313" i="1"/>
  <c r="L313" i="1"/>
  <c r="N313" i="1"/>
  <c r="O313" i="1"/>
  <c r="M313" i="1"/>
  <c r="E314" i="1"/>
  <c r="F314" i="1"/>
  <c r="Q313" i="1"/>
  <c r="G314" i="1"/>
  <c r="D314" i="1"/>
  <c r="H314" i="1"/>
  <c r="I314" i="1"/>
  <c r="J314" i="1"/>
  <c r="K314" i="1"/>
  <c r="L314" i="1"/>
  <c r="N314" i="1"/>
  <c r="O314" i="1"/>
  <c r="M314" i="1"/>
  <c r="E315" i="1"/>
  <c r="F315" i="1"/>
  <c r="Q314" i="1"/>
  <c r="G315" i="1"/>
  <c r="D315" i="1"/>
  <c r="H315" i="1"/>
  <c r="I315" i="1"/>
  <c r="J315" i="1"/>
  <c r="K315" i="1"/>
  <c r="L315" i="1"/>
  <c r="N315" i="1"/>
  <c r="O315" i="1"/>
  <c r="M315" i="1"/>
  <c r="E316" i="1"/>
  <c r="F316" i="1"/>
  <c r="Q315" i="1"/>
  <c r="G316" i="1"/>
  <c r="D316" i="1"/>
  <c r="H316" i="1"/>
  <c r="I316" i="1"/>
  <c r="J316" i="1"/>
  <c r="K316" i="1"/>
  <c r="L316" i="1"/>
  <c r="N316" i="1"/>
  <c r="O316" i="1"/>
  <c r="M316" i="1"/>
  <c r="E317" i="1"/>
  <c r="F317" i="1"/>
  <c r="Q316" i="1"/>
  <c r="G317" i="1"/>
  <c r="D317" i="1"/>
  <c r="H317" i="1"/>
  <c r="I317" i="1"/>
  <c r="J317" i="1"/>
  <c r="K317" i="1"/>
  <c r="L317" i="1"/>
  <c r="N317" i="1"/>
  <c r="O317" i="1"/>
  <c r="M317" i="1"/>
  <c r="E318" i="1"/>
  <c r="F318" i="1"/>
  <c r="Q317" i="1"/>
  <c r="G318" i="1"/>
  <c r="D318" i="1"/>
  <c r="H318" i="1"/>
  <c r="I318" i="1"/>
  <c r="J318" i="1"/>
  <c r="K318" i="1"/>
  <c r="L318" i="1"/>
  <c r="N318" i="1"/>
  <c r="O318" i="1"/>
  <c r="M318" i="1"/>
  <c r="E319" i="1"/>
  <c r="F319" i="1"/>
  <c r="Q318" i="1"/>
  <c r="G319" i="1"/>
  <c r="D319" i="1"/>
  <c r="H319" i="1"/>
  <c r="I319" i="1"/>
  <c r="J319" i="1"/>
  <c r="K319" i="1"/>
  <c r="L319" i="1"/>
  <c r="N319" i="1"/>
  <c r="O319" i="1"/>
  <c r="M319" i="1"/>
  <c r="E320" i="1"/>
  <c r="F320" i="1"/>
  <c r="Q319" i="1"/>
  <c r="G320" i="1"/>
  <c r="D320" i="1"/>
  <c r="H320" i="1"/>
  <c r="I320" i="1"/>
  <c r="J320" i="1"/>
  <c r="K320" i="1"/>
  <c r="L320" i="1"/>
  <c r="N320" i="1"/>
  <c r="O320" i="1"/>
  <c r="M320" i="1"/>
  <c r="E321" i="1"/>
  <c r="F321" i="1"/>
  <c r="Q320" i="1"/>
  <c r="G321" i="1"/>
  <c r="D321" i="1"/>
  <c r="H321" i="1"/>
  <c r="I321" i="1"/>
  <c r="J321" i="1"/>
  <c r="K321" i="1"/>
  <c r="L321" i="1"/>
  <c r="N321" i="1"/>
  <c r="O321" i="1"/>
  <c r="M321" i="1"/>
  <c r="E322" i="1"/>
  <c r="F322" i="1"/>
  <c r="Q321" i="1"/>
  <c r="G322" i="1"/>
  <c r="D322" i="1"/>
  <c r="H322" i="1"/>
  <c r="I322" i="1"/>
  <c r="J322" i="1"/>
  <c r="K322" i="1"/>
  <c r="L322" i="1"/>
  <c r="N322" i="1"/>
  <c r="O322" i="1"/>
  <c r="M322" i="1"/>
  <c r="E323" i="1"/>
  <c r="F323" i="1"/>
  <c r="Q322" i="1"/>
  <c r="G323" i="1"/>
  <c r="D323" i="1"/>
  <c r="H323" i="1"/>
  <c r="I323" i="1"/>
  <c r="J323" i="1"/>
  <c r="K323" i="1"/>
  <c r="L323" i="1"/>
  <c r="N323" i="1"/>
  <c r="O323" i="1"/>
  <c r="M323" i="1"/>
  <c r="E324" i="1"/>
  <c r="F324" i="1"/>
  <c r="Q323" i="1"/>
  <c r="G324" i="1"/>
  <c r="D324" i="1"/>
  <c r="H324" i="1"/>
  <c r="I324" i="1"/>
  <c r="J324" i="1"/>
  <c r="K324" i="1"/>
  <c r="L324" i="1"/>
  <c r="N324" i="1"/>
  <c r="O324" i="1"/>
  <c r="M324" i="1"/>
  <c r="E325" i="1"/>
  <c r="F325" i="1"/>
  <c r="Q324" i="1"/>
  <c r="G325" i="1"/>
  <c r="D325" i="1"/>
  <c r="H325" i="1"/>
  <c r="I325" i="1"/>
  <c r="J325" i="1"/>
  <c r="K325" i="1"/>
  <c r="L325" i="1"/>
  <c r="N325" i="1"/>
  <c r="O325" i="1"/>
  <c r="M325" i="1"/>
  <c r="E326" i="1"/>
  <c r="F326" i="1"/>
  <c r="Q325" i="1"/>
  <c r="G326" i="1"/>
  <c r="D326" i="1"/>
  <c r="H326" i="1"/>
  <c r="I326" i="1"/>
  <c r="J326" i="1"/>
  <c r="K326" i="1"/>
  <c r="L326" i="1"/>
  <c r="N326" i="1"/>
  <c r="O326" i="1"/>
  <c r="M326" i="1"/>
  <c r="E327" i="1"/>
  <c r="F327" i="1"/>
  <c r="Q326" i="1"/>
  <c r="G327" i="1"/>
  <c r="D327" i="1"/>
  <c r="H327" i="1"/>
  <c r="I327" i="1"/>
  <c r="J327" i="1"/>
  <c r="K327" i="1"/>
  <c r="L327" i="1"/>
  <c r="N327" i="1"/>
  <c r="O327" i="1"/>
  <c r="M327" i="1"/>
  <c r="E328" i="1"/>
  <c r="F328" i="1"/>
  <c r="Q327" i="1"/>
  <c r="G328" i="1"/>
  <c r="D328" i="1"/>
  <c r="H328" i="1"/>
  <c r="I328" i="1"/>
  <c r="J328" i="1"/>
  <c r="K328" i="1"/>
  <c r="L328" i="1"/>
  <c r="N328" i="1"/>
  <c r="O328" i="1"/>
  <c r="M328" i="1"/>
  <c r="E329" i="1"/>
  <c r="F329" i="1"/>
  <c r="Q328" i="1"/>
  <c r="G329" i="1"/>
  <c r="D329" i="1"/>
  <c r="H329" i="1"/>
  <c r="I329" i="1"/>
  <c r="J329" i="1"/>
  <c r="K329" i="1"/>
  <c r="L329" i="1"/>
  <c r="N329" i="1"/>
  <c r="O329" i="1"/>
  <c r="M329" i="1"/>
  <c r="E330" i="1"/>
  <c r="F330" i="1"/>
  <c r="Q329" i="1"/>
  <c r="G330" i="1"/>
  <c r="D330" i="1"/>
  <c r="H330" i="1"/>
  <c r="I330" i="1"/>
  <c r="J330" i="1"/>
  <c r="K330" i="1"/>
  <c r="L330" i="1"/>
  <c r="N330" i="1"/>
  <c r="O330" i="1"/>
  <c r="M330" i="1"/>
  <c r="E331" i="1"/>
  <c r="F331" i="1"/>
  <c r="Q330" i="1"/>
  <c r="G331" i="1"/>
  <c r="D331" i="1"/>
  <c r="H331" i="1"/>
  <c r="I331" i="1"/>
  <c r="J331" i="1"/>
  <c r="K331" i="1"/>
  <c r="L331" i="1"/>
  <c r="N331" i="1"/>
  <c r="O331" i="1"/>
  <c r="M331" i="1"/>
  <c r="E332" i="1"/>
  <c r="F332" i="1"/>
  <c r="Q331" i="1"/>
  <c r="G332" i="1"/>
  <c r="D332" i="1"/>
  <c r="H332" i="1"/>
  <c r="I332" i="1"/>
  <c r="J332" i="1"/>
  <c r="K332" i="1"/>
  <c r="L332" i="1"/>
  <c r="N332" i="1"/>
  <c r="O332" i="1"/>
  <c r="M332" i="1"/>
  <c r="E333" i="1"/>
  <c r="F333" i="1"/>
  <c r="Q332" i="1"/>
  <c r="G333" i="1"/>
  <c r="D333" i="1"/>
  <c r="H333" i="1"/>
  <c r="I333" i="1"/>
  <c r="J333" i="1"/>
  <c r="K333" i="1"/>
  <c r="L333" i="1"/>
  <c r="N333" i="1"/>
  <c r="O333" i="1"/>
  <c r="M333" i="1"/>
  <c r="E334" i="1"/>
  <c r="F334" i="1"/>
  <c r="Q333" i="1"/>
  <c r="G334" i="1"/>
  <c r="D334" i="1"/>
  <c r="H334" i="1"/>
  <c r="I334" i="1"/>
  <c r="J334" i="1"/>
  <c r="K334" i="1"/>
  <c r="L334" i="1"/>
  <c r="N334" i="1"/>
  <c r="O334" i="1"/>
  <c r="M334" i="1"/>
  <c r="E335" i="1"/>
  <c r="F335" i="1"/>
  <c r="Q334" i="1"/>
  <c r="G335" i="1"/>
  <c r="D335" i="1"/>
  <c r="H335" i="1"/>
  <c r="I335" i="1"/>
  <c r="J335" i="1"/>
  <c r="K335" i="1"/>
  <c r="L335" i="1"/>
  <c r="N335" i="1"/>
  <c r="O335" i="1"/>
  <c r="M335" i="1"/>
  <c r="E336" i="1"/>
  <c r="F336" i="1"/>
  <c r="Q335" i="1"/>
  <c r="G336" i="1"/>
  <c r="D336" i="1"/>
  <c r="H336" i="1"/>
  <c r="I336" i="1"/>
  <c r="J336" i="1"/>
  <c r="K336" i="1"/>
  <c r="L336" i="1"/>
  <c r="N336" i="1"/>
  <c r="O336" i="1"/>
  <c r="M336" i="1"/>
  <c r="E337" i="1"/>
  <c r="F337" i="1"/>
  <c r="Q336" i="1"/>
  <c r="G337" i="1"/>
  <c r="D337" i="1"/>
  <c r="H337" i="1"/>
  <c r="I337" i="1"/>
  <c r="J337" i="1"/>
  <c r="K337" i="1"/>
  <c r="L337" i="1"/>
  <c r="N337" i="1"/>
  <c r="O337" i="1"/>
  <c r="M337" i="1"/>
  <c r="E338" i="1"/>
  <c r="F338" i="1"/>
  <c r="Q337" i="1"/>
  <c r="G338" i="1"/>
  <c r="D338" i="1"/>
  <c r="H338" i="1"/>
  <c r="I338" i="1"/>
  <c r="J338" i="1"/>
  <c r="K338" i="1"/>
  <c r="L338" i="1"/>
  <c r="N338" i="1"/>
  <c r="O338" i="1"/>
  <c r="M338" i="1"/>
  <c r="E339" i="1"/>
  <c r="F339" i="1"/>
  <c r="Q338" i="1"/>
  <c r="G339" i="1"/>
  <c r="D339" i="1"/>
  <c r="H339" i="1"/>
  <c r="I339" i="1"/>
  <c r="J339" i="1"/>
  <c r="K339" i="1"/>
  <c r="L339" i="1"/>
  <c r="N339" i="1"/>
  <c r="O339" i="1"/>
  <c r="M339" i="1"/>
  <c r="E340" i="1"/>
  <c r="F340" i="1"/>
  <c r="Q339" i="1"/>
  <c r="G340" i="1"/>
  <c r="D340" i="1"/>
  <c r="H340" i="1"/>
  <c r="I340" i="1"/>
  <c r="J340" i="1"/>
  <c r="K340" i="1"/>
  <c r="L340" i="1"/>
  <c r="N340" i="1"/>
  <c r="O340" i="1"/>
  <c r="M340" i="1"/>
  <c r="E341" i="1"/>
  <c r="F341" i="1"/>
  <c r="Q340" i="1"/>
  <c r="G341" i="1"/>
  <c r="D341" i="1"/>
  <c r="H341" i="1"/>
  <c r="I341" i="1"/>
  <c r="J341" i="1"/>
  <c r="K341" i="1"/>
  <c r="L341" i="1"/>
  <c r="N341" i="1"/>
  <c r="O341" i="1"/>
  <c r="M341" i="1"/>
  <c r="E342" i="1"/>
  <c r="F342" i="1"/>
  <c r="Q341" i="1"/>
  <c r="G342" i="1"/>
  <c r="D342" i="1"/>
  <c r="H342" i="1"/>
  <c r="I342" i="1"/>
  <c r="J342" i="1"/>
  <c r="K342" i="1"/>
  <c r="L342" i="1"/>
  <c r="N342" i="1"/>
  <c r="O342" i="1"/>
  <c r="M342" i="1"/>
  <c r="E343" i="1"/>
  <c r="F343" i="1"/>
  <c r="Q342" i="1"/>
  <c r="G343" i="1"/>
  <c r="D343" i="1"/>
  <c r="H343" i="1"/>
  <c r="I343" i="1"/>
  <c r="J343" i="1"/>
  <c r="K343" i="1"/>
  <c r="L343" i="1"/>
  <c r="N343" i="1"/>
  <c r="O343" i="1"/>
  <c r="M343" i="1"/>
  <c r="E344" i="1"/>
  <c r="F344" i="1"/>
  <c r="Q343" i="1"/>
  <c r="G344" i="1"/>
  <c r="D344" i="1"/>
  <c r="H344" i="1"/>
  <c r="I344" i="1"/>
  <c r="J344" i="1"/>
  <c r="K344" i="1"/>
  <c r="L344" i="1"/>
  <c r="N344" i="1"/>
  <c r="O344" i="1"/>
  <c r="M344" i="1"/>
  <c r="E345" i="1"/>
  <c r="F345" i="1"/>
  <c r="Q344" i="1"/>
  <c r="G345" i="1"/>
  <c r="D345" i="1"/>
  <c r="H345" i="1"/>
  <c r="I345" i="1"/>
  <c r="J345" i="1"/>
  <c r="K345" i="1"/>
  <c r="L345" i="1"/>
  <c r="N345" i="1"/>
  <c r="O345" i="1"/>
  <c r="M345" i="1"/>
  <c r="E346" i="1"/>
  <c r="F346" i="1"/>
  <c r="Q345" i="1"/>
  <c r="G346" i="1"/>
  <c r="D346" i="1"/>
  <c r="H346" i="1"/>
  <c r="I346" i="1"/>
  <c r="J346" i="1"/>
  <c r="K346" i="1"/>
  <c r="L346" i="1"/>
  <c r="N346" i="1"/>
  <c r="O346" i="1"/>
  <c r="M346" i="1"/>
  <c r="E347" i="1"/>
  <c r="F347" i="1"/>
  <c r="Q346" i="1"/>
  <c r="G347" i="1"/>
  <c r="D347" i="1"/>
  <c r="H347" i="1"/>
  <c r="I347" i="1"/>
  <c r="J347" i="1"/>
  <c r="K347" i="1"/>
  <c r="L347" i="1"/>
  <c r="N347" i="1"/>
  <c r="O347" i="1"/>
  <c r="M347" i="1"/>
  <c r="E348" i="1"/>
  <c r="F348" i="1"/>
  <c r="Q347" i="1"/>
  <c r="G348" i="1"/>
  <c r="D348" i="1"/>
  <c r="H348" i="1"/>
  <c r="I348" i="1"/>
  <c r="J348" i="1"/>
  <c r="K348" i="1"/>
  <c r="L348" i="1"/>
  <c r="N348" i="1"/>
  <c r="O348" i="1"/>
  <c r="M348" i="1"/>
  <c r="E349" i="1"/>
  <c r="F349" i="1"/>
  <c r="Q348" i="1"/>
  <c r="G349" i="1"/>
  <c r="D349" i="1"/>
  <c r="H349" i="1"/>
  <c r="I349" i="1"/>
  <c r="J349" i="1"/>
  <c r="K349" i="1"/>
  <c r="L349" i="1"/>
  <c r="N349" i="1"/>
  <c r="O349" i="1"/>
  <c r="M349" i="1"/>
  <c r="E350" i="1"/>
  <c r="F350" i="1"/>
  <c r="Q349" i="1"/>
  <c r="G350" i="1"/>
  <c r="D350" i="1"/>
  <c r="H350" i="1"/>
  <c r="I350" i="1"/>
  <c r="J350" i="1"/>
  <c r="K350" i="1"/>
  <c r="L350" i="1"/>
  <c r="N350" i="1"/>
  <c r="O350" i="1"/>
  <c r="M350" i="1"/>
  <c r="E351" i="1"/>
  <c r="F351" i="1"/>
  <c r="Q350" i="1"/>
  <c r="G351" i="1"/>
  <c r="D351" i="1"/>
  <c r="H351" i="1"/>
  <c r="I351" i="1"/>
  <c r="J351" i="1"/>
  <c r="K351" i="1"/>
  <c r="L351" i="1"/>
  <c r="N351" i="1"/>
  <c r="O351" i="1"/>
  <c r="M351" i="1"/>
  <c r="E352" i="1"/>
  <c r="F352" i="1"/>
  <c r="Q351" i="1"/>
  <c r="G352" i="1"/>
  <c r="D352" i="1"/>
  <c r="H352" i="1"/>
  <c r="I352" i="1"/>
  <c r="J352" i="1"/>
  <c r="K352" i="1"/>
  <c r="L352" i="1"/>
  <c r="N352" i="1"/>
  <c r="O352" i="1"/>
  <c r="M352" i="1"/>
  <c r="E353" i="1"/>
  <c r="F353" i="1"/>
  <c r="Q352" i="1"/>
  <c r="G353" i="1"/>
  <c r="D353" i="1"/>
  <c r="H353" i="1"/>
  <c r="I353" i="1"/>
  <c r="J353" i="1"/>
  <c r="K353" i="1"/>
  <c r="L353" i="1"/>
  <c r="N353" i="1"/>
  <c r="O353" i="1"/>
  <c r="M353" i="1"/>
  <c r="E354" i="1"/>
  <c r="F354" i="1"/>
  <c r="Q353" i="1"/>
  <c r="G354" i="1"/>
  <c r="D354" i="1"/>
  <c r="H354" i="1"/>
  <c r="I354" i="1"/>
  <c r="J354" i="1"/>
  <c r="K354" i="1"/>
  <c r="L354" i="1"/>
  <c r="N354" i="1"/>
  <c r="O354" i="1"/>
  <c r="M354" i="1"/>
  <c r="E355" i="1"/>
  <c r="F355" i="1"/>
  <c r="Q354" i="1"/>
  <c r="G355" i="1"/>
  <c r="D355" i="1"/>
  <c r="H355" i="1"/>
  <c r="I355" i="1"/>
  <c r="J355" i="1"/>
  <c r="K355" i="1"/>
  <c r="L355" i="1"/>
  <c r="N355" i="1"/>
  <c r="O355" i="1"/>
  <c r="M355" i="1"/>
  <c r="E356" i="1"/>
  <c r="F356" i="1"/>
  <c r="Q355" i="1"/>
  <c r="G356" i="1"/>
  <c r="D356" i="1"/>
  <c r="H356" i="1"/>
  <c r="I356" i="1"/>
  <c r="J356" i="1"/>
  <c r="K356" i="1"/>
  <c r="L356" i="1"/>
  <c r="N356" i="1"/>
  <c r="O356" i="1"/>
  <c r="M356" i="1"/>
  <c r="E357" i="1"/>
  <c r="F357" i="1"/>
  <c r="Q356" i="1"/>
  <c r="G357" i="1"/>
  <c r="D357" i="1"/>
  <c r="H357" i="1"/>
  <c r="I357" i="1"/>
  <c r="J357" i="1"/>
  <c r="K357" i="1"/>
  <c r="L357" i="1"/>
  <c r="N357" i="1"/>
  <c r="O357" i="1"/>
  <c r="M357" i="1"/>
  <c r="E358" i="1"/>
  <c r="F358" i="1"/>
  <c r="Q357" i="1"/>
  <c r="G358" i="1"/>
  <c r="D358" i="1"/>
  <c r="H358" i="1"/>
  <c r="I358" i="1"/>
  <c r="J358" i="1"/>
  <c r="K358" i="1"/>
  <c r="L358" i="1"/>
  <c r="N358" i="1"/>
  <c r="O358" i="1"/>
  <c r="M358" i="1"/>
  <c r="E359" i="1"/>
  <c r="F359" i="1"/>
  <c r="Q358" i="1"/>
  <c r="G359" i="1"/>
  <c r="D359" i="1"/>
  <c r="H359" i="1"/>
  <c r="I359" i="1"/>
  <c r="J359" i="1"/>
  <c r="K359" i="1"/>
  <c r="L359" i="1"/>
  <c r="N359" i="1"/>
  <c r="O359" i="1"/>
  <c r="M359" i="1"/>
  <c r="E360" i="1"/>
  <c r="F360" i="1"/>
  <c r="Q359" i="1"/>
  <c r="G360" i="1"/>
  <c r="D360" i="1"/>
  <c r="H360" i="1"/>
  <c r="I360" i="1"/>
  <c r="J360" i="1"/>
  <c r="K360" i="1"/>
  <c r="L360" i="1"/>
  <c r="N360" i="1"/>
  <c r="O360" i="1"/>
  <c r="M360" i="1"/>
  <c r="E361" i="1"/>
  <c r="F361" i="1"/>
  <c r="Q360" i="1"/>
  <c r="G361" i="1"/>
  <c r="D361" i="1"/>
  <c r="H361" i="1"/>
  <c r="I361" i="1"/>
  <c r="J361" i="1"/>
  <c r="K361" i="1"/>
  <c r="L361" i="1"/>
  <c r="N361" i="1"/>
  <c r="O361" i="1"/>
  <c r="M361" i="1"/>
  <c r="E362" i="1"/>
  <c r="F362" i="1"/>
  <c r="Q361" i="1"/>
  <c r="G362" i="1"/>
  <c r="D362" i="1"/>
  <c r="H362" i="1"/>
  <c r="I362" i="1"/>
  <c r="J362" i="1"/>
  <c r="K362" i="1"/>
  <c r="L362" i="1"/>
  <c r="N362" i="1"/>
  <c r="O362" i="1"/>
  <c r="M362" i="1"/>
  <c r="E363" i="1"/>
  <c r="F363" i="1"/>
  <c r="Q362" i="1"/>
  <c r="G363" i="1"/>
  <c r="D363" i="1"/>
  <c r="H363" i="1"/>
  <c r="I363" i="1"/>
  <c r="J363" i="1"/>
  <c r="K363" i="1"/>
  <c r="L363" i="1"/>
  <c r="N363" i="1"/>
  <c r="O363" i="1"/>
  <c r="M363" i="1"/>
  <c r="E364" i="1"/>
  <c r="F364" i="1"/>
  <c r="Q363" i="1"/>
  <c r="G364" i="1"/>
  <c r="D364" i="1"/>
  <c r="H364" i="1"/>
  <c r="I364" i="1"/>
  <c r="J364" i="1"/>
  <c r="K364" i="1"/>
  <c r="L364" i="1"/>
  <c r="N364" i="1"/>
  <c r="O364" i="1"/>
  <c r="M364" i="1"/>
  <c r="E365" i="1"/>
  <c r="F365" i="1"/>
  <c r="Q364" i="1"/>
  <c r="G365" i="1"/>
  <c r="D365" i="1"/>
  <c r="H365" i="1"/>
  <c r="I365" i="1"/>
  <c r="J365" i="1"/>
  <c r="K365" i="1"/>
  <c r="L365" i="1"/>
  <c r="N365" i="1"/>
  <c r="O365" i="1"/>
  <c r="M365" i="1"/>
  <c r="E366" i="1"/>
  <c r="F366" i="1"/>
  <c r="Q365" i="1"/>
  <c r="G366" i="1"/>
  <c r="D366" i="1"/>
  <c r="H366" i="1"/>
  <c r="I366" i="1"/>
  <c r="J366" i="1"/>
  <c r="K366" i="1"/>
  <c r="L366" i="1"/>
  <c r="N366" i="1"/>
  <c r="O366" i="1"/>
  <c r="M366" i="1"/>
  <c r="E367" i="1"/>
  <c r="F367" i="1"/>
  <c r="Q366" i="1"/>
  <c r="G367" i="1"/>
  <c r="D367" i="1"/>
  <c r="H367" i="1"/>
  <c r="I367" i="1"/>
  <c r="J367" i="1"/>
  <c r="K367" i="1"/>
  <c r="L367" i="1"/>
  <c r="N367" i="1"/>
  <c r="O367" i="1"/>
  <c r="M367" i="1"/>
  <c r="E368" i="1"/>
  <c r="F368" i="1"/>
  <c r="Q367" i="1"/>
  <c r="G368" i="1"/>
  <c r="D368" i="1"/>
  <c r="H368" i="1"/>
  <c r="I368" i="1"/>
  <c r="J368" i="1"/>
  <c r="K368" i="1"/>
  <c r="L368" i="1"/>
  <c r="N368" i="1"/>
  <c r="O368" i="1"/>
  <c r="M368" i="1"/>
  <c r="E369" i="1"/>
  <c r="F369" i="1"/>
  <c r="Q368" i="1"/>
  <c r="G369" i="1"/>
  <c r="D369" i="1"/>
  <c r="H369" i="1"/>
  <c r="I369" i="1"/>
  <c r="J369" i="1"/>
  <c r="K369" i="1"/>
  <c r="L369" i="1"/>
  <c r="N369" i="1"/>
  <c r="O369" i="1"/>
  <c r="M369" i="1"/>
  <c r="E370" i="1"/>
  <c r="F370" i="1"/>
  <c r="Q369" i="1"/>
  <c r="G370" i="1"/>
  <c r="D370" i="1"/>
  <c r="H370" i="1"/>
  <c r="I370" i="1"/>
  <c r="J370" i="1"/>
  <c r="K370" i="1"/>
  <c r="L370" i="1"/>
  <c r="N370" i="1"/>
  <c r="O370" i="1"/>
  <c r="M370" i="1"/>
  <c r="E371" i="1"/>
  <c r="F371" i="1"/>
  <c r="Q370" i="1"/>
  <c r="G371" i="1"/>
  <c r="D371" i="1"/>
  <c r="H371" i="1"/>
  <c r="I371" i="1"/>
  <c r="J371" i="1"/>
  <c r="K371" i="1"/>
  <c r="L371" i="1"/>
  <c r="N371" i="1"/>
  <c r="O371" i="1"/>
  <c r="M371" i="1"/>
  <c r="E372" i="1"/>
  <c r="F372" i="1"/>
  <c r="Q371" i="1"/>
  <c r="G372" i="1"/>
  <c r="D372" i="1"/>
  <c r="H372" i="1"/>
  <c r="I372" i="1"/>
  <c r="J372" i="1"/>
  <c r="K372" i="1"/>
  <c r="L372" i="1"/>
  <c r="N372" i="1"/>
  <c r="O372" i="1"/>
  <c r="M372" i="1"/>
  <c r="E373" i="1"/>
  <c r="F373" i="1"/>
  <c r="Q372" i="1"/>
  <c r="G373" i="1"/>
  <c r="D373" i="1"/>
  <c r="H373" i="1"/>
  <c r="I373" i="1"/>
  <c r="J373" i="1"/>
  <c r="K373" i="1"/>
  <c r="L373" i="1"/>
  <c r="N373" i="1"/>
  <c r="O373" i="1"/>
  <c r="M373" i="1"/>
  <c r="E374" i="1"/>
  <c r="F374" i="1"/>
  <c r="Q373" i="1"/>
  <c r="G374" i="1"/>
  <c r="D374" i="1"/>
  <c r="H374" i="1"/>
  <c r="I374" i="1"/>
  <c r="J374" i="1"/>
  <c r="K374" i="1"/>
  <c r="L374" i="1"/>
  <c r="N374" i="1"/>
  <c r="O374" i="1"/>
  <c r="M374" i="1"/>
  <c r="E375" i="1"/>
  <c r="F375" i="1"/>
  <c r="Q374" i="1"/>
  <c r="G375" i="1"/>
  <c r="D375" i="1"/>
  <c r="H375" i="1"/>
  <c r="I375" i="1"/>
  <c r="J375" i="1"/>
  <c r="K375" i="1"/>
  <c r="L375" i="1"/>
  <c r="N375" i="1"/>
  <c r="O375" i="1"/>
  <c r="M375" i="1"/>
  <c r="E376" i="1"/>
  <c r="F376" i="1"/>
  <c r="Q375" i="1"/>
  <c r="G376" i="1"/>
  <c r="D376" i="1"/>
  <c r="H376" i="1"/>
  <c r="I376" i="1"/>
  <c r="J376" i="1"/>
  <c r="K376" i="1"/>
  <c r="L376" i="1"/>
  <c r="N376" i="1"/>
  <c r="O376" i="1"/>
  <c r="M376" i="1"/>
  <c r="E377" i="1"/>
  <c r="F377" i="1"/>
  <c r="Q376" i="1"/>
  <c r="G377" i="1"/>
  <c r="D377" i="1"/>
  <c r="H377" i="1"/>
  <c r="I377" i="1"/>
  <c r="J377" i="1"/>
  <c r="K377" i="1"/>
  <c r="L377" i="1"/>
  <c r="N377" i="1"/>
  <c r="O377" i="1"/>
  <c r="M377" i="1"/>
  <c r="E378" i="1"/>
  <c r="F378" i="1"/>
  <c r="Q377" i="1"/>
  <c r="G378" i="1"/>
  <c r="D378" i="1"/>
  <c r="H378" i="1"/>
  <c r="I378" i="1"/>
  <c r="J378" i="1"/>
  <c r="K378" i="1"/>
  <c r="L378" i="1"/>
  <c r="N378" i="1"/>
  <c r="O378" i="1"/>
  <c r="M378" i="1"/>
  <c r="E379" i="1"/>
  <c r="F379" i="1"/>
  <c r="Q378" i="1"/>
  <c r="G379" i="1"/>
  <c r="D379" i="1"/>
  <c r="H379" i="1"/>
  <c r="I379" i="1"/>
  <c r="J379" i="1"/>
  <c r="K379" i="1"/>
  <c r="L379" i="1"/>
  <c r="N379" i="1"/>
  <c r="O379" i="1"/>
  <c r="M379" i="1"/>
  <c r="E380" i="1"/>
  <c r="F380" i="1"/>
  <c r="Q379" i="1"/>
  <c r="G380" i="1"/>
  <c r="D380" i="1"/>
  <c r="H380" i="1"/>
  <c r="I380" i="1"/>
  <c r="J380" i="1"/>
  <c r="K380" i="1"/>
  <c r="L380" i="1"/>
  <c r="N380" i="1"/>
  <c r="O380" i="1"/>
  <c r="M380" i="1"/>
  <c r="E381" i="1"/>
  <c r="F381" i="1"/>
  <c r="Q380" i="1"/>
  <c r="G381" i="1"/>
  <c r="D381" i="1"/>
  <c r="H381" i="1"/>
  <c r="I381" i="1"/>
  <c r="J381" i="1"/>
  <c r="K381" i="1"/>
  <c r="L381" i="1"/>
  <c r="N381" i="1"/>
  <c r="O381" i="1"/>
  <c r="M381" i="1"/>
  <c r="E382" i="1"/>
  <c r="F382" i="1"/>
  <c r="Q381" i="1"/>
  <c r="G382" i="1"/>
  <c r="D382" i="1"/>
  <c r="H382" i="1"/>
  <c r="I382" i="1"/>
  <c r="J382" i="1"/>
  <c r="K382" i="1"/>
  <c r="L382" i="1"/>
  <c r="N382" i="1"/>
  <c r="O382" i="1"/>
  <c r="M382" i="1"/>
  <c r="E383" i="1"/>
  <c r="F383" i="1"/>
  <c r="Q382" i="1"/>
  <c r="G383" i="1"/>
  <c r="D383" i="1"/>
  <c r="H383" i="1"/>
  <c r="I383" i="1"/>
  <c r="J383" i="1"/>
  <c r="K383" i="1"/>
  <c r="L383" i="1"/>
  <c r="N383" i="1"/>
  <c r="O383" i="1"/>
  <c r="M383" i="1"/>
  <c r="E384" i="1"/>
  <c r="F384" i="1"/>
  <c r="Q383" i="1"/>
  <c r="G384" i="1"/>
  <c r="D384" i="1"/>
  <c r="H384" i="1"/>
  <c r="I384" i="1"/>
  <c r="J384" i="1"/>
  <c r="K384" i="1"/>
  <c r="L384" i="1"/>
  <c r="N384" i="1"/>
  <c r="O384" i="1"/>
  <c r="M384" i="1"/>
  <c r="E385" i="1"/>
  <c r="F385" i="1"/>
  <c r="Q384" i="1"/>
  <c r="G385" i="1"/>
  <c r="D385" i="1"/>
  <c r="H385" i="1"/>
  <c r="I385" i="1"/>
  <c r="J385" i="1"/>
  <c r="K385" i="1"/>
  <c r="L385" i="1"/>
  <c r="N385" i="1"/>
  <c r="O385" i="1"/>
  <c r="M385" i="1"/>
  <c r="E386" i="1"/>
  <c r="F386" i="1"/>
  <c r="Q385" i="1"/>
  <c r="G386" i="1"/>
  <c r="D386" i="1"/>
  <c r="H386" i="1"/>
  <c r="I386" i="1"/>
  <c r="J386" i="1"/>
  <c r="K386" i="1"/>
  <c r="L386" i="1"/>
  <c r="N386" i="1"/>
  <c r="O386" i="1"/>
  <c r="M386" i="1"/>
  <c r="E387" i="1"/>
  <c r="F387" i="1"/>
  <c r="Q386" i="1"/>
  <c r="G387" i="1"/>
  <c r="D387" i="1"/>
  <c r="H387" i="1"/>
  <c r="I387" i="1"/>
  <c r="J387" i="1"/>
  <c r="K387" i="1"/>
  <c r="L387" i="1"/>
  <c r="N387" i="1"/>
  <c r="O387" i="1"/>
  <c r="M387" i="1"/>
  <c r="E388" i="1"/>
  <c r="F388" i="1"/>
  <c r="Q387" i="1"/>
  <c r="G388" i="1"/>
  <c r="D388" i="1"/>
  <c r="H388" i="1"/>
  <c r="I388" i="1"/>
  <c r="J388" i="1"/>
  <c r="K388" i="1"/>
  <c r="L388" i="1"/>
  <c r="N388" i="1"/>
  <c r="O388" i="1"/>
  <c r="M388" i="1"/>
  <c r="E389" i="1"/>
  <c r="F389" i="1"/>
  <c r="Q388" i="1"/>
  <c r="G389" i="1"/>
  <c r="D389" i="1"/>
  <c r="H389" i="1"/>
  <c r="I389" i="1"/>
  <c r="J389" i="1"/>
  <c r="K389" i="1"/>
  <c r="L389" i="1"/>
  <c r="N389" i="1"/>
  <c r="O389" i="1"/>
  <c r="M389" i="1"/>
  <c r="E390" i="1"/>
  <c r="F390" i="1"/>
  <c r="Q389" i="1"/>
  <c r="G390" i="1"/>
  <c r="D390" i="1"/>
  <c r="H390" i="1"/>
  <c r="I390" i="1"/>
  <c r="J390" i="1"/>
  <c r="K390" i="1"/>
  <c r="L390" i="1"/>
  <c r="N390" i="1"/>
  <c r="O390" i="1"/>
  <c r="M390" i="1"/>
  <c r="E391" i="1"/>
  <c r="F391" i="1"/>
  <c r="Q390" i="1"/>
  <c r="G391" i="1"/>
  <c r="D391" i="1"/>
  <c r="H391" i="1"/>
  <c r="I391" i="1"/>
  <c r="J391" i="1"/>
  <c r="K391" i="1"/>
  <c r="L391" i="1"/>
  <c r="N391" i="1"/>
  <c r="O391" i="1"/>
  <c r="M391" i="1"/>
  <c r="E392" i="1"/>
  <c r="F392" i="1"/>
  <c r="Q391" i="1"/>
  <c r="G392" i="1"/>
  <c r="D392" i="1"/>
  <c r="H392" i="1"/>
  <c r="I392" i="1"/>
  <c r="J392" i="1"/>
  <c r="K392" i="1"/>
  <c r="L392" i="1"/>
  <c r="N392" i="1"/>
  <c r="O392" i="1"/>
  <c r="M392" i="1"/>
  <c r="E393" i="1"/>
  <c r="F393" i="1"/>
  <c r="Q392" i="1"/>
  <c r="G393" i="1"/>
  <c r="D393" i="1"/>
  <c r="H393" i="1"/>
  <c r="I393" i="1"/>
  <c r="J393" i="1"/>
  <c r="K393" i="1"/>
  <c r="L393" i="1"/>
  <c r="N393" i="1"/>
  <c r="O393" i="1"/>
  <c r="M393" i="1"/>
  <c r="E394" i="1"/>
  <c r="F394" i="1"/>
  <c r="Q393" i="1"/>
  <c r="G394" i="1"/>
  <c r="D394" i="1"/>
  <c r="H394" i="1"/>
  <c r="I394" i="1"/>
  <c r="J394" i="1"/>
  <c r="K394" i="1"/>
  <c r="L394" i="1"/>
  <c r="N394" i="1"/>
  <c r="O394" i="1"/>
  <c r="M394" i="1"/>
  <c r="E395" i="1"/>
  <c r="F395" i="1"/>
  <c r="Q394" i="1"/>
  <c r="G395" i="1"/>
  <c r="D395" i="1"/>
  <c r="H395" i="1"/>
  <c r="I395" i="1"/>
  <c r="J395" i="1"/>
  <c r="K395" i="1"/>
  <c r="L395" i="1"/>
  <c r="N395" i="1"/>
  <c r="O395" i="1"/>
  <c r="M395" i="1"/>
  <c r="E396" i="1"/>
  <c r="F396" i="1"/>
  <c r="Q395" i="1"/>
  <c r="G396" i="1"/>
  <c r="D396" i="1"/>
  <c r="H396" i="1"/>
  <c r="I396" i="1"/>
  <c r="J396" i="1"/>
  <c r="K396" i="1"/>
  <c r="L396" i="1"/>
  <c r="N396" i="1"/>
  <c r="O396" i="1"/>
  <c r="M396" i="1"/>
  <c r="E397" i="1"/>
  <c r="F397" i="1"/>
  <c r="Q396" i="1"/>
  <c r="G397" i="1"/>
  <c r="D397" i="1"/>
  <c r="H397" i="1"/>
  <c r="I397" i="1"/>
  <c r="J397" i="1"/>
  <c r="K397" i="1"/>
  <c r="L397" i="1"/>
  <c r="N397" i="1"/>
  <c r="O397" i="1"/>
  <c r="M397" i="1"/>
  <c r="E398" i="1"/>
  <c r="F398" i="1"/>
  <c r="Q397" i="1"/>
  <c r="G398" i="1"/>
  <c r="D398" i="1"/>
  <c r="H398" i="1"/>
  <c r="I398" i="1"/>
  <c r="J398" i="1"/>
  <c r="K398" i="1"/>
  <c r="L398" i="1"/>
  <c r="N398" i="1"/>
  <c r="O398" i="1"/>
  <c r="M398" i="1"/>
  <c r="E399" i="1"/>
  <c r="F399" i="1"/>
  <c r="Q398" i="1"/>
  <c r="G399" i="1"/>
  <c r="D399" i="1"/>
  <c r="H399" i="1"/>
  <c r="I399" i="1"/>
  <c r="J399" i="1"/>
  <c r="K399" i="1"/>
  <c r="L399" i="1"/>
  <c r="N399" i="1"/>
  <c r="O399" i="1"/>
  <c r="M399" i="1"/>
  <c r="E400" i="1"/>
  <c r="F400" i="1"/>
  <c r="Q399" i="1"/>
  <c r="G400" i="1"/>
  <c r="D400" i="1"/>
  <c r="H400" i="1"/>
  <c r="I400" i="1"/>
  <c r="J400" i="1"/>
  <c r="K400" i="1"/>
  <c r="L400" i="1"/>
  <c r="N400" i="1"/>
  <c r="O400" i="1"/>
  <c r="M400" i="1"/>
  <c r="E401" i="1"/>
  <c r="F401" i="1"/>
  <c r="Q400" i="1"/>
  <c r="G401" i="1"/>
  <c r="D401" i="1"/>
  <c r="H401" i="1"/>
  <c r="I401" i="1"/>
  <c r="J401" i="1"/>
  <c r="K401" i="1"/>
  <c r="L401" i="1"/>
  <c r="N401" i="1"/>
  <c r="O401" i="1"/>
  <c r="M401" i="1"/>
  <c r="E402" i="1"/>
  <c r="F402" i="1"/>
  <c r="Q401" i="1"/>
  <c r="G402" i="1"/>
  <c r="D402" i="1"/>
  <c r="H402" i="1"/>
  <c r="I402" i="1"/>
  <c r="J402" i="1"/>
  <c r="K402" i="1"/>
  <c r="L402" i="1"/>
  <c r="N402" i="1"/>
  <c r="O402" i="1"/>
  <c r="M402" i="1"/>
  <c r="E403" i="1"/>
  <c r="F403" i="1"/>
  <c r="Q402" i="1"/>
  <c r="G403" i="1"/>
  <c r="D403" i="1"/>
  <c r="H403" i="1"/>
  <c r="I403" i="1"/>
  <c r="J403" i="1"/>
  <c r="K403" i="1"/>
  <c r="L403" i="1"/>
  <c r="N403" i="1"/>
  <c r="O403" i="1"/>
  <c r="M403" i="1"/>
  <c r="E404" i="1"/>
  <c r="F404" i="1"/>
  <c r="Q403" i="1"/>
  <c r="G404" i="1"/>
  <c r="D404" i="1"/>
  <c r="H404" i="1"/>
  <c r="I404" i="1"/>
  <c r="J404" i="1"/>
  <c r="K404" i="1"/>
  <c r="L404" i="1"/>
  <c r="N404" i="1"/>
  <c r="O404" i="1"/>
  <c r="M404" i="1"/>
  <c r="E405" i="1"/>
  <c r="F405" i="1"/>
  <c r="Q404" i="1"/>
  <c r="G405" i="1"/>
  <c r="D405" i="1"/>
  <c r="H405" i="1"/>
  <c r="I405" i="1"/>
  <c r="J405" i="1"/>
  <c r="K405" i="1"/>
  <c r="L405" i="1"/>
  <c r="N405" i="1"/>
  <c r="O405" i="1"/>
  <c r="M405" i="1"/>
  <c r="E406" i="1"/>
  <c r="F406" i="1"/>
  <c r="Q405" i="1"/>
  <c r="G406" i="1"/>
  <c r="D406" i="1"/>
  <c r="H406" i="1"/>
  <c r="I406" i="1"/>
  <c r="J406" i="1"/>
  <c r="K406" i="1"/>
  <c r="L406" i="1"/>
  <c r="N406" i="1"/>
  <c r="O406" i="1"/>
  <c r="M406" i="1"/>
  <c r="E407" i="1"/>
  <c r="F407" i="1"/>
  <c r="Q406" i="1"/>
  <c r="G407" i="1"/>
  <c r="D407" i="1"/>
  <c r="H407" i="1"/>
  <c r="I407" i="1"/>
  <c r="J407" i="1"/>
  <c r="K407" i="1"/>
  <c r="L407" i="1"/>
  <c r="N407" i="1"/>
  <c r="O407" i="1"/>
  <c r="M407" i="1"/>
  <c r="E408" i="1"/>
  <c r="F408" i="1"/>
  <c r="Q407" i="1"/>
  <c r="G408" i="1"/>
  <c r="D408" i="1"/>
  <c r="H408" i="1"/>
  <c r="I408" i="1"/>
  <c r="J408" i="1"/>
  <c r="K408" i="1"/>
  <c r="L408" i="1"/>
  <c r="N408" i="1"/>
  <c r="O408" i="1"/>
  <c r="M408" i="1"/>
  <c r="E409" i="1"/>
  <c r="F409" i="1"/>
  <c r="Q408" i="1"/>
  <c r="G409" i="1"/>
  <c r="D409" i="1"/>
  <c r="H409" i="1"/>
  <c r="I409" i="1"/>
  <c r="J409" i="1"/>
  <c r="K409" i="1"/>
  <c r="L409" i="1"/>
  <c r="N409" i="1"/>
  <c r="O409" i="1"/>
  <c r="M409" i="1"/>
  <c r="E410" i="1"/>
  <c r="F410" i="1"/>
  <c r="Q409" i="1"/>
  <c r="G410" i="1"/>
  <c r="D410" i="1"/>
  <c r="H410" i="1"/>
  <c r="I410" i="1"/>
  <c r="J410" i="1"/>
  <c r="K410" i="1"/>
  <c r="L410" i="1"/>
  <c r="N410" i="1"/>
  <c r="O410" i="1"/>
  <c r="M410" i="1"/>
  <c r="E411" i="1"/>
  <c r="F411" i="1"/>
  <c r="Q410" i="1"/>
  <c r="G411" i="1"/>
  <c r="D411" i="1"/>
  <c r="H411" i="1"/>
  <c r="I411" i="1"/>
  <c r="J411" i="1"/>
  <c r="K411" i="1"/>
  <c r="L411" i="1"/>
  <c r="N411" i="1"/>
  <c r="O411" i="1"/>
  <c r="M411" i="1"/>
  <c r="E412" i="1"/>
  <c r="F412" i="1"/>
  <c r="Q411" i="1"/>
  <c r="G412" i="1"/>
  <c r="D412" i="1"/>
  <c r="H412" i="1"/>
  <c r="I412" i="1"/>
  <c r="J412" i="1"/>
  <c r="K412" i="1"/>
  <c r="L412" i="1"/>
  <c r="N412" i="1"/>
  <c r="O412" i="1"/>
  <c r="M412" i="1"/>
  <c r="E413" i="1"/>
  <c r="F413" i="1"/>
  <c r="Q412" i="1"/>
  <c r="G413" i="1"/>
  <c r="D413" i="1"/>
  <c r="H413" i="1"/>
  <c r="I413" i="1"/>
  <c r="J413" i="1"/>
  <c r="K413" i="1"/>
  <c r="L413" i="1"/>
  <c r="N413" i="1"/>
  <c r="O413" i="1"/>
  <c r="M413" i="1"/>
  <c r="E414" i="1"/>
  <c r="F414" i="1"/>
  <c r="Q413" i="1"/>
  <c r="G414" i="1"/>
  <c r="D414" i="1"/>
  <c r="H414" i="1"/>
  <c r="I414" i="1"/>
  <c r="J414" i="1"/>
  <c r="K414" i="1"/>
  <c r="L414" i="1"/>
  <c r="N414" i="1"/>
  <c r="O414" i="1"/>
  <c r="M414" i="1"/>
  <c r="E415" i="1"/>
  <c r="F415" i="1"/>
  <c r="Q414" i="1"/>
  <c r="G415" i="1"/>
  <c r="D415" i="1"/>
  <c r="H415" i="1"/>
  <c r="I415" i="1"/>
  <c r="J415" i="1"/>
  <c r="K415" i="1"/>
  <c r="L415" i="1"/>
  <c r="N415" i="1"/>
  <c r="O415" i="1"/>
  <c r="M415" i="1"/>
  <c r="E416" i="1"/>
  <c r="F416" i="1"/>
  <c r="Q415" i="1"/>
  <c r="G416" i="1"/>
  <c r="D416" i="1"/>
  <c r="H416" i="1"/>
  <c r="I416" i="1"/>
  <c r="J416" i="1"/>
  <c r="K416" i="1"/>
  <c r="L416" i="1"/>
  <c r="N416" i="1"/>
  <c r="O416" i="1"/>
  <c r="M416" i="1"/>
  <c r="E417" i="1"/>
  <c r="F417" i="1"/>
  <c r="Q416" i="1"/>
  <c r="G417" i="1"/>
  <c r="D417" i="1"/>
  <c r="H417" i="1"/>
  <c r="I417" i="1"/>
  <c r="J417" i="1"/>
  <c r="K417" i="1"/>
  <c r="L417" i="1"/>
  <c r="N417" i="1"/>
  <c r="O417" i="1"/>
  <c r="M417" i="1"/>
  <c r="E418" i="1"/>
  <c r="F418" i="1"/>
  <c r="Q417" i="1"/>
  <c r="G418" i="1"/>
  <c r="D418" i="1"/>
  <c r="H418" i="1"/>
  <c r="I418" i="1"/>
  <c r="J418" i="1"/>
  <c r="K418" i="1"/>
  <c r="L418" i="1"/>
  <c r="N418" i="1"/>
  <c r="O418" i="1"/>
  <c r="M418" i="1"/>
  <c r="E419" i="1"/>
  <c r="F419" i="1"/>
  <c r="Q418" i="1"/>
  <c r="G419" i="1"/>
  <c r="D419" i="1"/>
  <c r="H419" i="1"/>
  <c r="I419" i="1"/>
  <c r="J419" i="1"/>
  <c r="K419" i="1"/>
  <c r="L419" i="1"/>
  <c r="N419" i="1"/>
  <c r="O419" i="1"/>
  <c r="M419" i="1"/>
  <c r="E420" i="1"/>
  <c r="F420" i="1"/>
  <c r="Q419" i="1"/>
  <c r="G420" i="1"/>
  <c r="D420" i="1"/>
  <c r="H420" i="1"/>
  <c r="I420" i="1"/>
  <c r="J420" i="1"/>
  <c r="K420" i="1"/>
  <c r="L420" i="1"/>
  <c r="N420" i="1"/>
  <c r="O420" i="1"/>
  <c r="M420" i="1"/>
  <c r="E421" i="1"/>
  <c r="F421" i="1"/>
  <c r="Q420" i="1"/>
  <c r="G421" i="1"/>
  <c r="D421" i="1"/>
  <c r="H421" i="1"/>
  <c r="I421" i="1"/>
  <c r="J421" i="1"/>
  <c r="K421" i="1"/>
  <c r="L421" i="1"/>
  <c r="N421" i="1"/>
  <c r="O421" i="1"/>
  <c r="M421" i="1"/>
  <c r="E422" i="1"/>
  <c r="F422" i="1"/>
  <c r="Q421" i="1"/>
  <c r="G422" i="1"/>
  <c r="D422" i="1"/>
  <c r="H422" i="1"/>
  <c r="I422" i="1"/>
  <c r="J422" i="1"/>
  <c r="K422" i="1"/>
  <c r="L422" i="1"/>
  <c r="N422" i="1"/>
  <c r="O422" i="1"/>
  <c r="M422" i="1"/>
  <c r="E423" i="1"/>
  <c r="F423" i="1"/>
  <c r="Q422" i="1"/>
  <c r="G423" i="1"/>
  <c r="D423" i="1"/>
  <c r="H423" i="1"/>
  <c r="I423" i="1"/>
  <c r="J423" i="1"/>
  <c r="K423" i="1"/>
  <c r="L423" i="1"/>
  <c r="N423" i="1"/>
  <c r="O423" i="1"/>
  <c r="M423" i="1"/>
  <c r="E424" i="1"/>
  <c r="F424" i="1"/>
  <c r="Q423" i="1"/>
  <c r="G424" i="1"/>
  <c r="D424" i="1"/>
  <c r="H424" i="1"/>
  <c r="I424" i="1"/>
  <c r="J424" i="1"/>
  <c r="K424" i="1"/>
  <c r="L424" i="1"/>
  <c r="N424" i="1"/>
  <c r="O424" i="1"/>
  <c r="M424" i="1"/>
  <c r="E425" i="1"/>
  <c r="F425" i="1"/>
  <c r="Q424" i="1"/>
  <c r="G425" i="1"/>
  <c r="D425" i="1"/>
  <c r="H425" i="1"/>
  <c r="I425" i="1"/>
  <c r="J425" i="1"/>
  <c r="K425" i="1"/>
  <c r="L425" i="1"/>
  <c r="N425" i="1"/>
  <c r="O425" i="1"/>
  <c r="M425" i="1"/>
  <c r="E426" i="1"/>
  <c r="F426" i="1"/>
  <c r="Q425" i="1"/>
  <c r="G426" i="1"/>
  <c r="D426" i="1"/>
  <c r="H426" i="1"/>
  <c r="I426" i="1"/>
  <c r="J426" i="1"/>
  <c r="K426" i="1"/>
  <c r="L426" i="1"/>
  <c r="N426" i="1"/>
  <c r="O426" i="1"/>
  <c r="M426" i="1"/>
  <c r="E427" i="1"/>
  <c r="F427" i="1"/>
  <c r="Q426" i="1"/>
  <c r="G427" i="1"/>
  <c r="D427" i="1"/>
  <c r="H427" i="1"/>
  <c r="I427" i="1"/>
  <c r="J427" i="1"/>
  <c r="K427" i="1"/>
  <c r="L427" i="1"/>
  <c r="N427" i="1"/>
  <c r="O427" i="1"/>
  <c r="M427" i="1"/>
  <c r="E428" i="1"/>
  <c r="F428" i="1"/>
  <c r="Q427" i="1"/>
  <c r="G428" i="1"/>
  <c r="D428" i="1"/>
  <c r="H428" i="1"/>
  <c r="I428" i="1"/>
  <c r="J428" i="1"/>
  <c r="K428" i="1"/>
  <c r="L428" i="1"/>
  <c r="N428" i="1"/>
  <c r="O428" i="1"/>
  <c r="M428" i="1"/>
  <c r="E429" i="1"/>
  <c r="F429" i="1"/>
  <c r="Q428" i="1"/>
  <c r="G429" i="1"/>
  <c r="D429" i="1"/>
  <c r="H429" i="1"/>
  <c r="I429" i="1"/>
  <c r="J429" i="1"/>
  <c r="K429" i="1"/>
  <c r="L429" i="1"/>
  <c r="N429" i="1"/>
  <c r="O429" i="1"/>
  <c r="M429" i="1"/>
  <c r="E430" i="1"/>
  <c r="F430" i="1"/>
  <c r="Q429" i="1"/>
  <c r="G430" i="1"/>
  <c r="D430" i="1"/>
  <c r="H430" i="1"/>
  <c r="I430" i="1"/>
  <c r="J430" i="1"/>
  <c r="K430" i="1"/>
  <c r="L430" i="1"/>
  <c r="N430" i="1"/>
  <c r="O430" i="1"/>
  <c r="M430" i="1"/>
  <c r="E431" i="1"/>
  <c r="F431" i="1"/>
  <c r="Q430" i="1"/>
  <c r="G431" i="1"/>
  <c r="D431" i="1"/>
  <c r="H431" i="1"/>
  <c r="I431" i="1"/>
  <c r="J431" i="1"/>
  <c r="K431" i="1"/>
  <c r="L431" i="1"/>
  <c r="N431" i="1"/>
  <c r="O431" i="1"/>
  <c r="M431" i="1"/>
  <c r="E432" i="1"/>
  <c r="F432" i="1"/>
  <c r="Q431" i="1"/>
  <c r="G432" i="1"/>
  <c r="D432" i="1"/>
  <c r="H432" i="1"/>
  <c r="I432" i="1"/>
  <c r="J432" i="1"/>
  <c r="K432" i="1"/>
  <c r="L432" i="1"/>
  <c r="N432" i="1"/>
  <c r="O432" i="1"/>
  <c r="M432" i="1"/>
  <c r="E433" i="1"/>
  <c r="F433" i="1"/>
  <c r="Q432" i="1"/>
  <c r="G433" i="1"/>
  <c r="D433" i="1"/>
  <c r="H433" i="1"/>
  <c r="I433" i="1"/>
  <c r="J433" i="1"/>
  <c r="K433" i="1"/>
  <c r="L433" i="1"/>
  <c r="N433" i="1"/>
  <c r="O433" i="1"/>
  <c r="M433" i="1"/>
  <c r="E434" i="1"/>
  <c r="F434" i="1"/>
  <c r="Q433" i="1"/>
  <c r="G434" i="1"/>
  <c r="D434" i="1"/>
  <c r="H434" i="1"/>
  <c r="I434" i="1"/>
  <c r="J434" i="1"/>
  <c r="K434" i="1"/>
  <c r="L434" i="1"/>
  <c r="N434" i="1"/>
  <c r="O434" i="1"/>
  <c r="M434" i="1"/>
  <c r="E435" i="1"/>
  <c r="F435" i="1"/>
  <c r="Q434" i="1"/>
  <c r="G435" i="1"/>
  <c r="D435" i="1"/>
  <c r="H435" i="1"/>
  <c r="I435" i="1"/>
  <c r="J435" i="1"/>
  <c r="K435" i="1"/>
  <c r="L435" i="1"/>
  <c r="N435" i="1"/>
  <c r="O435" i="1"/>
  <c r="M435" i="1"/>
  <c r="E436" i="1"/>
  <c r="F436" i="1"/>
  <c r="Q435" i="1"/>
  <c r="G436" i="1"/>
  <c r="D436" i="1"/>
  <c r="H436" i="1"/>
  <c r="I436" i="1"/>
  <c r="J436" i="1"/>
  <c r="K436" i="1"/>
  <c r="L436" i="1"/>
  <c r="N436" i="1"/>
  <c r="O436" i="1"/>
  <c r="M436" i="1"/>
  <c r="E437" i="1"/>
  <c r="F437" i="1"/>
  <c r="Q436" i="1"/>
  <c r="G437" i="1"/>
  <c r="D437" i="1"/>
  <c r="H437" i="1"/>
  <c r="I437" i="1"/>
  <c r="J437" i="1"/>
  <c r="K437" i="1"/>
  <c r="L437" i="1"/>
  <c r="N437" i="1"/>
  <c r="O437" i="1"/>
  <c r="M437" i="1"/>
  <c r="E438" i="1"/>
  <c r="F438" i="1"/>
  <c r="Q437" i="1"/>
  <c r="G438" i="1"/>
  <c r="D438" i="1"/>
  <c r="H438" i="1"/>
  <c r="I438" i="1"/>
  <c r="J438" i="1"/>
  <c r="K438" i="1"/>
  <c r="L438" i="1"/>
  <c r="N438" i="1"/>
  <c r="O438" i="1"/>
  <c r="M438" i="1"/>
  <c r="E439" i="1"/>
  <c r="F439" i="1"/>
  <c r="Q438" i="1"/>
  <c r="G439" i="1"/>
  <c r="D439" i="1"/>
  <c r="H439" i="1"/>
  <c r="I439" i="1"/>
  <c r="J439" i="1"/>
  <c r="K439" i="1"/>
  <c r="L439" i="1"/>
  <c r="N439" i="1"/>
  <c r="O439" i="1"/>
  <c r="M439" i="1"/>
  <c r="E440" i="1"/>
  <c r="F440" i="1"/>
  <c r="Q439" i="1"/>
  <c r="G440" i="1"/>
  <c r="D440" i="1"/>
  <c r="H440" i="1"/>
  <c r="I440" i="1"/>
  <c r="J440" i="1"/>
  <c r="K440" i="1"/>
  <c r="L440" i="1"/>
  <c r="N440" i="1"/>
  <c r="O440" i="1"/>
  <c r="M440" i="1"/>
  <c r="E441" i="1"/>
  <c r="F441" i="1"/>
  <c r="Q440" i="1"/>
  <c r="G441" i="1"/>
  <c r="D441" i="1"/>
  <c r="H441" i="1"/>
  <c r="I441" i="1"/>
  <c r="J441" i="1"/>
  <c r="K441" i="1"/>
  <c r="L441" i="1"/>
  <c r="N441" i="1"/>
  <c r="O441" i="1"/>
  <c r="M441" i="1"/>
  <c r="E442" i="1"/>
  <c r="F442" i="1"/>
  <c r="Q441" i="1"/>
  <c r="G442" i="1"/>
  <c r="D442" i="1"/>
  <c r="H442" i="1"/>
  <c r="I442" i="1"/>
  <c r="J442" i="1"/>
  <c r="K442" i="1"/>
  <c r="L442" i="1"/>
  <c r="N442" i="1"/>
  <c r="O442" i="1"/>
  <c r="M442" i="1"/>
  <c r="E443" i="1"/>
  <c r="F443" i="1"/>
  <c r="Q442" i="1"/>
  <c r="G443" i="1"/>
  <c r="D443" i="1"/>
  <c r="H443" i="1"/>
  <c r="I443" i="1"/>
  <c r="J443" i="1"/>
  <c r="K443" i="1"/>
  <c r="L443" i="1"/>
  <c r="N443" i="1"/>
  <c r="O443" i="1"/>
  <c r="M443" i="1"/>
  <c r="E444" i="1"/>
  <c r="F444" i="1"/>
  <c r="Q443" i="1"/>
  <c r="G444" i="1"/>
  <c r="D444" i="1"/>
  <c r="H444" i="1"/>
  <c r="I444" i="1"/>
  <c r="J444" i="1"/>
  <c r="K444" i="1"/>
  <c r="L444" i="1"/>
  <c r="N444" i="1"/>
  <c r="O444" i="1"/>
  <c r="M444" i="1"/>
  <c r="E445" i="1"/>
  <c r="F445" i="1"/>
  <c r="Q444" i="1"/>
  <c r="G445" i="1"/>
  <c r="D445" i="1"/>
  <c r="H445" i="1"/>
  <c r="I445" i="1"/>
  <c r="J445" i="1"/>
  <c r="K445" i="1"/>
  <c r="L445" i="1"/>
  <c r="N445" i="1"/>
  <c r="O445" i="1"/>
  <c r="M445" i="1"/>
  <c r="E446" i="1"/>
  <c r="F446" i="1"/>
  <c r="Q445" i="1"/>
  <c r="G446" i="1"/>
  <c r="D446" i="1"/>
  <c r="H446" i="1"/>
  <c r="I446" i="1"/>
  <c r="J446" i="1"/>
  <c r="K446" i="1"/>
  <c r="L446" i="1"/>
  <c r="N446" i="1"/>
  <c r="O446" i="1"/>
  <c r="M446" i="1"/>
  <c r="E447" i="1"/>
  <c r="F447" i="1"/>
  <c r="Q446" i="1"/>
  <c r="G447" i="1"/>
  <c r="D447" i="1"/>
  <c r="H447" i="1"/>
  <c r="I447" i="1"/>
  <c r="J447" i="1"/>
  <c r="K447" i="1"/>
  <c r="L447" i="1"/>
  <c r="N447" i="1"/>
  <c r="O447" i="1"/>
  <c r="M447" i="1"/>
  <c r="E448" i="1"/>
  <c r="F448" i="1"/>
  <c r="Q447" i="1"/>
  <c r="G448" i="1"/>
  <c r="D448" i="1"/>
  <c r="H448" i="1"/>
  <c r="I448" i="1"/>
  <c r="J448" i="1"/>
  <c r="K448" i="1"/>
  <c r="L448" i="1"/>
  <c r="N448" i="1"/>
  <c r="O448" i="1"/>
  <c r="M448" i="1"/>
  <c r="E449" i="1"/>
  <c r="F449" i="1"/>
  <c r="Q448" i="1"/>
  <c r="G449" i="1"/>
  <c r="D449" i="1"/>
  <c r="H449" i="1"/>
  <c r="I449" i="1"/>
  <c r="J449" i="1"/>
  <c r="K449" i="1"/>
  <c r="L449" i="1"/>
  <c r="N449" i="1"/>
  <c r="O449" i="1"/>
  <c r="M449" i="1"/>
  <c r="E450" i="1"/>
  <c r="F450" i="1"/>
  <c r="Q449" i="1"/>
  <c r="G450" i="1"/>
  <c r="D450" i="1"/>
  <c r="H450" i="1"/>
  <c r="I450" i="1"/>
  <c r="J450" i="1"/>
  <c r="K450" i="1"/>
  <c r="L450" i="1"/>
  <c r="N450" i="1"/>
  <c r="O450" i="1"/>
  <c r="M450" i="1"/>
  <c r="E451" i="1"/>
  <c r="F451" i="1"/>
  <c r="Q450" i="1"/>
  <c r="G451" i="1"/>
  <c r="D451" i="1"/>
  <c r="H451" i="1"/>
  <c r="I451" i="1"/>
  <c r="J451" i="1"/>
  <c r="K451" i="1"/>
  <c r="L451" i="1"/>
  <c r="N451" i="1"/>
  <c r="O451" i="1"/>
  <c r="M451" i="1"/>
  <c r="E452" i="1"/>
  <c r="F452" i="1"/>
  <c r="Q451" i="1"/>
  <c r="G452" i="1"/>
  <c r="D452" i="1"/>
  <c r="H452" i="1"/>
  <c r="I452" i="1"/>
  <c r="J452" i="1"/>
  <c r="K452" i="1"/>
  <c r="L452" i="1"/>
  <c r="N452" i="1"/>
  <c r="O452" i="1"/>
  <c r="M452" i="1"/>
  <c r="E453" i="1"/>
  <c r="F453" i="1"/>
  <c r="Q452" i="1"/>
  <c r="G453" i="1"/>
  <c r="D453" i="1"/>
  <c r="H453" i="1"/>
  <c r="I453" i="1"/>
  <c r="J453" i="1"/>
  <c r="K453" i="1"/>
  <c r="L453" i="1"/>
  <c r="N453" i="1"/>
  <c r="O453" i="1"/>
  <c r="M453" i="1"/>
  <c r="E454" i="1"/>
  <c r="F454" i="1"/>
  <c r="Q453" i="1"/>
  <c r="G454" i="1"/>
  <c r="D454" i="1"/>
  <c r="H454" i="1"/>
  <c r="I454" i="1"/>
  <c r="J454" i="1"/>
  <c r="K454" i="1"/>
  <c r="L454" i="1"/>
  <c r="N454" i="1"/>
  <c r="O454" i="1"/>
  <c r="M454" i="1"/>
  <c r="E455" i="1"/>
  <c r="F455" i="1"/>
  <c r="Q454" i="1"/>
  <c r="G455" i="1"/>
  <c r="D455" i="1"/>
  <c r="H455" i="1"/>
  <c r="I455" i="1"/>
  <c r="J455" i="1"/>
  <c r="K455" i="1"/>
  <c r="L455" i="1"/>
  <c r="N455" i="1"/>
  <c r="O455" i="1"/>
  <c r="M455" i="1"/>
  <c r="E456" i="1"/>
  <c r="F456" i="1"/>
  <c r="Q455" i="1"/>
  <c r="G456" i="1"/>
  <c r="D456" i="1"/>
  <c r="H456" i="1"/>
  <c r="I456" i="1"/>
  <c r="J456" i="1"/>
  <c r="K456" i="1"/>
  <c r="L456" i="1"/>
  <c r="N456" i="1"/>
  <c r="O456" i="1"/>
  <c r="M456" i="1"/>
  <c r="E457" i="1"/>
  <c r="F457" i="1"/>
  <c r="Q456" i="1"/>
  <c r="G457" i="1"/>
  <c r="D457" i="1"/>
  <c r="H457" i="1"/>
  <c r="I457" i="1"/>
  <c r="J457" i="1"/>
  <c r="K457" i="1"/>
  <c r="L457" i="1"/>
  <c r="N457" i="1"/>
  <c r="O457" i="1"/>
  <c r="M457" i="1"/>
  <c r="N57" i="1"/>
  <c r="M57" i="1"/>
  <c r="E49" i="1"/>
  <c r="E52" i="1"/>
  <c r="E53" i="1"/>
  <c r="E54" i="1"/>
  <c r="E42" i="1"/>
  <c r="E51" i="1"/>
  <c r="E50" i="1"/>
  <c r="E48" i="1"/>
  <c r="Q457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F42" i="1"/>
</calcChain>
</file>

<file path=xl/comments1.xml><?xml version="1.0" encoding="utf-8"?>
<comments xmlns="http://schemas.openxmlformats.org/spreadsheetml/2006/main">
  <authors>
    <author>abhinav gupta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Volume of ice produced by 1 cu. meter of ice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4/3*Pi 
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Calculated based on the starting volume of ice berg on that particular 
day</t>
        </r>
      </text>
    </comment>
  </commentList>
</comments>
</file>

<file path=xl/comments2.xml><?xml version="1.0" encoding="utf-8"?>
<comments xmlns="http://schemas.openxmlformats.org/spreadsheetml/2006/main">
  <authors>
    <author>abhinav gupta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Volume of ice produced by 1 cu. meter of ice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4/3*Pi 
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Calculated based on the starting volume of ice berg on that particular 
day</t>
        </r>
      </text>
    </comment>
  </commentList>
</comments>
</file>

<file path=xl/comments3.xml><?xml version="1.0" encoding="utf-8"?>
<comments xmlns="http://schemas.openxmlformats.org/spreadsheetml/2006/main">
  <authors>
    <author>abhinav gupta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Volume of ice produced by 1 cu. meter of ice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4/3*Pi 
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abhinav gupta:</t>
        </r>
        <r>
          <rPr>
            <sz val="9"/>
            <color indexed="81"/>
            <rFont val="Tahoma"/>
            <family val="2"/>
          </rPr>
          <t xml:space="preserve">
Calculated based on the starting volume of ice berg on that particular 
day</t>
        </r>
      </text>
    </comment>
  </commentList>
</comments>
</file>

<file path=xl/sharedStrings.xml><?xml version="1.0" encoding="utf-8"?>
<sst xmlns="http://schemas.openxmlformats.org/spreadsheetml/2006/main" count="199" uniqueCount="72">
  <si>
    <t>Kuwait Icebergs Model</t>
  </si>
  <si>
    <t>Team3 - Abhinav Gupta Suggula, Amit Madhup, Seshi Harianathan, Ziou Zhang</t>
  </si>
  <si>
    <t>Speed list</t>
  </si>
  <si>
    <t>Parameters</t>
  </si>
  <si>
    <t>Distance from Antarctic (km)</t>
  </si>
  <si>
    <t>Cost of desalination using traditional process(GBP/cu. Meter)</t>
  </si>
  <si>
    <t>Shrinkage factor</t>
  </si>
  <si>
    <t>Sphere constant</t>
  </si>
  <si>
    <t>Hours in a day</t>
  </si>
  <si>
    <t>Towing Vessel Data</t>
  </si>
  <si>
    <t>Ship size</t>
  </si>
  <si>
    <t>Min capacity (cu. Meter)</t>
  </si>
  <si>
    <t>Max capacity (cu. Meter)</t>
  </si>
  <si>
    <t>Daily rental (GBP)</t>
  </si>
  <si>
    <t>Small</t>
  </si>
  <si>
    <t>Medium</t>
  </si>
  <si>
    <t>Large</t>
  </si>
  <si>
    <t>Melting Rates (meter/day)</t>
  </si>
  <si>
    <t>Speed (km/h)</t>
  </si>
  <si>
    <t>Distance (km)</t>
  </si>
  <si>
    <t>&gt;=4000</t>
  </si>
  <si>
    <t>Fuel Cost (GBP/km)</t>
  </si>
  <si>
    <t>Current Volume (cu. Meter)</t>
  </si>
  <si>
    <t>Decisions</t>
  </si>
  <si>
    <t>Size of berg (cu. Meter)</t>
  </si>
  <si>
    <t>Speed of boat (km/h)</t>
  </si>
  <si>
    <t>Size of boat</t>
  </si>
  <si>
    <t>Result</t>
  </si>
  <si>
    <t>Calculations</t>
  </si>
  <si>
    <t>Day</t>
  </si>
  <si>
    <t>Starting volume of ice berg (cu. meter)</t>
  </si>
  <si>
    <t>Starting radius of ice berg (meter)</t>
  </si>
  <si>
    <t>Melting rate (meter/day)</t>
  </si>
  <si>
    <t>Radius melted (meter)</t>
  </si>
  <si>
    <t>Final radius of ice berg (meter)</t>
  </si>
  <si>
    <t>Final volume of ice berg (cu. meter)</t>
  </si>
  <si>
    <t>Fuel cost per km (calculated based on start vol)</t>
  </si>
  <si>
    <t>Distance travelled (km)</t>
  </si>
  <si>
    <t>Total cost</t>
  </si>
  <si>
    <t>Total fuel cost</t>
  </si>
  <si>
    <t>Rental cost</t>
  </si>
  <si>
    <t>Remaining distance of journey (km)</t>
  </si>
  <si>
    <t>Distance from pole (km)</t>
  </si>
  <si>
    <t>Total number of days required for towing ice berg</t>
  </si>
  <si>
    <t>Total radius melted during towing (meter)</t>
  </si>
  <si>
    <t>Total cost for towing</t>
  </si>
  <si>
    <t>Total fuel cost for towing</t>
  </si>
  <si>
    <t>Total rental cost for towing</t>
  </si>
  <si>
    <t>Final radius of ice (meter)</t>
  </si>
  <si>
    <t>Final volume of ice (cu. meter)</t>
  </si>
  <si>
    <t>Final volume of water obtained after melting (cu. meter)</t>
  </si>
  <si>
    <t>Cost per cu. meter</t>
  </si>
  <si>
    <t>Volume of ice berg</t>
  </si>
  <si>
    <t>Speed of ship</t>
  </si>
  <si>
    <t>Cost of water</t>
  </si>
  <si>
    <t>[Icebergs_Kuwait_Model_V2_4_abhinav.xlsx]Base case model_sensitivity'!$E$42</t>
  </si>
  <si>
    <t>Size_of_berg__cu._Meter</t>
  </si>
  <si>
    <t>Speed = 3 kmph</t>
  </si>
  <si>
    <t>Speed = 1 kmph</t>
  </si>
  <si>
    <t>Speed = 5 kmph</t>
  </si>
  <si>
    <t>Speed = 1kmph</t>
  </si>
  <si>
    <t>Speed = 5kmph</t>
  </si>
  <si>
    <t>Speed = 3kmph</t>
  </si>
  <si>
    <t>NA</t>
  </si>
  <si>
    <t>Not-Feasible</t>
  </si>
  <si>
    <t>Feasibility</t>
  </si>
  <si>
    <t>Daily Rental</t>
  </si>
  <si>
    <t>Voume of ice</t>
  </si>
  <si>
    <t>Speed</t>
  </si>
  <si>
    <t>No ice</t>
  </si>
  <si>
    <t>No Ice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</si>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</sst>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_(* #,##0_);_(* \(#,##0\);_(* &quot;-&quot;??_);_(@_)"/>
    <numFmt numFmtId="166" formatCode="_-[$£-809]* #,##0_-;\-[$£-809]* #,##0_-;_-[$£-809]* &quot;-&quot;??_-;_-@_-"/>
    <numFmt numFmtId="167" formatCode="_-[$£-809]* #,##0.0000_-;\-[$£-809]* #,##0.0000_-;_-[$£-809]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wrapText="1"/>
    </xf>
    <xf numFmtId="164" fontId="0" fillId="0" borderId="8" xfId="2" applyNumberFormat="1" applyFont="1" applyBorder="1"/>
    <xf numFmtId="16" fontId="0" fillId="0" borderId="0" xfId="0" applyNumberFormat="1" applyBorder="1"/>
    <xf numFmtId="0" fontId="0" fillId="0" borderId="8" xfId="0" applyFill="1" applyBorder="1"/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/>
    <xf numFmtId="164" fontId="2" fillId="3" borderId="8" xfId="2" applyNumberFormat="1" applyFont="1" applyFill="1" applyBorder="1"/>
    <xf numFmtId="165" fontId="0" fillId="0" borderId="8" xfId="1" applyNumberFormat="1" applyFont="1" applyBorder="1"/>
    <xf numFmtId="164" fontId="0" fillId="0" borderId="8" xfId="0" applyNumberFormat="1" applyBorder="1"/>
    <xf numFmtId="0" fontId="2" fillId="0" borderId="0" xfId="0" applyFont="1" applyBorder="1"/>
    <xf numFmtId="165" fontId="0" fillId="0" borderId="0" xfId="1" applyNumberFormat="1" applyFont="1" applyBorder="1"/>
    <xf numFmtId="165" fontId="2" fillId="3" borderId="8" xfId="1" applyNumberFormat="1" applyFont="1" applyFill="1" applyBorder="1"/>
    <xf numFmtId="43" fontId="0" fillId="0" borderId="8" xfId="1" applyNumberFormat="1" applyFont="1" applyFill="1" applyBorder="1"/>
    <xf numFmtId="43" fontId="0" fillId="0" borderId="8" xfId="0" applyNumberFormat="1" applyBorder="1"/>
    <xf numFmtId="165" fontId="0" fillId="3" borderId="8" xfId="1" applyNumberFormat="1" applyFont="1" applyFill="1" applyBorder="1"/>
    <xf numFmtId="165" fontId="0" fillId="3" borderId="8" xfId="0" applyNumberFormat="1" applyFill="1" applyBorder="1"/>
    <xf numFmtId="0" fontId="2" fillId="3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165" fontId="0" fillId="4" borderId="8" xfId="1" applyNumberFormat="1" applyFont="1" applyFill="1" applyBorder="1"/>
    <xf numFmtId="0" fontId="0" fillId="4" borderId="8" xfId="0" applyFill="1" applyBorder="1"/>
    <xf numFmtId="43" fontId="2" fillId="0" borderId="8" xfId="0" applyNumberFormat="1" applyFont="1" applyFill="1" applyBorder="1"/>
    <xf numFmtId="165" fontId="0" fillId="0" borderId="8" xfId="0" applyNumberFormat="1" applyBorder="1"/>
    <xf numFmtId="43" fontId="0" fillId="0" borderId="8" xfId="1" applyFont="1" applyBorder="1"/>
    <xf numFmtId="166" fontId="0" fillId="0" borderId="8" xfId="0" applyNumberFormat="1" applyBorder="1"/>
    <xf numFmtId="164" fontId="0" fillId="0" borderId="8" xfId="1" applyNumberFormat="1" applyFont="1" applyBorder="1"/>
    <xf numFmtId="166" fontId="0" fillId="0" borderId="8" xfId="1" applyNumberFormat="1" applyFont="1" applyBorder="1"/>
    <xf numFmtId="0" fontId="0" fillId="0" borderId="8" xfId="0" applyBorder="1" applyAlignment="1">
      <alignment horizontal="left" indent="1"/>
    </xf>
    <xf numFmtId="2" fontId="0" fillId="0" borderId="8" xfId="1" applyNumberFormat="1" applyFont="1" applyBorder="1"/>
    <xf numFmtId="167" fontId="2" fillId="0" borderId="8" xfId="0" applyNumberFormat="1" applyFont="1" applyBorder="1"/>
    <xf numFmtId="0" fontId="3" fillId="0" borderId="0" xfId="0" applyFont="1"/>
    <xf numFmtId="0" fontId="2" fillId="3" borderId="8" xfId="0" applyFont="1" applyFill="1" applyBorder="1" applyAlignment="1">
      <alignment horizontal="center" vertical="center"/>
    </xf>
    <xf numFmtId="43" fontId="0" fillId="0" borderId="8" xfId="1" applyNumberFormat="1" applyFont="1" applyBorder="1"/>
    <xf numFmtId="0" fontId="0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6" fillId="0" borderId="8" xfId="0" quotePrefix="1" applyFont="1" applyFill="1" applyBorder="1" applyAlignment="1">
      <alignment horizontal="left" wrapText="1"/>
    </xf>
    <xf numFmtId="165" fontId="0" fillId="0" borderId="8" xfId="0" applyNumberFormat="1" applyFill="1" applyBorder="1" applyAlignment="1"/>
    <xf numFmtId="167" fontId="0" fillId="0" borderId="8" xfId="0" applyNumberFormat="1" applyFill="1" applyBorder="1" applyAlignment="1"/>
    <xf numFmtId="0" fontId="2" fillId="2" borderId="8" xfId="0" applyFont="1" applyFill="1" applyBorder="1"/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Fill="1" applyBorder="1"/>
    <xf numFmtId="0" fontId="2" fillId="5" borderId="8" xfId="0" applyFont="1" applyFill="1" applyBorder="1"/>
    <xf numFmtId="167" fontId="0" fillId="5" borderId="8" xfId="0" applyNumberFormat="1" applyFill="1" applyBorder="1" applyAlignment="1"/>
    <xf numFmtId="43" fontId="2" fillId="0" borderId="8" xfId="1" applyNumberFormat="1" applyFont="1" applyBorder="1"/>
    <xf numFmtId="165" fontId="2" fillId="0" borderId="8" xfId="1" applyNumberFormat="1" applyFont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8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1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95257</xdr:colOff>
      <xdr:row>3</xdr:row>
      <xdr:rowOff>0</xdr:rowOff>
    </xdr:from>
    <xdr:to>
      <xdr:col>12</xdr:col>
      <xdr:colOff>107163</xdr:colOff>
      <xdr:row>24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081E4-61F2-414A-B246-E705F5C7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0" y="952500"/>
          <a:ext cx="5476874" cy="4381499"/>
        </a:xfrm>
        <a:prstGeom prst="rect">
          <a:avLst/>
        </a:prstGeom>
      </xdr:spPr>
    </xdr:pic>
    <xdr:clientData/>
  </xdr:twoCellAnchor>
  <xdr:twoCellAnchor editAs="oneCell">
    <xdr:from>
      <xdr:col>3</xdr:col>
      <xdr:colOff>130969</xdr:colOff>
      <xdr:row>27</xdr:row>
      <xdr:rowOff>0</xdr:rowOff>
    </xdr:from>
    <xdr:to>
      <xdr:col>12</xdr:col>
      <xdr:colOff>142876</xdr:colOff>
      <xdr:row>48</xdr:row>
      <xdr:rowOff>189296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A14BDF-1205-4506-95E1-3302B3D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7282" y="5715000"/>
          <a:ext cx="5476875" cy="4380296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166689</xdr:colOff>
      <xdr:row>51</xdr:row>
      <xdr:rowOff>11910</xdr:rowOff>
    </xdr:from>
    <xdr:to>
      <xdr:col>12</xdr:col>
      <xdr:colOff>190503</xdr:colOff>
      <xdr:row>72</xdr:row>
      <xdr:rowOff>178593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3B3CAB-BA65-4524-8E64-1381DEB51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2" y="10489410"/>
          <a:ext cx="5488782" cy="4357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53</xdr:row>
      <xdr:rowOff>190499</xdr:rowOff>
    </xdr:from>
    <xdr:to>
      <xdr:col>12</xdr:col>
      <xdr:colOff>11906</xdr:colOff>
      <xdr:row>79</xdr:row>
      <xdr:rowOff>186476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8F6B2-0ADD-49F1-98CD-6B94DC0B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6" y="10286999"/>
          <a:ext cx="4869655" cy="4948977"/>
        </a:xfrm>
        <a:prstGeom prst="rect">
          <a:avLst/>
        </a:prstGeom>
      </xdr:spPr>
    </xdr:pic>
    <xdr:clientData/>
  </xdr:twoCellAnchor>
  <xdr:twoCellAnchor editAs="oneCell">
    <xdr:from>
      <xdr:col>4</xdr:col>
      <xdr:colOff>11905</xdr:colOff>
      <xdr:row>26</xdr:row>
      <xdr:rowOff>0</xdr:rowOff>
    </xdr:from>
    <xdr:to>
      <xdr:col>12</xdr:col>
      <xdr:colOff>23812</xdr:colOff>
      <xdr:row>52</xdr:row>
      <xdr:rowOff>7991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060674-679E-4F2E-BBDE-07070D2BC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0780" y="4953000"/>
          <a:ext cx="4869657" cy="496099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</xdr:row>
      <xdr:rowOff>11906</xdr:rowOff>
    </xdr:from>
    <xdr:to>
      <xdr:col>12</xdr:col>
      <xdr:colOff>23813</xdr:colOff>
      <xdr:row>23</xdr:row>
      <xdr:rowOff>166687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BF544-3EA7-404B-8412-494BD3FF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8876" y="202406"/>
          <a:ext cx="4881562" cy="4345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"/>
  <sheetViews>
    <sheetView zoomScale="80" zoomScaleNormal="80" workbookViewId="0"/>
  </sheetViews>
  <sheetFormatPr defaultRowHeight="15" x14ac:dyDescent="0.25"/>
  <cols>
    <col min="4" max="4" width="9.5703125" bestFit="1" customWidth="1"/>
    <col min="5" max="5" width="11.28515625" bestFit="1" customWidth="1"/>
    <col min="6" max="6" width="12.28515625" bestFit="1" customWidth="1"/>
    <col min="10" max="12" width="13.42578125" bestFit="1" customWidth="1"/>
  </cols>
  <sheetData>
    <row r="3" spans="2:12" x14ac:dyDescent="0.25">
      <c r="B3" s="63" t="s">
        <v>66</v>
      </c>
      <c r="C3" s="64"/>
      <c r="D3" s="69" t="s">
        <v>67</v>
      </c>
      <c r="E3" s="69"/>
      <c r="F3" s="69"/>
      <c r="H3" s="63" t="s">
        <v>66</v>
      </c>
      <c r="I3" s="64"/>
      <c r="J3" s="69" t="s">
        <v>67</v>
      </c>
      <c r="K3" s="69"/>
      <c r="L3" s="69"/>
    </row>
    <row r="4" spans="2:12" x14ac:dyDescent="0.25">
      <c r="B4" s="65"/>
      <c r="C4" s="66"/>
      <c r="D4" s="62">
        <v>500000</v>
      </c>
      <c r="E4" s="62">
        <v>1000000</v>
      </c>
      <c r="F4" s="62">
        <v>10000000</v>
      </c>
      <c r="H4" s="65"/>
      <c r="I4" s="66"/>
      <c r="J4" s="62">
        <v>500000</v>
      </c>
      <c r="K4" s="62">
        <v>1000000</v>
      </c>
      <c r="L4" s="62">
        <v>10000000</v>
      </c>
    </row>
    <row r="5" spans="2:12" x14ac:dyDescent="0.25">
      <c r="B5" s="67"/>
      <c r="C5" s="68"/>
      <c r="D5" s="62" t="s">
        <v>14</v>
      </c>
      <c r="E5" s="62" t="s">
        <v>15</v>
      </c>
      <c r="F5" s="62" t="s">
        <v>16</v>
      </c>
      <c r="H5" s="67"/>
      <c r="I5" s="68"/>
      <c r="J5" s="62" t="s">
        <v>14</v>
      </c>
      <c r="K5" s="62" t="s">
        <v>15</v>
      </c>
      <c r="L5" s="62" t="s">
        <v>16</v>
      </c>
    </row>
    <row r="6" spans="2:12" x14ac:dyDescent="0.25">
      <c r="B6" s="70" t="s">
        <v>68</v>
      </c>
      <c r="C6" s="7">
        <v>1</v>
      </c>
      <c r="D6" s="7">
        <v>400</v>
      </c>
      <c r="E6" s="7">
        <v>600</v>
      </c>
      <c r="F6" s="7">
        <v>800</v>
      </c>
      <c r="H6" s="70" t="s">
        <v>68</v>
      </c>
      <c r="I6" s="7">
        <v>1</v>
      </c>
      <c r="J6" s="7" t="s">
        <v>69</v>
      </c>
      <c r="K6" s="7" t="s">
        <v>70</v>
      </c>
      <c r="L6" s="7" t="s">
        <v>71</v>
      </c>
    </row>
    <row r="7" spans="2:12" x14ac:dyDescent="0.25">
      <c r="B7" s="70"/>
      <c r="C7" s="7">
        <v>3</v>
      </c>
      <c r="D7" s="7">
        <v>400</v>
      </c>
      <c r="E7" s="7">
        <v>600</v>
      </c>
      <c r="F7" s="7">
        <v>800</v>
      </c>
      <c r="H7" s="70"/>
      <c r="I7" s="7">
        <v>3</v>
      </c>
      <c r="J7" s="7" t="s">
        <v>71</v>
      </c>
      <c r="K7" s="7" t="s">
        <v>71</v>
      </c>
      <c r="L7" s="18">
        <v>1338</v>
      </c>
    </row>
    <row r="8" spans="2:12" x14ac:dyDescent="0.25">
      <c r="B8" s="70"/>
      <c r="C8" s="7">
        <v>5</v>
      </c>
      <c r="D8" s="7">
        <v>400</v>
      </c>
      <c r="E8" s="7">
        <v>600</v>
      </c>
      <c r="F8" s="7">
        <v>800</v>
      </c>
      <c r="H8" s="70"/>
      <c r="I8" s="7">
        <v>5</v>
      </c>
      <c r="J8" s="7" t="s">
        <v>71</v>
      </c>
      <c r="K8" s="7" t="s">
        <v>71</v>
      </c>
      <c r="L8" s="18">
        <v>3053</v>
      </c>
    </row>
  </sheetData>
  <mergeCells count="6">
    <mergeCell ref="B3:C5"/>
    <mergeCell ref="D3:F3"/>
    <mergeCell ref="H3:I5"/>
    <mergeCell ref="J3:L3"/>
    <mergeCell ref="B6:B8"/>
    <mergeCell ref="H6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65534"/>
  <sheetViews>
    <sheetView showGridLines="0" zoomScale="80" zoomScaleNormal="80" workbookViewId="0"/>
  </sheetViews>
  <sheetFormatPr defaultRowHeight="15" x14ac:dyDescent="0.25"/>
  <cols>
    <col min="1" max="1" width="2.5703125" customWidth="1"/>
    <col min="2" max="2" width="27.28515625" customWidth="1"/>
    <col min="3" max="3" width="2.85546875" customWidth="1"/>
    <col min="4" max="4" width="62.28515625" customWidth="1"/>
    <col min="5" max="5" width="57.85546875" customWidth="1"/>
    <col min="6" max="6" width="23.5703125" customWidth="1"/>
    <col min="7" max="7" width="20.85546875" customWidth="1"/>
    <col min="8" max="8" width="15.28515625" customWidth="1"/>
    <col min="9" max="9" width="19.5703125" customWidth="1"/>
    <col min="10" max="10" width="18.5703125" customWidth="1"/>
    <col min="11" max="11" width="20.85546875" customWidth="1"/>
    <col min="12" max="12" width="29.28515625" customWidth="1"/>
    <col min="13" max="13" width="17.85546875" customWidth="1"/>
    <col min="14" max="14" width="11.28515625" customWidth="1"/>
    <col min="15" max="15" width="16.5703125" customWidth="1"/>
    <col min="16" max="16" width="13.42578125" customWidth="1"/>
    <col min="17" max="17" width="20.85546875" customWidth="1"/>
    <col min="18" max="18" width="15" customWidth="1"/>
    <col min="19" max="132" width="11.28515625" customWidth="1"/>
    <col min="133" max="358" width="9.5703125" customWidth="1"/>
    <col min="359" max="407" width="10.28515625" customWidth="1"/>
  </cols>
  <sheetData>
    <row r="1" spans="2:22" ht="15.75" thickBot="1" x14ac:dyDescent="0.3"/>
    <row r="2" spans="2:22" ht="18.75" x14ac:dyDescent="0.3">
      <c r="B2" s="73" t="s">
        <v>0</v>
      </c>
      <c r="C2" s="74"/>
      <c r="D2" s="75"/>
    </row>
    <row r="3" spans="2:22" ht="15.75" thickBot="1" x14ac:dyDescent="0.3">
      <c r="B3" s="76" t="s">
        <v>1</v>
      </c>
      <c r="C3" s="77"/>
      <c r="D3" s="78"/>
      <c r="E3" s="1"/>
    </row>
    <row r="4" spans="2:22" x14ac:dyDescent="0.25">
      <c r="V4" t="s">
        <v>2</v>
      </c>
    </row>
    <row r="5" spans="2:22" ht="15.75" thickBot="1" x14ac:dyDescent="0.3"/>
    <row r="6" spans="2:22" ht="18.75" x14ac:dyDescent="0.3">
      <c r="B6" s="43" t="s">
        <v>3</v>
      </c>
      <c r="C6" s="3"/>
      <c r="D6" s="4"/>
      <c r="E6" s="4"/>
      <c r="F6" s="4"/>
      <c r="G6" s="4"/>
      <c r="H6" s="4"/>
      <c r="I6" s="5"/>
    </row>
    <row r="7" spans="2:22" x14ac:dyDescent="0.25">
      <c r="B7" s="2"/>
      <c r="C7" s="6"/>
      <c r="D7" s="7" t="s">
        <v>4</v>
      </c>
      <c r="E7" s="18">
        <v>9600</v>
      </c>
      <c r="F7" s="8"/>
      <c r="G7" s="8"/>
      <c r="H7" s="8"/>
      <c r="I7" s="9"/>
    </row>
    <row r="8" spans="2:22" ht="30" customHeight="1" x14ac:dyDescent="0.25">
      <c r="C8" s="10"/>
      <c r="D8" s="11" t="s">
        <v>5</v>
      </c>
      <c r="E8" s="12">
        <v>0.1</v>
      </c>
      <c r="F8" s="8"/>
      <c r="G8" s="8"/>
      <c r="H8" s="8"/>
      <c r="I8" s="9"/>
    </row>
    <row r="9" spans="2:22" x14ac:dyDescent="0.25">
      <c r="C9" s="10"/>
      <c r="D9" s="7" t="s">
        <v>6</v>
      </c>
      <c r="E9" s="7">
        <v>0.85</v>
      </c>
      <c r="F9" s="8"/>
      <c r="G9" s="8"/>
      <c r="H9" s="8"/>
      <c r="I9" s="9"/>
    </row>
    <row r="10" spans="2:22" x14ac:dyDescent="0.25">
      <c r="C10" s="10"/>
      <c r="D10" s="7" t="s">
        <v>7</v>
      </c>
      <c r="E10" s="7">
        <f>(4/3)*(22/7)</f>
        <v>4.1904761904761898</v>
      </c>
      <c r="F10" s="13"/>
      <c r="G10" s="8"/>
      <c r="H10" s="8"/>
      <c r="I10" s="9"/>
    </row>
    <row r="11" spans="2:22" x14ac:dyDescent="0.25">
      <c r="C11" s="10"/>
      <c r="D11" s="14" t="s">
        <v>8</v>
      </c>
      <c r="E11" s="14">
        <v>24</v>
      </c>
      <c r="F11" s="13"/>
      <c r="G11" s="8"/>
      <c r="H11" s="8"/>
      <c r="I11" s="9"/>
    </row>
    <row r="12" spans="2:22" x14ac:dyDescent="0.25">
      <c r="C12" s="10"/>
      <c r="D12" s="8"/>
      <c r="E12" s="8"/>
      <c r="F12" s="8"/>
      <c r="G12" s="8"/>
      <c r="H12" s="8"/>
      <c r="I12" s="9"/>
    </row>
    <row r="13" spans="2:22" x14ac:dyDescent="0.25">
      <c r="C13" s="10"/>
      <c r="D13" s="69" t="s">
        <v>9</v>
      </c>
      <c r="E13" s="69"/>
      <c r="F13" s="69"/>
      <c r="G13" s="69"/>
      <c r="H13" s="8"/>
      <c r="I13" s="9"/>
    </row>
    <row r="14" spans="2:22" x14ac:dyDescent="0.25">
      <c r="C14" s="10"/>
      <c r="D14" s="56" t="s">
        <v>10</v>
      </c>
      <c r="E14" s="16" t="s">
        <v>11</v>
      </c>
      <c r="F14" s="16" t="s">
        <v>12</v>
      </c>
      <c r="G14" s="17" t="s">
        <v>13</v>
      </c>
      <c r="H14" s="8"/>
      <c r="I14" s="9"/>
    </row>
    <row r="15" spans="2:22" x14ac:dyDescent="0.25">
      <c r="C15" s="10"/>
      <c r="D15" s="56" t="s">
        <v>14</v>
      </c>
      <c r="E15" s="18">
        <v>0</v>
      </c>
      <c r="F15" s="18">
        <v>500000</v>
      </c>
      <c r="G15" s="37">
        <v>400</v>
      </c>
      <c r="H15" s="8"/>
      <c r="I15" s="9"/>
    </row>
    <row r="16" spans="2:22" x14ac:dyDescent="0.25">
      <c r="C16" s="10"/>
      <c r="D16" s="56" t="s">
        <v>15</v>
      </c>
      <c r="E16" s="18">
        <v>500001</v>
      </c>
      <c r="F16" s="18">
        <v>1000000</v>
      </c>
      <c r="G16" s="37">
        <v>600</v>
      </c>
      <c r="H16" s="8"/>
      <c r="I16" s="9"/>
    </row>
    <row r="17" spans="3:9" x14ac:dyDescent="0.25">
      <c r="C17" s="10"/>
      <c r="D17" s="56" t="s">
        <v>16</v>
      </c>
      <c r="E17" s="18">
        <v>1000001</v>
      </c>
      <c r="F17" s="18">
        <v>10000000</v>
      </c>
      <c r="G17" s="37">
        <v>800</v>
      </c>
      <c r="H17" s="8"/>
      <c r="I17" s="9"/>
    </row>
    <row r="18" spans="3:9" x14ac:dyDescent="0.25">
      <c r="C18" s="10"/>
      <c r="D18" s="20"/>
      <c r="E18" s="21"/>
      <c r="F18" s="21"/>
      <c r="G18" s="8"/>
      <c r="H18" s="8"/>
      <c r="I18" s="9"/>
    </row>
    <row r="19" spans="3:9" x14ac:dyDescent="0.25">
      <c r="C19" s="10"/>
      <c r="D19" s="8"/>
      <c r="E19" s="8"/>
      <c r="F19" s="8"/>
      <c r="G19" s="8"/>
      <c r="H19" s="8"/>
      <c r="I19" s="9"/>
    </row>
    <row r="20" spans="3:9" x14ac:dyDescent="0.25">
      <c r="C20" s="10"/>
      <c r="D20" s="69" t="s">
        <v>17</v>
      </c>
      <c r="E20" s="69"/>
      <c r="F20" s="69"/>
      <c r="G20" s="69"/>
      <c r="H20" s="69"/>
      <c r="I20" s="9"/>
    </row>
    <row r="21" spans="3:9" x14ac:dyDescent="0.25">
      <c r="C21" s="10"/>
      <c r="D21" s="79" t="s">
        <v>18</v>
      </c>
      <c r="E21" s="72" t="s">
        <v>19</v>
      </c>
      <c r="F21" s="72"/>
      <c r="G21" s="72"/>
      <c r="H21" s="72"/>
      <c r="I21" s="9"/>
    </row>
    <row r="22" spans="3:9" x14ac:dyDescent="0.25">
      <c r="C22" s="10"/>
      <c r="D22" s="79"/>
      <c r="E22" s="22">
        <v>1000</v>
      </c>
      <c r="F22" s="22">
        <v>2000</v>
      </c>
      <c r="G22" s="16">
        <v>3000</v>
      </c>
      <c r="H22" s="16" t="s">
        <v>20</v>
      </c>
      <c r="I22" s="9"/>
    </row>
    <row r="23" spans="3:9" x14ac:dyDescent="0.25">
      <c r="C23" s="10"/>
      <c r="D23" s="56">
        <v>1</v>
      </c>
      <c r="E23" s="23">
        <v>0.06</v>
      </c>
      <c r="F23" s="24">
        <v>0.12</v>
      </c>
      <c r="G23" s="24">
        <v>0.18</v>
      </c>
      <c r="H23" s="24">
        <v>0.24</v>
      </c>
      <c r="I23" s="9"/>
    </row>
    <row r="24" spans="3:9" x14ac:dyDescent="0.25">
      <c r="C24" s="10"/>
      <c r="D24" s="56">
        <v>3</v>
      </c>
      <c r="E24" s="23">
        <v>0.08</v>
      </c>
      <c r="F24" s="24">
        <v>0.16</v>
      </c>
      <c r="G24" s="24">
        <v>0.24</v>
      </c>
      <c r="H24" s="24">
        <v>0.32</v>
      </c>
      <c r="I24" s="9"/>
    </row>
    <row r="25" spans="3:9" x14ac:dyDescent="0.25">
      <c r="C25" s="10"/>
      <c r="D25" s="56">
        <v>5</v>
      </c>
      <c r="E25" s="23">
        <v>0.1</v>
      </c>
      <c r="F25" s="24">
        <v>0.2</v>
      </c>
      <c r="G25" s="24">
        <v>0.3</v>
      </c>
      <c r="H25" s="24">
        <v>0.4</v>
      </c>
      <c r="I25" s="9"/>
    </row>
    <row r="26" spans="3:9" x14ac:dyDescent="0.25">
      <c r="C26" s="10"/>
      <c r="D26" s="8"/>
      <c r="E26" s="8"/>
      <c r="F26" s="8"/>
      <c r="G26" s="8"/>
      <c r="H26" s="8"/>
      <c r="I26" s="9"/>
    </row>
    <row r="27" spans="3:9" x14ac:dyDescent="0.25">
      <c r="C27" s="10"/>
      <c r="D27" s="8"/>
      <c r="E27" s="8"/>
      <c r="F27" s="8"/>
      <c r="G27" s="8"/>
      <c r="H27" s="8"/>
      <c r="I27" s="9"/>
    </row>
    <row r="28" spans="3:9" x14ac:dyDescent="0.25">
      <c r="C28" s="10"/>
      <c r="D28" s="69" t="s">
        <v>21</v>
      </c>
      <c r="E28" s="69"/>
      <c r="F28" s="69"/>
      <c r="G28" s="69"/>
      <c r="H28" s="8"/>
      <c r="I28" s="9"/>
    </row>
    <row r="29" spans="3:9" x14ac:dyDescent="0.25">
      <c r="C29" s="10"/>
      <c r="D29" s="71" t="s">
        <v>18</v>
      </c>
      <c r="E29" s="72" t="s">
        <v>22</v>
      </c>
      <c r="F29" s="72"/>
      <c r="G29" s="72"/>
      <c r="H29" s="8"/>
      <c r="I29" s="9"/>
    </row>
    <row r="30" spans="3:9" x14ac:dyDescent="0.25">
      <c r="C30" s="10"/>
      <c r="D30" s="71"/>
      <c r="E30" s="25">
        <v>100000</v>
      </c>
      <c r="F30" s="26">
        <v>1000000</v>
      </c>
      <c r="G30" s="26">
        <v>10000000</v>
      </c>
      <c r="H30" s="8"/>
      <c r="I30" s="9"/>
    </row>
    <row r="31" spans="3:9" x14ac:dyDescent="0.25">
      <c r="C31" s="10"/>
      <c r="D31" s="55">
        <v>1</v>
      </c>
      <c r="E31" s="19">
        <v>8.4</v>
      </c>
      <c r="F31" s="19">
        <v>10.5</v>
      </c>
      <c r="G31" s="19">
        <v>12.6</v>
      </c>
      <c r="H31" s="8"/>
      <c r="I31" s="9"/>
    </row>
    <row r="32" spans="3:9" x14ac:dyDescent="0.25">
      <c r="C32" s="10"/>
      <c r="D32" s="55">
        <v>3</v>
      </c>
      <c r="E32" s="19">
        <v>10.8</v>
      </c>
      <c r="F32" s="19">
        <v>13.5</v>
      </c>
      <c r="G32" s="19">
        <v>16.2</v>
      </c>
      <c r="H32" s="8"/>
      <c r="I32" s="9"/>
    </row>
    <row r="33" spans="1:407" x14ac:dyDescent="0.25">
      <c r="C33" s="10"/>
      <c r="D33" s="55">
        <v>5</v>
      </c>
      <c r="E33" s="19">
        <v>13.2</v>
      </c>
      <c r="F33" s="19">
        <v>16.5</v>
      </c>
      <c r="G33" s="19">
        <v>19.8</v>
      </c>
      <c r="H33" s="8"/>
      <c r="I33" s="9"/>
    </row>
    <row r="34" spans="1:407" ht="15.75" thickBot="1" x14ac:dyDescent="0.3">
      <c r="C34" s="28"/>
      <c r="D34" s="29"/>
      <c r="E34" s="29"/>
      <c r="F34" s="29"/>
      <c r="G34" s="29"/>
      <c r="H34" s="29"/>
      <c r="I34" s="30"/>
    </row>
    <row r="35" spans="1:407" ht="15.75" thickBot="1" x14ac:dyDescent="0.3"/>
    <row r="36" spans="1:407" ht="18.75" x14ac:dyDescent="0.3">
      <c r="B36" s="43" t="s">
        <v>23</v>
      </c>
      <c r="C36" s="3"/>
      <c r="D36" s="4"/>
      <c r="E36" s="4"/>
      <c r="F36" s="4"/>
      <c r="G36" s="4"/>
      <c r="H36" s="4"/>
      <c r="I36" s="5"/>
    </row>
    <row r="37" spans="1:407" x14ac:dyDescent="0.25">
      <c r="C37" s="10"/>
      <c r="D37" s="31" t="s">
        <v>24</v>
      </c>
      <c r="E37" s="31" t="s">
        <v>25</v>
      </c>
      <c r="F37" s="31" t="s">
        <v>26</v>
      </c>
      <c r="G37" s="8"/>
      <c r="H37" s="8"/>
      <c r="I37" s="9"/>
      <c r="V37">
        <v>1</v>
      </c>
    </row>
    <row r="38" spans="1:407" x14ac:dyDescent="0.25">
      <c r="B38" s="2"/>
      <c r="C38" s="6"/>
      <c r="D38" s="32">
        <v>500000</v>
      </c>
      <c r="E38" s="33">
        <v>5</v>
      </c>
      <c r="F38" s="33" t="str">
        <f>IF(D38&lt;=F15,"Small",IF(D38&lt;=F16,"Medium",IF(D38&lt;=F17,"Large","No ship size available")))</f>
        <v>Small</v>
      </c>
      <c r="G38" s="8"/>
      <c r="H38" s="8"/>
      <c r="I38" s="9"/>
      <c r="V38">
        <v>3</v>
      </c>
    </row>
    <row r="39" spans="1:407" ht="15.75" thickBot="1" x14ac:dyDescent="0.3">
      <c r="C39" s="28"/>
      <c r="D39" s="29"/>
      <c r="E39" s="29"/>
      <c r="F39" s="29"/>
      <c r="G39" s="29"/>
      <c r="H39" s="29"/>
      <c r="I39" s="30"/>
      <c r="V39">
        <v>5</v>
      </c>
    </row>
    <row r="40" spans="1:407" ht="15.75" thickBot="1" x14ac:dyDescent="0.3"/>
    <row r="41" spans="1:407" ht="18.75" x14ac:dyDescent="0.3">
      <c r="B41" s="43" t="s">
        <v>27</v>
      </c>
      <c r="C41" s="3"/>
      <c r="D41" s="4"/>
      <c r="E41" s="4"/>
      <c r="F41" s="4"/>
      <c r="G41" s="4"/>
      <c r="H41" s="4"/>
      <c r="I41" s="5"/>
    </row>
    <row r="42" spans="1:407" x14ac:dyDescent="0.25">
      <c r="B42" s="2"/>
      <c r="C42" s="6"/>
      <c r="D42" s="31" t="s">
        <v>51</v>
      </c>
      <c r="E42" s="61">
        <f>E49/E54</f>
        <v>4.5788999850542567</v>
      </c>
      <c r="F42" s="34" t="str">
        <f>IF(E42&gt;E8,"Not-Feasible",IF(E42=E8,"Breakeven","Feasible"))</f>
        <v>Not-Feasible</v>
      </c>
      <c r="H42" s="8"/>
      <c r="I42" s="9"/>
    </row>
    <row r="43" spans="1:407" ht="15.75" thickBot="1" x14ac:dyDescent="0.3">
      <c r="C43" s="28"/>
      <c r="D43" s="29"/>
      <c r="E43" s="29"/>
      <c r="F43" s="29"/>
      <c r="G43" s="29"/>
      <c r="H43" s="29"/>
      <c r="I43" s="30"/>
    </row>
    <row r="45" spans="1:407" ht="15.75" thickBot="1" x14ac:dyDescent="0.3"/>
    <row r="46" spans="1:407" s="8" customFormat="1" ht="18.75" x14ac:dyDescent="0.3">
      <c r="A46"/>
      <c r="B46" s="43" t="s">
        <v>28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407" ht="18.75" x14ac:dyDescent="0.3">
      <c r="B47" s="43"/>
      <c r="C47" s="10"/>
      <c r="D47" s="11" t="s">
        <v>43</v>
      </c>
      <c r="E47" s="18">
        <f>ROUND(($E$7/$E$38)/24,0)</f>
        <v>80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9"/>
    </row>
    <row r="48" spans="1:407" ht="18.75" x14ac:dyDescent="0.3">
      <c r="B48" s="43"/>
      <c r="C48" s="10"/>
      <c r="D48" s="7" t="s">
        <v>44</v>
      </c>
      <c r="E48" s="18">
        <f>SUMIF($D$57:$D$457,"&lt;="&amp;$E$47,$G$57:$G$457)</f>
        <v>26.799999999999969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9"/>
    </row>
    <row r="49" spans="1:407" ht="18.75" x14ac:dyDescent="0.3">
      <c r="B49" s="43"/>
      <c r="C49" s="10"/>
      <c r="D49" s="7" t="s">
        <v>45</v>
      </c>
      <c r="E49" s="18">
        <f>SUMIF($D$57:$D$457,"&lt;="&amp;$E$47,$M$57:$M$457)</f>
        <v>184064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9"/>
    </row>
    <row r="50" spans="1:407" ht="18.75" x14ac:dyDescent="0.3">
      <c r="B50" s="43"/>
      <c r="C50" s="10"/>
      <c r="D50" s="40" t="s">
        <v>46</v>
      </c>
      <c r="E50" s="18">
        <f>SUMIF($D$57:$D$457,"&lt;="&amp;$E$47,$N$57:$N$457)</f>
        <v>152064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9"/>
    </row>
    <row r="51" spans="1:407" ht="18.75" x14ac:dyDescent="0.3">
      <c r="B51" s="43"/>
      <c r="C51" s="10"/>
      <c r="D51" s="40" t="s">
        <v>47</v>
      </c>
      <c r="E51" s="18">
        <f>SUMIF($D$57:$D$457,"&lt;="&amp;$E$47,$O$57:$O$457)</f>
        <v>32000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9"/>
    </row>
    <row r="52" spans="1:407" ht="18.75" x14ac:dyDescent="0.3">
      <c r="B52" s="43"/>
      <c r="C52" s="10"/>
      <c r="D52" s="7" t="s">
        <v>48</v>
      </c>
      <c r="E52" s="41">
        <f>IF(VLOOKUP(E47,$D$57:$I$457,6,)&gt;0,VLOOKUP(E47,$D$57:$I$457,6,),0)</f>
        <v>22.430646875606111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9"/>
    </row>
    <row r="53" spans="1:407" ht="18.75" x14ac:dyDescent="0.3">
      <c r="B53" s="43"/>
      <c r="C53" s="10"/>
      <c r="D53" s="7" t="s">
        <v>49</v>
      </c>
      <c r="E53" s="36">
        <f>$E$10*(E52)^3</f>
        <v>47292.118862555872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9"/>
    </row>
    <row r="54" spans="1:407" ht="18.75" x14ac:dyDescent="0.3">
      <c r="B54" s="43"/>
      <c r="C54" s="10"/>
      <c r="D54" s="14" t="s">
        <v>50</v>
      </c>
      <c r="E54" s="36">
        <f>E53*$E$9</f>
        <v>40198.301033172487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9"/>
    </row>
    <row r="55" spans="1:407" ht="18.75" x14ac:dyDescent="0.3">
      <c r="B55" s="43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9"/>
    </row>
    <row r="56" spans="1:407" ht="45" x14ac:dyDescent="0.25">
      <c r="C56" s="10"/>
      <c r="D56" s="57" t="s">
        <v>29</v>
      </c>
      <c r="E56" s="46" t="s">
        <v>30</v>
      </c>
      <c r="F56" s="46" t="s">
        <v>31</v>
      </c>
      <c r="G56" s="46" t="s">
        <v>32</v>
      </c>
      <c r="H56" s="46" t="s">
        <v>33</v>
      </c>
      <c r="I56" s="46" t="s">
        <v>34</v>
      </c>
      <c r="J56" s="46" t="s">
        <v>35</v>
      </c>
      <c r="K56" s="46" t="s">
        <v>36</v>
      </c>
      <c r="L56" s="46" t="s">
        <v>37</v>
      </c>
      <c r="M56" s="46" t="s">
        <v>38</v>
      </c>
      <c r="N56" s="46" t="s">
        <v>39</v>
      </c>
      <c r="O56" s="46" t="s">
        <v>40</v>
      </c>
      <c r="P56" s="46" t="s">
        <v>41</v>
      </c>
      <c r="Q56" s="46" t="s">
        <v>42</v>
      </c>
      <c r="R56" s="9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9"/>
    </row>
    <row r="57" spans="1:407" x14ac:dyDescent="0.25">
      <c r="C57" s="10"/>
      <c r="D57" s="16">
        <v>0</v>
      </c>
      <c r="E57" s="35">
        <f>$D$38</f>
        <v>500000</v>
      </c>
      <c r="F57" s="18">
        <f>(E57/$E$10)^(1/3)</f>
        <v>49.230646875606446</v>
      </c>
      <c r="G57" s="7"/>
      <c r="H57" s="7"/>
      <c r="I57" s="18">
        <f>F57-H57</f>
        <v>49.230646875606446</v>
      </c>
      <c r="J57" s="45">
        <f>$E$10*(I57)^3</f>
        <v>499999.99999999971</v>
      </c>
      <c r="K57" s="35"/>
      <c r="L57" s="35"/>
      <c r="M57" s="19">
        <f>N57+O57</f>
        <v>0</v>
      </c>
      <c r="N57" s="38">
        <f>K57*L57</f>
        <v>0</v>
      </c>
      <c r="O57" s="19"/>
      <c r="P57" s="18">
        <f>$E$7</f>
        <v>9600</v>
      </c>
      <c r="Q57" s="18">
        <v>0</v>
      </c>
      <c r="R57" s="9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9"/>
    </row>
    <row r="58" spans="1:407" x14ac:dyDescent="0.25">
      <c r="C58" s="10"/>
      <c r="D58" s="16">
        <f t="shared" ref="D58:D121" si="0">D57+1</f>
        <v>1</v>
      </c>
      <c r="E58" s="18">
        <f>J57</f>
        <v>499999.99999999971</v>
      </c>
      <c r="F58" s="18">
        <f>(E58/$E$10)^(1/3)</f>
        <v>49.230646875606446</v>
      </c>
      <c r="G58" s="36">
        <f>VLOOKUP($E$38,$D$23:$H$25,IF(Q57&lt;=1000,2,IF(Q57&lt;=2000,3,IF(Q57&lt;=3000,4,5))))</f>
        <v>0.1</v>
      </c>
      <c r="H58" s="36">
        <f>G58*(D58-D57)</f>
        <v>0.1</v>
      </c>
      <c r="I58" s="18">
        <f>F58-H58</f>
        <v>49.130646875606445</v>
      </c>
      <c r="J58" s="45">
        <f>$E$10*(I58)^3</f>
        <v>496959.30223259382</v>
      </c>
      <c r="K58" s="18">
        <f t="shared" ref="K58:K121" si="1">VLOOKUP($E$38,$D$31:$G$33,IF($J58&lt;=$E$30,2,IF($J58&lt;=$F$30,3,4)))</f>
        <v>16.5</v>
      </c>
      <c r="L58" s="18">
        <f>$E$38*$E$11</f>
        <v>120</v>
      </c>
      <c r="M58" s="19">
        <f>N58+O58</f>
        <v>2380</v>
      </c>
      <c r="N58" s="38">
        <f>K58*L58</f>
        <v>1980</v>
      </c>
      <c r="O58" s="39">
        <f t="shared" ref="O58:O121" si="2">VLOOKUP($F$38,$D$15:$G$17,4,)</f>
        <v>400</v>
      </c>
      <c r="P58" s="18">
        <f>P57-L58</f>
        <v>9480</v>
      </c>
      <c r="Q58" s="18">
        <f>Q57+L58</f>
        <v>120</v>
      </c>
      <c r="R58" s="9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9"/>
    </row>
    <row r="59" spans="1:407" x14ac:dyDescent="0.25">
      <c r="C59" s="10"/>
      <c r="D59" s="16">
        <f t="shared" si="0"/>
        <v>2</v>
      </c>
      <c r="E59" s="18">
        <f>J58</f>
        <v>496959.30223259382</v>
      </c>
      <c r="F59" s="18">
        <f>(E59/$E$10)^(1/3)</f>
        <v>49.130646875606431</v>
      </c>
      <c r="G59" s="36">
        <f>VLOOKUP($E$38,$D$23:$H$25,IF(Q58&lt;=1000,2,IF(Q58&lt;=2000,3,IF(Q58&lt;=3000,4,5))))</f>
        <v>0.1</v>
      </c>
      <c r="H59" s="36">
        <f>G59*(D59-D58)</f>
        <v>0.1</v>
      </c>
      <c r="I59" s="18">
        <f>F59-H59</f>
        <v>49.030646875606429</v>
      </c>
      <c r="J59" s="45">
        <f>$E$10*(I59)^3</f>
        <v>493930.95731354487</v>
      </c>
      <c r="K59" s="18">
        <f t="shared" si="1"/>
        <v>16.5</v>
      </c>
      <c r="L59" s="18">
        <f>$E$38*$E$11</f>
        <v>120</v>
      </c>
      <c r="M59" s="19">
        <f>N59+O59</f>
        <v>2380</v>
      </c>
      <c r="N59" s="38">
        <f>K59*L59</f>
        <v>1980</v>
      </c>
      <c r="O59" s="39">
        <f t="shared" si="2"/>
        <v>400</v>
      </c>
      <c r="P59" s="18">
        <f>P58-L59</f>
        <v>9360</v>
      </c>
      <c r="Q59" s="18">
        <f>Q58+L59</f>
        <v>240</v>
      </c>
      <c r="R59" s="9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9"/>
    </row>
    <row r="60" spans="1:407" x14ac:dyDescent="0.25">
      <c r="C60" s="10"/>
      <c r="D60" s="16">
        <f t="shared" si="0"/>
        <v>3</v>
      </c>
      <c r="E60" s="18">
        <f>J59</f>
        <v>493930.95731354487</v>
      </c>
      <c r="F60" s="18">
        <f>(E60/$E$10)^(1/3)</f>
        <v>49.030646875606415</v>
      </c>
      <c r="G60" s="36">
        <f>VLOOKUP($E$38,$D$23:$H$25,IF(Q59&lt;=1000,2,IF(Q59&lt;=2000,3,IF(Q59&lt;=3000,4,5))))</f>
        <v>0.1</v>
      </c>
      <c r="H60" s="36">
        <f>G60*(D60-D59)</f>
        <v>0.1</v>
      </c>
      <c r="I60" s="18">
        <f>F60-H60</f>
        <v>48.930646875606413</v>
      </c>
      <c r="J60" s="45">
        <f>$E$10*(I60)^3</f>
        <v>490914.94009999605</v>
      </c>
      <c r="K60" s="18">
        <f t="shared" si="1"/>
        <v>16.5</v>
      </c>
      <c r="L60" s="18">
        <f>$E$38*$E$11</f>
        <v>120</v>
      </c>
      <c r="M60" s="19">
        <f>N60+O60</f>
        <v>2380</v>
      </c>
      <c r="N60" s="38">
        <f>K60*L60</f>
        <v>1980</v>
      </c>
      <c r="O60" s="39">
        <f t="shared" si="2"/>
        <v>400</v>
      </c>
      <c r="P60" s="18">
        <f>P59-L60</f>
        <v>9240</v>
      </c>
      <c r="Q60" s="18">
        <f>Q59+L60</f>
        <v>360</v>
      </c>
      <c r="R60" s="9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9"/>
    </row>
    <row r="61" spans="1:407" x14ac:dyDescent="0.25">
      <c r="C61" s="10"/>
      <c r="D61" s="16">
        <f t="shared" si="0"/>
        <v>4</v>
      </c>
      <c r="E61" s="18">
        <f t="shared" ref="E61:E124" si="3">J60</f>
        <v>490914.94009999605</v>
      </c>
      <c r="F61" s="18">
        <f t="shared" ref="F61:F124" si="4">(E61/$E$10)^(1/3)</f>
        <v>48.930646875606413</v>
      </c>
      <c r="G61" s="36">
        <f t="shared" ref="G61:G124" si="5">VLOOKUP($E$38,$D$23:$H$25,IF(Q60&lt;=1000,2,IF(Q60&lt;=2000,3,IF(Q60&lt;=3000,4,5))))</f>
        <v>0.1</v>
      </c>
      <c r="H61" s="36">
        <f t="shared" ref="H61:H124" si="6">G61*(D61-D60)</f>
        <v>0.1</v>
      </c>
      <c r="I61" s="18">
        <f t="shared" ref="I61:I124" si="7">F61-H61</f>
        <v>48.830646875606412</v>
      </c>
      <c r="J61" s="45">
        <f t="shared" ref="J61:J124" si="8">$E$10*(I61)^3</f>
        <v>487911.22544909071</v>
      </c>
      <c r="K61" s="18">
        <f t="shared" si="1"/>
        <v>16.5</v>
      </c>
      <c r="L61" s="18">
        <f t="shared" ref="L61:L124" si="9">$E$38*$E$11</f>
        <v>120</v>
      </c>
      <c r="M61" s="19">
        <f t="shared" ref="M61:M124" si="10">N61+O61</f>
        <v>2380</v>
      </c>
      <c r="N61" s="38">
        <f t="shared" ref="N61:N124" si="11">K61*L61</f>
        <v>1980</v>
      </c>
      <c r="O61" s="39">
        <f t="shared" si="2"/>
        <v>400</v>
      </c>
      <c r="P61" s="18">
        <f t="shared" ref="P61:P124" si="12">P60-L61</f>
        <v>9120</v>
      </c>
      <c r="Q61" s="18">
        <f t="shared" ref="Q61:Q124" si="13">Q60+L61</f>
        <v>480</v>
      </c>
      <c r="R61" s="9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9"/>
    </row>
    <row r="62" spans="1:407" x14ac:dyDescent="0.25">
      <c r="C62" s="10"/>
      <c r="D62" s="16">
        <f t="shared" si="0"/>
        <v>5</v>
      </c>
      <c r="E62" s="18">
        <f t="shared" si="3"/>
        <v>487911.22544909071</v>
      </c>
      <c r="F62" s="18">
        <f t="shared" si="4"/>
        <v>48.830646875606391</v>
      </c>
      <c r="G62" s="36">
        <f t="shared" si="5"/>
        <v>0.1</v>
      </c>
      <c r="H62" s="36">
        <f t="shared" si="6"/>
        <v>0.1</v>
      </c>
      <c r="I62" s="18">
        <f t="shared" si="7"/>
        <v>48.730646875606389</v>
      </c>
      <c r="J62" s="45">
        <f t="shared" si="8"/>
        <v>484919.78821797052</v>
      </c>
      <c r="K62" s="18">
        <f t="shared" si="1"/>
        <v>16.5</v>
      </c>
      <c r="L62" s="18">
        <f t="shared" si="9"/>
        <v>120</v>
      </c>
      <c r="M62" s="19">
        <f t="shared" si="10"/>
        <v>2380</v>
      </c>
      <c r="N62" s="38">
        <f t="shared" si="11"/>
        <v>1980</v>
      </c>
      <c r="O62" s="39">
        <f t="shared" si="2"/>
        <v>400</v>
      </c>
      <c r="P62" s="18">
        <f t="shared" si="12"/>
        <v>9000</v>
      </c>
      <c r="Q62" s="18">
        <f t="shared" si="13"/>
        <v>600</v>
      </c>
      <c r="R62" s="9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9"/>
    </row>
    <row r="63" spans="1:407" x14ac:dyDescent="0.25">
      <c r="C63" s="10"/>
      <c r="D63" s="16">
        <f t="shared" si="0"/>
        <v>6</v>
      </c>
      <c r="E63" s="18">
        <f t="shared" si="3"/>
        <v>484919.78821797052</v>
      </c>
      <c r="F63" s="18">
        <f t="shared" si="4"/>
        <v>48.730646875606389</v>
      </c>
      <c r="G63" s="36">
        <f t="shared" si="5"/>
        <v>0.1</v>
      </c>
      <c r="H63" s="36">
        <f t="shared" si="6"/>
        <v>0.1</v>
      </c>
      <c r="I63" s="18">
        <f t="shared" si="7"/>
        <v>48.630646875606388</v>
      </c>
      <c r="J63" s="45">
        <f t="shared" si="8"/>
        <v>481940.60326377972</v>
      </c>
      <c r="K63" s="18">
        <f t="shared" si="1"/>
        <v>16.5</v>
      </c>
      <c r="L63" s="18">
        <f t="shared" si="9"/>
        <v>120</v>
      </c>
      <c r="M63" s="19">
        <f t="shared" si="10"/>
        <v>2380</v>
      </c>
      <c r="N63" s="38">
        <f t="shared" si="11"/>
        <v>1980</v>
      </c>
      <c r="O63" s="39">
        <f t="shared" si="2"/>
        <v>400</v>
      </c>
      <c r="P63" s="18">
        <f t="shared" si="12"/>
        <v>8880</v>
      </c>
      <c r="Q63" s="18">
        <f t="shared" si="13"/>
        <v>720</v>
      </c>
      <c r="R63" s="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9"/>
    </row>
    <row r="64" spans="1:407" s="8" customFormat="1" x14ac:dyDescent="0.25">
      <c r="A64"/>
      <c r="B64"/>
      <c r="C64" s="10"/>
      <c r="D64" s="16">
        <f t="shared" si="0"/>
        <v>7</v>
      </c>
      <c r="E64" s="18">
        <f t="shared" si="3"/>
        <v>481940.60326377972</v>
      </c>
      <c r="F64" s="18">
        <f t="shared" si="4"/>
        <v>48.630646875606381</v>
      </c>
      <c r="G64" s="36">
        <f t="shared" si="5"/>
        <v>0.1</v>
      </c>
      <c r="H64" s="36">
        <f t="shared" si="6"/>
        <v>0.1</v>
      </c>
      <c r="I64" s="18">
        <f t="shared" si="7"/>
        <v>48.530646875606379</v>
      </c>
      <c r="J64" s="45">
        <f t="shared" si="8"/>
        <v>478973.64544366038</v>
      </c>
      <c r="K64" s="18">
        <f t="shared" si="1"/>
        <v>16.5</v>
      </c>
      <c r="L64" s="18">
        <f t="shared" si="9"/>
        <v>120</v>
      </c>
      <c r="M64" s="19">
        <f t="shared" si="10"/>
        <v>2380</v>
      </c>
      <c r="N64" s="38">
        <f t="shared" si="11"/>
        <v>1980</v>
      </c>
      <c r="O64" s="39">
        <f t="shared" si="2"/>
        <v>400</v>
      </c>
      <c r="P64" s="18">
        <f t="shared" si="12"/>
        <v>8760</v>
      </c>
      <c r="Q64" s="18">
        <f t="shared" si="13"/>
        <v>840</v>
      </c>
      <c r="R64" s="9"/>
    </row>
    <row r="65" spans="3:18" x14ac:dyDescent="0.25">
      <c r="C65" s="10"/>
      <c r="D65" s="16">
        <f t="shared" si="0"/>
        <v>8</v>
      </c>
      <c r="E65" s="18">
        <f t="shared" si="3"/>
        <v>478973.64544366038</v>
      </c>
      <c r="F65" s="18">
        <f t="shared" si="4"/>
        <v>48.530646875606372</v>
      </c>
      <c r="G65" s="36">
        <f t="shared" si="5"/>
        <v>0.1</v>
      </c>
      <c r="H65" s="36">
        <f t="shared" si="6"/>
        <v>0.1</v>
      </c>
      <c r="I65" s="18">
        <f t="shared" si="7"/>
        <v>48.430646875606371</v>
      </c>
      <c r="J65" s="45">
        <f t="shared" si="8"/>
        <v>476018.88961475535</v>
      </c>
      <c r="K65" s="18">
        <f t="shared" si="1"/>
        <v>16.5</v>
      </c>
      <c r="L65" s="18">
        <f t="shared" si="9"/>
        <v>120</v>
      </c>
      <c r="M65" s="19">
        <f t="shared" si="10"/>
        <v>2380</v>
      </c>
      <c r="N65" s="38">
        <f t="shared" si="11"/>
        <v>1980</v>
      </c>
      <c r="O65" s="39">
        <f t="shared" si="2"/>
        <v>400</v>
      </c>
      <c r="P65" s="18">
        <f t="shared" si="12"/>
        <v>8640</v>
      </c>
      <c r="Q65" s="18">
        <f t="shared" si="13"/>
        <v>960</v>
      </c>
      <c r="R65" s="9"/>
    </row>
    <row r="66" spans="3:18" x14ac:dyDescent="0.25">
      <c r="C66" s="10"/>
      <c r="D66" s="16">
        <f t="shared" si="0"/>
        <v>9</v>
      </c>
      <c r="E66" s="18">
        <f t="shared" si="3"/>
        <v>476018.88961475535</v>
      </c>
      <c r="F66" s="18">
        <f t="shared" si="4"/>
        <v>48.430646875606364</v>
      </c>
      <c r="G66" s="36">
        <f t="shared" si="5"/>
        <v>0.1</v>
      </c>
      <c r="H66" s="36">
        <f t="shared" si="6"/>
        <v>0.1</v>
      </c>
      <c r="I66" s="18">
        <f t="shared" si="7"/>
        <v>48.330646875606362</v>
      </c>
      <c r="J66" s="45">
        <f t="shared" si="8"/>
        <v>473076.31063420768</v>
      </c>
      <c r="K66" s="18">
        <f t="shared" si="1"/>
        <v>16.5</v>
      </c>
      <c r="L66" s="18">
        <f t="shared" si="9"/>
        <v>120</v>
      </c>
      <c r="M66" s="19">
        <f t="shared" si="10"/>
        <v>2380</v>
      </c>
      <c r="N66" s="38">
        <f t="shared" si="11"/>
        <v>1980</v>
      </c>
      <c r="O66" s="39">
        <f t="shared" si="2"/>
        <v>400</v>
      </c>
      <c r="P66" s="18">
        <f t="shared" si="12"/>
        <v>8520</v>
      </c>
      <c r="Q66" s="18">
        <f t="shared" si="13"/>
        <v>1080</v>
      </c>
      <c r="R66" s="9"/>
    </row>
    <row r="67" spans="3:18" x14ac:dyDescent="0.25">
      <c r="C67" s="10"/>
      <c r="D67" s="16">
        <f t="shared" si="0"/>
        <v>10</v>
      </c>
      <c r="E67" s="18">
        <f t="shared" si="3"/>
        <v>473076.31063420768</v>
      </c>
      <c r="F67" s="18">
        <f t="shared" si="4"/>
        <v>48.330646875606355</v>
      </c>
      <c r="G67" s="36">
        <f t="shared" si="5"/>
        <v>0.2</v>
      </c>
      <c r="H67" s="36">
        <f t="shared" si="6"/>
        <v>0.2</v>
      </c>
      <c r="I67" s="18">
        <f t="shared" si="7"/>
        <v>48.130646875606352</v>
      </c>
      <c r="J67" s="45">
        <f t="shared" si="8"/>
        <v>467227.58264675585</v>
      </c>
      <c r="K67" s="18">
        <f t="shared" si="1"/>
        <v>16.5</v>
      </c>
      <c r="L67" s="18">
        <f t="shared" si="9"/>
        <v>120</v>
      </c>
      <c r="M67" s="19">
        <f t="shared" si="10"/>
        <v>2380</v>
      </c>
      <c r="N67" s="38">
        <f t="shared" si="11"/>
        <v>1980</v>
      </c>
      <c r="O67" s="39">
        <f t="shared" si="2"/>
        <v>400</v>
      </c>
      <c r="P67" s="18">
        <f t="shared" si="12"/>
        <v>8400</v>
      </c>
      <c r="Q67" s="18">
        <f t="shared" si="13"/>
        <v>1200</v>
      </c>
      <c r="R67" s="9"/>
    </row>
    <row r="68" spans="3:18" x14ac:dyDescent="0.25">
      <c r="C68" s="10"/>
      <c r="D68" s="16">
        <f t="shared" si="0"/>
        <v>11</v>
      </c>
      <c r="E68" s="18">
        <f t="shared" si="3"/>
        <v>467227.58264675585</v>
      </c>
      <c r="F68" s="18">
        <f t="shared" si="4"/>
        <v>48.130646875606359</v>
      </c>
      <c r="G68" s="36">
        <f t="shared" si="5"/>
        <v>0.2</v>
      </c>
      <c r="H68" s="36">
        <f t="shared" si="6"/>
        <v>0.2</v>
      </c>
      <c r="I68" s="18">
        <f t="shared" si="7"/>
        <v>47.930646875606357</v>
      </c>
      <c r="J68" s="45">
        <f t="shared" si="8"/>
        <v>461427.26033844793</v>
      </c>
      <c r="K68" s="18">
        <f t="shared" si="1"/>
        <v>16.5</v>
      </c>
      <c r="L68" s="18">
        <f t="shared" si="9"/>
        <v>120</v>
      </c>
      <c r="M68" s="19">
        <f t="shared" si="10"/>
        <v>2380</v>
      </c>
      <c r="N68" s="38">
        <f t="shared" si="11"/>
        <v>1980</v>
      </c>
      <c r="O68" s="39">
        <f t="shared" si="2"/>
        <v>400</v>
      </c>
      <c r="P68" s="18">
        <f t="shared" si="12"/>
        <v>8280</v>
      </c>
      <c r="Q68" s="18">
        <f t="shared" si="13"/>
        <v>1320</v>
      </c>
      <c r="R68" s="9"/>
    </row>
    <row r="69" spans="3:18" x14ac:dyDescent="0.25">
      <c r="C69" s="10"/>
      <c r="D69" s="16">
        <f t="shared" si="0"/>
        <v>12</v>
      </c>
      <c r="E69" s="18">
        <f t="shared" si="3"/>
        <v>461427.26033844793</v>
      </c>
      <c r="F69" s="18">
        <f t="shared" si="4"/>
        <v>47.930646875606335</v>
      </c>
      <c r="G69" s="36">
        <f t="shared" si="5"/>
        <v>0.2</v>
      </c>
      <c r="H69" s="36">
        <f t="shared" si="6"/>
        <v>0.2</v>
      </c>
      <c r="I69" s="18">
        <f t="shared" si="7"/>
        <v>47.730646875606332</v>
      </c>
      <c r="J69" s="45">
        <f t="shared" si="8"/>
        <v>455675.14256642543</v>
      </c>
      <c r="K69" s="18">
        <f t="shared" si="1"/>
        <v>16.5</v>
      </c>
      <c r="L69" s="18">
        <f t="shared" si="9"/>
        <v>120</v>
      </c>
      <c r="M69" s="19">
        <f t="shared" si="10"/>
        <v>2380</v>
      </c>
      <c r="N69" s="38">
        <f t="shared" si="11"/>
        <v>1980</v>
      </c>
      <c r="O69" s="39">
        <f t="shared" si="2"/>
        <v>400</v>
      </c>
      <c r="P69" s="18">
        <f t="shared" si="12"/>
        <v>8160</v>
      </c>
      <c r="Q69" s="18">
        <f t="shared" si="13"/>
        <v>1440</v>
      </c>
      <c r="R69" s="9"/>
    </row>
    <row r="70" spans="3:18" x14ac:dyDescent="0.25">
      <c r="C70" s="10"/>
      <c r="D70" s="16">
        <f t="shared" si="0"/>
        <v>13</v>
      </c>
      <c r="E70" s="18">
        <f t="shared" si="3"/>
        <v>455675.14256642543</v>
      </c>
      <c r="F70" s="18">
        <f t="shared" si="4"/>
        <v>47.730646875606325</v>
      </c>
      <c r="G70" s="36">
        <f t="shared" si="5"/>
        <v>0.2</v>
      </c>
      <c r="H70" s="36">
        <f t="shared" si="6"/>
        <v>0.2</v>
      </c>
      <c r="I70" s="18">
        <f t="shared" si="7"/>
        <v>47.530646875606323</v>
      </c>
      <c r="J70" s="45">
        <f t="shared" si="8"/>
        <v>449971.02818783268</v>
      </c>
      <c r="K70" s="18">
        <f t="shared" si="1"/>
        <v>16.5</v>
      </c>
      <c r="L70" s="18">
        <f t="shared" si="9"/>
        <v>120</v>
      </c>
      <c r="M70" s="19">
        <f t="shared" si="10"/>
        <v>2380</v>
      </c>
      <c r="N70" s="38">
        <f t="shared" si="11"/>
        <v>1980</v>
      </c>
      <c r="O70" s="39">
        <f t="shared" si="2"/>
        <v>400</v>
      </c>
      <c r="P70" s="18">
        <f t="shared" si="12"/>
        <v>8040</v>
      </c>
      <c r="Q70" s="18">
        <f t="shared" si="13"/>
        <v>1560</v>
      </c>
      <c r="R70" s="9"/>
    </row>
    <row r="71" spans="3:18" x14ac:dyDescent="0.25">
      <c r="C71" s="10"/>
      <c r="D71" s="16">
        <f t="shared" si="0"/>
        <v>14</v>
      </c>
      <c r="E71" s="18">
        <f t="shared" si="3"/>
        <v>449971.02818783268</v>
      </c>
      <c r="F71" s="18">
        <f t="shared" si="4"/>
        <v>47.530646875606323</v>
      </c>
      <c r="G71" s="36">
        <f t="shared" si="5"/>
        <v>0.2</v>
      </c>
      <c r="H71" s="36">
        <f t="shared" si="6"/>
        <v>0.2</v>
      </c>
      <c r="I71" s="18">
        <f t="shared" si="7"/>
        <v>47.33064687560632</v>
      </c>
      <c r="J71" s="45">
        <f t="shared" si="8"/>
        <v>444314.716059812</v>
      </c>
      <c r="K71" s="18">
        <f t="shared" si="1"/>
        <v>16.5</v>
      </c>
      <c r="L71" s="18">
        <f t="shared" si="9"/>
        <v>120</v>
      </c>
      <c r="M71" s="19">
        <f t="shared" si="10"/>
        <v>2380</v>
      </c>
      <c r="N71" s="38">
        <f t="shared" si="11"/>
        <v>1980</v>
      </c>
      <c r="O71" s="39">
        <f t="shared" si="2"/>
        <v>400</v>
      </c>
      <c r="P71" s="18">
        <f t="shared" si="12"/>
        <v>7920</v>
      </c>
      <c r="Q71" s="18">
        <f t="shared" si="13"/>
        <v>1680</v>
      </c>
      <c r="R71" s="9"/>
    </row>
    <row r="72" spans="3:18" x14ac:dyDescent="0.25">
      <c r="C72" s="10"/>
      <c r="D72" s="16">
        <f t="shared" si="0"/>
        <v>15</v>
      </c>
      <c r="E72" s="18">
        <f t="shared" si="3"/>
        <v>444314.716059812</v>
      </c>
      <c r="F72" s="18">
        <f t="shared" si="4"/>
        <v>47.330646875606313</v>
      </c>
      <c r="G72" s="36">
        <f t="shared" si="5"/>
        <v>0.2</v>
      </c>
      <c r="H72" s="36">
        <f t="shared" si="6"/>
        <v>0.2</v>
      </c>
      <c r="I72" s="18">
        <f t="shared" si="7"/>
        <v>47.13064687560631</v>
      </c>
      <c r="J72" s="45">
        <f t="shared" si="8"/>
        <v>438706.00503950613</v>
      </c>
      <c r="K72" s="18">
        <f t="shared" si="1"/>
        <v>16.5</v>
      </c>
      <c r="L72" s="18">
        <f t="shared" si="9"/>
        <v>120</v>
      </c>
      <c r="M72" s="19">
        <f t="shared" si="10"/>
        <v>2380</v>
      </c>
      <c r="N72" s="38">
        <f t="shared" si="11"/>
        <v>1980</v>
      </c>
      <c r="O72" s="39">
        <f t="shared" si="2"/>
        <v>400</v>
      </c>
      <c r="P72" s="18">
        <f t="shared" si="12"/>
        <v>7800</v>
      </c>
      <c r="Q72" s="18">
        <f t="shared" si="13"/>
        <v>1800</v>
      </c>
      <c r="R72" s="9"/>
    </row>
    <row r="73" spans="3:18" x14ac:dyDescent="0.25">
      <c r="C73" s="10"/>
      <c r="D73" s="16">
        <f t="shared" si="0"/>
        <v>16</v>
      </c>
      <c r="E73" s="18">
        <f t="shared" si="3"/>
        <v>438706.00503950613</v>
      </c>
      <c r="F73" s="18">
        <f t="shared" si="4"/>
        <v>47.130646875606317</v>
      </c>
      <c r="G73" s="36">
        <f t="shared" si="5"/>
        <v>0.2</v>
      </c>
      <c r="H73" s="36">
        <f t="shared" si="6"/>
        <v>0.2</v>
      </c>
      <c r="I73" s="18">
        <f t="shared" si="7"/>
        <v>46.930646875606314</v>
      </c>
      <c r="J73" s="45">
        <f t="shared" si="8"/>
        <v>433144.69398405839</v>
      </c>
      <c r="K73" s="18">
        <f t="shared" si="1"/>
        <v>16.5</v>
      </c>
      <c r="L73" s="18">
        <f t="shared" si="9"/>
        <v>120</v>
      </c>
      <c r="M73" s="19">
        <f t="shared" si="10"/>
        <v>2380</v>
      </c>
      <c r="N73" s="38">
        <f t="shared" si="11"/>
        <v>1980</v>
      </c>
      <c r="O73" s="39">
        <f t="shared" si="2"/>
        <v>400</v>
      </c>
      <c r="P73" s="18">
        <f t="shared" si="12"/>
        <v>7680</v>
      </c>
      <c r="Q73" s="18">
        <f t="shared" si="13"/>
        <v>1920</v>
      </c>
      <c r="R73" s="9"/>
    </row>
    <row r="74" spans="3:18" x14ac:dyDescent="0.25">
      <c r="C74" s="10"/>
      <c r="D74" s="16">
        <f t="shared" si="0"/>
        <v>17</v>
      </c>
      <c r="E74" s="18">
        <f t="shared" si="3"/>
        <v>433144.69398405839</v>
      </c>
      <c r="F74" s="18">
        <f t="shared" si="4"/>
        <v>46.930646875606321</v>
      </c>
      <c r="G74" s="36">
        <f t="shared" si="5"/>
        <v>0.2</v>
      </c>
      <c r="H74" s="36">
        <f t="shared" si="6"/>
        <v>0.2</v>
      </c>
      <c r="I74" s="18">
        <f t="shared" si="7"/>
        <v>46.730646875606318</v>
      </c>
      <c r="J74" s="45">
        <f t="shared" si="8"/>
        <v>427630.58175061119</v>
      </c>
      <c r="K74" s="18">
        <f t="shared" si="1"/>
        <v>16.5</v>
      </c>
      <c r="L74" s="18">
        <f t="shared" si="9"/>
        <v>120</v>
      </c>
      <c r="M74" s="19">
        <f t="shared" si="10"/>
        <v>2380</v>
      </c>
      <c r="N74" s="38">
        <f t="shared" si="11"/>
        <v>1980</v>
      </c>
      <c r="O74" s="39">
        <f t="shared" si="2"/>
        <v>400</v>
      </c>
      <c r="P74" s="18">
        <f t="shared" si="12"/>
        <v>7560</v>
      </c>
      <c r="Q74" s="18">
        <f t="shared" si="13"/>
        <v>2040</v>
      </c>
      <c r="R74" s="9"/>
    </row>
    <row r="75" spans="3:18" x14ac:dyDescent="0.25">
      <c r="C75" s="10"/>
      <c r="D75" s="16">
        <f t="shared" si="0"/>
        <v>18</v>
      </c>
      <c r="E75" s="18">
        <f t="shared" si="3"/>
        <v>427630.58175061119</v>
      </c>
      <c r="F75" s="18">
        <f t="shared" si="4"/>
        <v>46.730646875606311</v>
      </c>
      <c r="G75" s="36">
        <f t="shared" si="5"/>
        <v>0.3</v>
      </c>
      <c r="H75" s="36">
        <f t="shared" si="6"/>
        <v>0.3</v>
      </c>
      <c r="I75" s="18">
        <f t="shared" si="7"/>
        <v>46.430646875606314</v>
      </c>
      <c r="J75" s="45">
        <f t="shared" si="8"/>
        <v>419447.47119169141</v>
      </c>
      <c r="K75" s="18">
        <f t="shared" si="1"/>
        <v>16.5</v>
      </c>
      <c r="L75" s="18">
        <f t="shared" si="9"/>
        <v>120</v>
      </c>
      <c r="M75" s="19">
        <f t="shared" si="10"/>
        <v>2380</v>
      </c>
      <c r="N75" s="38">
        <f t="shared" si="11"/>
        <v>1980</v>
      </c>
      <c r="O75" s="39">
        <f t="shared" si="2"/>
        <v>400</v>
      </c>
      <c r="P75" s="18">
        <f t="shared" si="12"/>
        <v>7440</v>
      </c>
      <c r="Q75" s="18">
        <f t="shared" si="13"/>
        <v>2160</v>
      </c>
      <c r="R75" s="9"/>
    </row>
    <row r="76" spans="3:18" x14ac:dyDescent="0.25">
      <c r="C76" s="10"/>
      <c r="D76" s="16">
        <f t="shared" si="0"/>
        <v>19</v>
      </c>
      <c r="E76" s="18">
        <f t="shared" si="3"/>
        <v>419447.47119169141</v>
      </c>
      <c r="F76" s="18">
        <f t="shared" si="4"/>
        <v>46.430646875606314</v>
      </c>
      <c r="G76" s="36">
        <f t="shared" si="5"/>
        <v>0.3</v>
      </c>
      <c r="H76" s="36">
        <f t="shared" si="6"/>
        <v>0.3</v>
      </c>
      <c r="I76" s="18">
        <f t="shared" si="7"/>
        <v>46.130646875606317</v>
      </c>
      <c r="J76" s="45">
        <f t="shared" si="8"/>
        <v>411369.42655370157</v>
      </c>
      <c r="K76" s="18">
        <f t="shared" si="1"/>
        <v>16.5</v>
      </c>
      <c r="L76" s="18">
        <f t="shared" si="9"/>
        <v>120</v>
      </c>
      <c r="M76" s="19">
        <f t="shared" si="10"/>
        <v>2380</v>
      </c>
      <c r="N76" s="38">
        <f t="shared" si="11"/>
        <v>1980</v>
      </c>
      <c r="O76" s="39">
        <f t="shared" si="2"/>
        <v>400</v>
      </c>
      <c r="P76" s="18">
        <f t="shared" si="12"/>
        <v>7320</v>
      </c>
      <c r="Q76" s="18">
        <f t="shared" si="13"/>
        <v>2280</v>
      </c>
      <c r="R76" s="9"/>
    </row>
    <row r="77" spans="3:18" x14ac:dyDescent="0.25">
      <c r="C77" s="10"/>
      <c r="D77" s="16">
        <f t="shared" si="0"/>
        <v>20</v>
      </c>
      <c r="E77" s="18">
        <f t="shared" si="3"/>
        <v>411369.42655370157</v>
      </c>
      <c r="F77" s="18">
        <f t="shared" si="4"/>
        <v>46.130646875606324</v>
      </c>
      <c r="G77" s="36">
        <f t="shared" si="5"/>
        <v>0.3</v>
      </c>
      <c r="H77" s="36">
        <f t="shared" si="6"/>
        <v>0.3</v>
      </c>
      <c r="I77" s="18">
        <f t="shared" si="7"/>
        <v>45.830646875606327</v>
      </c>
      <c r="J77" s="45">
        <f t="shared" si="8"/>
        <v>403395.76897949917</v>
      </c>
      <c r="K77" s="18">
        <f t="shared" si="1"/>
        <v>16.5</v>
      </c>
      <c r="L77" s="18">
        <f t="shared" si="9"/>
        <v>120</v>
      </c>
      <c r="M77" s="19">
        <f t="shared" si="10"/>
        <v>2380</v>
      </c>
      <c r="N77" s="38">
        <f t="shared" si="11"/>
        <v>1980</v>
      </c>
      <c r="O77" s="39">
        <f t="shared" si="2"/>
        <v>400</v>
      </c>
      <c r="P77" s="18">
        <f t="shared" si="12"/>
        <v>7200</v>
      </c>
      <c r="Q77" s="18">
        <f t="shared" si="13"/>
        <v>2400</v>
      </c>
      <c r="R77" s="9"/>
    </row>
    <row r="78" spans="3:18" x14ac:dyDescent="0.25">
      <c r="C78" s="10"/>
      <c r="D78" s="16">
        <f t="shared" si="0"/>
        <v>21</v>
      </c>
      <c r="E78" s="18">
        <f t="shared" si="3"/>
        <v>403395.76897949917</v>
      </c>
      <c r="F78" s="18">
        <f t="shared" si="4"/>
        <v>45.830646875606334</v>
      </c>
      <c r="G78" s="36">
        <f t="shared" si="5"/>
        <v>0.3</v>
      </c>
      <c r="H78" s="36">
        <f t="shared" si="6"/>
        <v>0.3</v>
      </c>
      <c r="I78" s="18">
        <f t="shared" si="7"/>
        <v>45.530646875606337</v>
      </c>
      <c r="J78" s="45">
        <f t="shared" si="8"/>
        <v>395525.81961194094</v>
      </c>
      <c r="K78" s="18">
        <f t="shared" si="1"/>
        <v>16.5</v>
      </c>
      <c r="L78" s="18">
        <f t="shared" si="9"/>
        <v>120</v>
      </c>
      <c r="M78" s="19">
        <f t="shared" si="10"/>
        <v>2380</v>
      </c>
      <c r="N78" s="38">
        <f t="shared" si="11"/>
        <v>1980</v>
      </c>
      <c r="O78" s="39">
        <f t="shared" si="2"/>
        <v>400</v>
      </c>
      <c r="P78" s="18">
        <f t="shared" si="12"/>
        <v>7080</v>
      </c>
      <c r="Q78" s="18">
        <f t="shared" si="13"/>
        <v>2520</v>
      </c>
      <c r="R78" s="9"/>
    </row>
    <row r="79" spans="3:18" x14ac:dyDescent="0.25">
      <c r="C79" s="10"/>
      <c r="D79" s="16">
        <f t="shared" si="0"/>
        <v>22</v>
      </c>
      <c r="E79" s="18">
        <f t="shared" si="3"/>
        <v>395525.81961194094</v>
      </c>
      <c r="F79" s="18">
        <f t="shared" si="4"/>
        <v>45.530646875606315</v>
      </c>
      <c r="G79" s="36">
        <f t="shared" si="5"/>
        <v>0.3</v>
      </c>
      <c r="H79" s="36">
        <f t="shared" si="6"/>
        <v>0.3</v>
      </c>
      <c r="I79" s="18">
        <f t="shared" si="7"/>
        <v>45.230646875606318</v>
      </c>
      <c r="J79" s="45">
        <f t="shared" si="8"/>
        <v>387758.89959388337</v>
      </c>
      <c r="K79" s="18">
        <f t="shared" si="1"/>
        <v>16.5</v>
      </c>
      <c r="L79" s="18">
        <f t="shared" si="9"/>
        <v>120</v>
      </c>
      <c r="M79" s="19">
        <f t="shared" si="10"/>
        <v>2380</v>
      </c>
      <c r="N79" s="38">
        <f t="shared" si="11"/>
        <v>1980</v>
      </c>
      <c r="O79" s="39">
        <f t="shared" si="2"/>
        <v>400</v>
      </c>
      <c r="P79" s="18">
        <f t="shared" si="12"/>
        <v>6960</v>
      </c>
      <c r="Q79" s="18">
        <f t="shared" si="13"/>
        <v>2640</v>
      </c>
      <c r="R79" s="9"/>
    </row>
    <row r="80" spans="3:18" x14ac:dyDescent="0.25">
      <c r="C80" s="10"/>
      <c r="D80" s="16">
        <f t="shared" si="0"/>
        <v>23</v>
      </c>
      <c r="E80" s="18">
        <f t="shared" si="3"/>
        <v>387758.89959388337</v>
      </c>
      <c r="F80" s="18">
        <f t="shared" si="4"/>
        <v>45.230646875606311</v>
      </c>
      <c r="G80" s="36">
        <f t="shared" si="5"/>
        <v>0.3</v>
      </c>
      <c r="H80" s="36">
        <f t="shared" si="6"/>
        <v>0.3</v>
      </c>
      <c r="I80" s="18">
        <f t="shared" si="7"/>
        <v>44.930646875606314</v>
      </c>
      <c r="J80" s="45">
        <f t="shared" si="8"/>
        <v>380094.33006818464</v>
      </c>
      <c r="K80" s="18">
        <f t="shared" si="1"/>
        <v>16.5</v>
      </c>
      <c r="L80" s="18">
        <f t="shared" si="9"/>
        <v>120</v>
      </c>
      <c r="M80" s="19">
        <f t="shared" si="10"/>
        <v>2380</v>
      </c>
      <c r="N80" s="38">
        <f t="shared" si="11"/>
        <v>1980</v>
      </c>
      <c r="O80" s="39">
        <f t="shared" si="2"/>
        <v>400</v>
      </c>
      <c r="P80" s="18">
        <f t="shared" si="12"/>
        <v>6840</v>
      </c>
      <c r="Q80" s="18">
        <f t="shared" si="13"/>
        <v>2760</v>
      </c>
      <c r="R80" s="9"/>
    </row>
    <row r="81" spans="3:18" x14ac:dyDescent="0.25">
      <c r="C81" s="10"/>
      <c r="D81" s="16">
        <f t="shared" si="0"/>
        <v>24</v>
      </c>
      <c r="E81" s="18">
        <f t="shared" si="3"/>
        <v>380094.33006818464</v>
      </c>
      <c r="F81" s="18">
        <f t="shared" si="4"/>
        <v>44.930646875606314</v>
      </c>
      <c r="G81" s="36">
        <f t="shared" si="5"/>
        <v>0.3</v>
      </c>
      <c r="H81" s="36">
        <f t="shared" si="6"/>
        <v>0.3</v>
      </c>
      <c r="I81" s="18">
        <f t="shared" si="7"/>
        <v>44.630646875606317</v>
      </c>
      <c r="J81" s="45">
        <f t="shared" si="8"/>
        <v>372531.43217770179</v>
      </c>
      <c r="K81" s="18">
        <f t="shared" si="1"/>
        <v>16.5</v>
      </c>
      <c r="L81" s="18">
        <f t="shared" si="9"/>
        <v>120</v>
      </c>
      <c r="M81" s="19">
        <f t="shared" si="10"/>
        <v>2380</v>
      </c>
      <c r="N81" s="38">
        <f t="shared" si="11"/>
        <v>1980</v>
      </c>
      <c r="O81" s="39">
        <f t="shared" si="2"/>
        <v>400</v>
      </c>
      <c r="P81" s="18">
        <f t="shared" si="12"/>
        <v>6720</v>
      </c>
      <c r="Q81" s="18">
        <f t="shared" si="13"/>
        <v>2880</v>
      </c>
      <c r="R81" s="9"/>
    </row>
    <row r="82" spans="3:18" x14ac:dyDescent="0.25">
      <c r="C82" s="10"/>
      <c r="D82" s="16">
        <f t="shared" si="0"/>
        <v>25</v>
      </c>
      <c r="E82" s="18">
        <f t="shared" si="3"/>
        <v>372531.43217770179</v>
      </c>
      <c r="F82" s="18">
        <f t="shared" si="4"/>
        <v>44.630646875606324</v>
      </c>
      <c r="G82" s="36">
        <f t="shared" si="5"/>
        <v>0.3</v>
      </c>
      <c r="H82" s="36">
        <f t="shared" si="6"/>
        <v>0.3</v>
      </c>
      <c r="I82" s="18">
        <f t="shared" si="7"/>
        <v>44.330646875606327</v>
      </c>
      <c r="J82" s="45">
        <f t="shared" si="8"/>
        <v>365069.52706529194</v>
      </c>
      <c r="K82" s="18">
        <f t="shared" si="1"/>
        <v>16.5</v>
      </c>
      <c r="L82" s="18">
        <f t="shared" si="9"/>
        <v>120</v>
      </c>
      <c r="M82" s="19">
        <f t="shared" si="10"/>
        <v>2380</v>
      </c>
      <c r="N82" s="38">
        <f t="shared" si="11"/>
        <v>1980</v>
      </c>
      <c r="O82" s="39">
        <f t="shared" si="2"/>
        <v>400</v>
      </c>
      <c r="P82" s="18">
        <f t="shared" si="12"/>
        <v>6600</v>
      </c>
      <c r="Q82" s="18">
        <f t="shared" si="13"/>
        <v>3000</v>
      </c>
      <c r="R82" s="9"/>
    </row>
    <row r="83" spans="3:18" x14ac:dyDescent="0.25">
      <c r="C83" s="10"/>
      <c r="D83" s="16">
        <f t="shared" si="0"/>
        <v>26</v>
      </c>
      <c r="E83" s="18">
        <f t="shared" si="3"/>
        <v>365069.52706529194</v>
      </c>
      <c r="F83" s="18">
        <f t="shared" si="4"/>
        <v>44.33064687560632</v>
      </c>
      <c r="G83" s="36">
        <f t="shared" si="5"/>
        <v>0.3</v>
      </c>
      <c r="H83" s="36">
        <f t="shared" si="6"/>
        <v>0.3</v>
      </c>
      <c r="I83" s="18">
        <f t="shared" si="7"/>
        <v>44.030646875606323</v>
      </c>
      <c r="J83" s="45">
        <f t="shared" si="8"/>
        <v>357707.9358738116</v>
      </c>
      <c r="K83" s="18">
        <f t="shared" si="1"/>
        <v>16.5</v>
      </c>
      <c r="L83" s="18">
        <f t="shared" si="9"/>
        <v>120</v>
      </c>
      <c r="M83" s="19">
        <f t="shared" si="10"/>
        <v>2380</v>
      </c>
      <c r="N83" s="38">
        <f t="shared" si="11"/>
        <v>1980</v>
      </c>
      <c r="O83" s="39">
        <f t="shared" si="2"/>
        <v>400</v>
      </c>
      <c r="P83" s="18">
        <f t="shared" si="12"/>
        <v>6480</v>
      </c>
      <c r="Q83" s="18">
        <f t="shared" si="13"/>
        <v>3120</v>
      </c>
      <c r="R83" s="9"/>
    </row>
    <row r="84" spans="3:18" x14ac:dyDescent="0.25">
      <c r="C84" s="10"/>
      <c r="D84" s="16">
        <f t="shared" si="0"/>
        <v>27</v>
      </c>
      <c r="E84" s="18">
        <f t="shared" si="3"/>
        <v>357707.9358738116</v>
      </c>
      <c r="F84" s="18">
        <f t="shared" si="4"/>
        <v>44.030646875606323</v>
      </c>
      <c r="G84" s="36">
        <f t="shared" si="5"/>
        <v>0.4</v>
      </c>
      <c r="H84" s="36">
        <f t="shared" si="6"/>
        <v>0.4</v>
      </c>
      <c r="I84" s="18">
        <f t="shared" si="7"/>
        <v>43.630646875606324</v>
      </c>
      <c r="J84" s="45">
        <f t="shared" si="8"/>
        <v>348047.35149550682</v>
      </c>
      <c r="K84" s="18">
        <f t="shared" si="1"/>
        <v>16.5</v>
      </c>
      <c r="L84" s="18">
        <f t="shared" si="9"/>
        <v>120</v>
      </c>
      <c r="M84" s="19">
        <f t="shared" si="10"/>
        <v>2380</v>
      </c>
      <c r="N84" s="38">
        <f t="shared" si="11"/>
        <v>1980</v>
      </c>
      <c r="O84" s="39">
        <f t="shared" si="2"/>
        <v>400</v>
      </c>
      <c r="P84" s="18">
        <f t="shared" si="12"/>
        <v>6360</v>
      </c>
      <c r="Q84" s="18">
        <f t="shared" si="13"/>
        <v>3240</v>
      </c>
      <c r="R84" s="9"/>
    </row>
    <row r="85" spans="3:18" x14ac:dyDescent="0.25">
      <c r="C85" s="10"/>
      <c r="D85" s="16">
        <f t="shared" si="0"/>
        <v>28</v>
      </c>
      <c r="E85" s="18">
        <f t="shared" si="3"/>
        <v>348047.35149550682</v>
      </c>
      <c r="F85" s="18">
        <f t="shared" si="4"/>
        <v>43.630646875606324</v>
      </c>
      <c r="G85" s="36">
        <f t="shared" si="5"/>
        <v>0.4</v>
      </c>
      <c r="H85" s="36">
        <f t="shared" si="6"/>
        <v>0.4</v>
      </c>
      <c r="I85" s="18">
        <f t="shared" si="7"/>
        <v>43.230646875606325</v>
      </c>
      <c r="J85" s="45">
        <f t="shared" si="8"/>
        <v>338562.28697663307</v>
      </c>
      <c r="K85" s="18">
        <f t="shared" si="1"/>
        <v>16.5</v>
      </c>
      <c r="L85" s="18">
        <f t="shared" si="9"/>
        <v>120</v>
      </c>
      <c r="M85" s="19">
        <f t="shared" si="10"/>
        <v>2380</v>
      </c>
      <c r="N85" s="38">
        <f t="shared" si="11"/>
        <v>1980</v>
      </c>
      <c r="O85" s="39">
        <f t="shared" si="2"/>
        <v>400</v>
      </c>
      <c r="P85" s="18">
        <f t="shared" si="12"/>
        <v>6240</v>
      </c>
      <c r="Q85" s="18">
        <f t="shared" si="13"/>
        <v>3360</v>
      </c>
      <c r="R85" s="9"/>
    </row>
    <row r="86" spans="3:18" x14ac:dyDescent="0.25">
      <c r="C86" s="10"/>
      <c r="D86" s="16">
        <f t="shared" si="0"/>
        <v>29</v>
      </c>
      <c r="E86" s="18">
        <f t="shared" si="3"/>
        <v>338562.28697663307</v>
      </c>
      <c r="F86" s="18">
        <f t="shared" si="4"/>
        <v>43.230646875606318</v>
      </c>
      <c r="G86" s="36">
        <f t="shared" si="5"/>
        <v>0.4</v>
      </c>
      <c r="H86" s="36">
        <f t="shared" si="6"/>
        <v>0.4</v>
      </c>
      <c r="I86" s="18">
        <f t="shared" si="7"/>
        <v>42.83064687560632</v>
      </c>
      <c r="J86" s="45">
        <f t="shared" si="8"/>
        <v>329251.13317433302</v>
      </c>
      <c r="K86" s="18">
        <f t="shared" si="1"/>
        <v>16.5</v>
      </c>
      <c r="L86" s="18">
        <f t="shared" si="9"/>
        <v>120</v>
      </c>
      <c r="M86" s="19">
        <f t="shared" si="10"/>
        <v>2380</v>
      </c>
      <c r="N86" s="38">
        <f t="shared" si="11"/>
        <v>1980</v>
      </c>
      <c r="O86" s="39">
        <f t="shared" si="2"/>
        <v>400</v>
      </c>
      <c r="P86" s="18">
        <f t="shared" si="12"/>
        <v>6120</v>
      </c>
      <c r="Q86" s="18">
        <f t="shared" si="13"/>
        <v>3480</v>
      </c>
      <c r="R86" s="9"/>
    </row>
    <row r="87" spans="3:18" x14ac:dyDescent="0.25">
      <c r="C87" s="10"/>
      <c r="D87" s="16">
        <f t="shared" si="0"/>
        <v>30</v>
      </c>
      <c r="E87" s="18">
        <f t="shared" si="3"/>
        <v>329251.13317433302</v>
      </c>
      <c r="F87" s="18">
        <f t="shared" si="4"/>
        <v>42.830646875606298</v>
      </c>
      <c r="G87" s="36">
        <f t="shared" si="5"/>
        <v>0.4</v>
      </c>
      <c r="H87" s="36">
        <f t="shared" si="6"/>
        <v>0.4</v>
      </c>
      <c r="I87" s="18">
        <f t="shared" si="7"/>
        <v>42.4306468756063</v>
      </c>
      <c r="J87" s="45">
        <f t="shared" si="8"/>
        <v>320112.28094574937</v>
      </c>
      <c r="K87" s="18">
        <f t="shared" si="1"/>
        <v>16.5</v>
      </c>
      <c r="L87" s="18">
        <f t="shared" si="9"/>
        <v>120</v>
      </c>
      <c r="M87" s="19">
        <f t="shared" si="10"/>
        <v>2380</v>
      </c>
      <c r="N87" s="38">
        <f t="shared" si="11"/>
        <v>1980</v>
      </c>
      <c r="O87" s="39">
        <f t="shared" si="2"/>
        <v>400</v>
      </c>
      <c r="P87" s="18">
        <f t="shared" si="12"/>
        <v>6000</v>
      </c>
      <c r="Q87" s="18">
        <f t="shared" si="13"/>
        <v>3600</v>
      </c>
      <c r="R87" s="9"/>
    </row>
    <row r="88" spans="3:18" x14ac:dyDescent="0.25">
      <c r="C88" s="10"/>
      <c r="D88" s="16">
        <f t="shared" si="0"/>
        <v>31</v>
      </c>
      <c r="E88" s="18">
        <f t="shared" si="3"/>
        <v>320112.28094574937</v>
      </c>
      <c r="F88" s="18">
        <f t="shared" si="4"/>
        <v>42.430646875606286</v>
      </c>
      <c r="G88" s="36">
        <f t="shared" si="5"/>
        <v>0.4</v>
      </c>
      <c r="H88" s="36">
        <f t="shared" si="6"/>
        <v>0.4</v>
      </c>
      <c r="I88" s="18">
        <f t="shared" si="7"/>
        <v>42.030646875606287</v>
      </c>
      <c r="J88" s="45">
        <f t="shared" si="8"/>
        <v>311144.1211480255</v>
      </c>
      <c r="K88" s="18">
        <f t="shared" si="1"/>
        <v>16.5</v>
      </c>
      <c r="L88" s="18">
        <f t="shared" si="9"/>
        <v>120</v>
      </c>
      <c r="M88" s="19">
        <f t="shared" si="10"/>
        <v>2380</v>
      </c>
      <c r="N88" s="38">
        <f t="shared" si="11"/>
        <v>1980</v>
      </c>
      <c r="O88" s="39">
        <f t="shared" si="2"/>
        <v>400</v>
      </c>
      <c r="P88" s="18">
        <f t="shared" si="12"/>
        <v>5880</v>
      </c>
      <c r="Q88" s="18">
        <f t="shared" si="13"/>
        <v>3720</v>
      </c>
      <c r="R88" s="9"/>
    </row>
    <row r="89" spans="3:18" x14ac:dyDescent="0.25">
      <c r="C89" s="10"/>
      <c r="D89" s="16">
        <f t="shared" si="0"/>
        <v>32</v>
      </c>
      <c r="E89" s="18">
        <f t="shared" si="3"/>
        <v>311144.1211480255</v>
      </c>
      <c r="F89" s="18">
        <f t="shared" si="4"/>
        <v>42.03064687560628</v>
      </c>
      <c r="G89" s="36">
        <f t="shared" si="5"/>
        <v>0.4</v>
      </c>
      <c r="H89" s="36">
        <f t="shared" si="6"/>
        <v>0.4</v>
      </c>
      <c r="I89" s="18">
        <f t="shared" si="7"/>
        <v>41.630646875606281</v>
      </c>
      <c r="J89" s="45">
        <f t="shared" si="8"/>
        <v>302345.04463830427</v>
      </c>
      <c r="K89" s="18">
        <f t="shared" si="1"/>
        <v>16.5</v>
      </c>
      <c r="L89" s="18">
        <f t="shared" si="9"/>
        <v>120</v>
      </c>
      <c r="M89" s="19">
        <f t="shared" si="10"/>
        <v>2380</v>
      </c>
      <c r="N89" s="38">
        <f t="shared" si="11"/>
        <v>1980</v>
      </c>
      <c r="O89" s="39">
        <f t="shared" si="2"/>
        <v>400</v>
      </c>
      <c r="P89" s="18">
        <f t="shared" si="12"/>
        <v>5760</v>
      </c>
      <c r="Q89" s="18">
        <f t="shared" si="13"/>
        <v>3840</v>
      </c>
      <c r="R89" s="9"/>
    </row>
    <row r="90" spans="3:18" x14ac:dyDescent="0.25">
      <c r="C90" s="10"/>
      <c r="D90" s="16">
        <f t="shared" si="0"/>
        <v>33</v>
      </c>
      <c r="E90" s="18">
        <f t="shared" si="3"/>
        <v>302345.04463830427</v>
      </c>
      <c r="F90" s="18">
        <f t="shared" si="4"/>
        <v>41.630646875606267</v>
      </c>
      <c r="G90" s="36">
        <f t="shared" si="5"/>
        <v>0.4</v>
      </c>
      <c r="H90" s="36">
        <f t="shared" si="6"/>
        <v>0.4</v>
      </c>
      <c r="I90" s="18">
        <f t="shared" si="7"/>
        <v>41.230646875606269</v>
      </c>
      <c r="J90" s="45">
        <f t="shared" si="8"/>
        <v>293713.44227372808</v>
      </c>
      <c r="K90" s="18">
        <f t="shared" si="1"/>
        <v>16.5</v>
      </c>
      <c r="L90" s="18">
        <f t="shared" si="9"/>
        <v>120</v>
      </c>
      <c r="M90" s="19">
        <f t="shared" si="10"/>
        <v>2380</v>
      </c>
      <c r="N90" s="38">
        <f t="shared" si="11"/>
        <v>1980</v>
      </c>
      <c r="O90" s="39">
        <f t="shared" si="2"/>
        <v>400</v>
      </c>
      <c r="P90" s="18">
        <f t="shared" si="12"/>
        <v>5640</v>
      </c>
      <c r="Q90" s="18">
        <f t="shared" si="13"/>
        <v>3960</v>
      </c>
      <c r="R90" s="9"/>
    </row>
    <row r="91" spans="3:18" x14ac:dyDescent="0.25">
      <c r="C91" s="10"/>
      <c r="D91" s="16">
        <f t="shared" si="0"/>
        <v>34</v>
      </c>
      <c r="E91" s="18">
        <f t="shared" si="3"/>
        <v>293713.44227372808</v>
      </c>
      <c r="F91" s="18">
        <f t="shared" si="4"/>
        <v>41.230646875606276</v>
      </c>
      <c r="G91" s="36">
        <f t="shared" si="5"/>
        <v>0.4</v>
      </c>
      <c r="H91" s="36">
        <f t="shared" si="6"/>
        <v>0.4</v>
      </c>
      <c r="I91" s="18">
        <f t="shared" si="7"/>
        <v>40.830646875606277</v>
      </c>
      <c r="J91" s="45">
        <f t="shared" si="8"/>
        <v>285247.70491144055</v>
      </c>
      <c r="K91" s="18">
        <f t="shared" si="1"/>
        <v>16.5</v>
      </c>
      <c r="L91" s="18">
        <f t="shared" si="9"/>
        <v>120</v>
      </c>
      <c r="M91" s="19">
        <f t="shared" si="10"/>
        <v>2380</v>
      </c>
      <c r="N91" s="38">
        <f t="shared" si="11"/>
        <v>1980</v>
      </c>
      <c r="O91" s="39">
        <f t="shared" si="2"/>
        <v>400</v>
      </c>
      <c r="P91" s="18">
        <f t="shared" si="12"/>
        <v>5520</v>
      </c>
      <c r="Q91" s="18">
        <f t="shared" si="13"/>
        <v>4080</v>
      </c>
      <c r="R91" s="9"/>
    </row>
    <row r="92" spans="3:18" x14ac:dyDescent="0.25">
      <c r="C92" s="10"/>
      <c r="D92" s="16">
        <f t="shared" si="0"/>
        <v>35</v>
      </c>
      <c r="E92" s="18">
        <f t="shared" si="3"/>
        <v>285247.70491144055</v>
      </c>
      <c r="F92" s="18">
        <f t="shared" si="4"/>
        <v>40.830646875606291</v>
      </c>
      <c r="G92" s="36">
        <f t="shared" si="5"/>
        <v>0.4</v>
      </c>
      <c r="H92" s="36">
        <f t="shared" si="6"/>
        <v>0.4</v>
      </c>
      <c r="I92" s="18">
        <f t="shared" si="7"/>
        <v>40.430646875606293</v>
      </c>
      <c r="J92" s="45">
        <f t="shared" si="8"/>
        <v>276946.22340858425</v>
      </c>
      <c r="K92" s="18">
        <f t="shared" si="1"/>
        <v>16.5</v>
      </c>
      <c r="L92" s="18">
        <f t="shared" si="9"/>
        <v>120</v>
      </c>
      <c r="M92" s="19">
        <f t="shared" si="10"/>
        <v>2380</v>
      </c>
      <c r="N92" s="38">
        <f t="shared" si="11"/>
        <v>1980</v>
      </c>
      <c r="O92" s="39">
        <f t="shared" si="2"/>
        <v>400</v>
      </c>
      <c r="P92" s="18">
        <f t="shared" si="12"/>
        <v>5400</v>
      </c>
      <c r="Q92" s="18">
        <f t="shared" si="13"/>
        <v>4200</v>
      </c>
      <c r="R92" s="9"/>
    </row>
    <row r="93" spans="3:18" x14ac:dyDescent="0.25">
      <c r="C93" s="10"/>
      <c r="D93" s="16">
        <f t="shared" si="0"/>
        <v>36</v>
      </c>
      <c r="E93" s="18">
        <f t="shared" si="3"/>
        <v>276946.22340858425</v>
      </c>
      <c r="F93" s="18">
        <f t="shared" si="4"/>
        <v>40.430646875606278</v>
      </c>
      <c r="G93" s="36">
        <f t="shared" si="5"/>
        <v>0.4</v>
      </c>
      <c r="H93" s="36">
        <f t="shared" si="6"/>
        <v>0.4</v>
      </c>
      <c r="I93" s="18">
        <f t="shared" si="7"/>
        <v>40.03064687560628</v>
      </c>
      <c r="J93" s="45">
        <f t="shared" si="8"/>
        <v>268807.38862230105</v>
      </c>
      <c r="K93" s="18">
        <f t="shared" si="1"/>
        <v>16.5</v>
      </c>
      <c r="L93" s="18">
        <f t="shared" si="9"/>
        <v>120</v>
      </c>
      <c r="M93" s="19">
        <f t="shared" si="10"/>
        <v>2380</v>
      </c>
      <c r="N93" s="38">
        <f t="shared" si="11"/>
        <v>1980</v>
      </c>
      <c r="O93" s="39">
        <f t="shared" si="2"/>
        <v>400</v>
      </c>
      <c r="P93" s="18">
        <f t="shared" si="12"/>
        <v>5280</v>
      </c>
      <c r="Q93" s="18">
        <f t="shared" si="13"/>
        <v>4320</v>
      </c>
      <c r="R93" s="9"/>
    </row>
    <row r="94" spans="3:18" x14ac:dyDescent="0.25">
      <c r="C94" s="10"/>
      <c r="D94" s="16">
        <f t="shared" si="0"/>
        <v>37</v>
      </c>
      <c r="E94" s="18">
        <f t="shared" si="3"/>
        <v>268807.38862230105</v>
      </c>
      <c r="F94" s="18">
        <f t="shared" si="4"/>
        <v>40.03064687560628</v>
      </c>
      <c r="G94" s="36">
        <f t="shared" si="5"/>
        <v>0.4</v>
      </c>
      <c r="H94" s="36">
        <f t="shared" si="6"/>
        <v>0.4</v>
      </c>
      <c r="I94" s="18">
        <f t="shared" si="7"/>
        <v>39.630646875606281</v>
      </c>
      <c r="J94" s="45">
        <f t="shared" si="8"/>
        <v>260829.591409735</v>
      </c>
      <c r="K94" s="18">
        <f t="shared" si="1"/>
        <v>16.5</v>
      </c>
      <c r="L94" s="18">
        <f t="shared" si="9"/>
        <v>120</v>
      </c>
      <c r="M94" s="19">
        <f t="shared" si="10"/>
        <v>2380</v>
      </c>
      <c r="N94" s="38">
        <f t="shared" si="11"/>
        <v>1980</v>
      </c>
      <c r="O94" s="39">
        <f t="shared" si="2"/>
        <v>400</v>
      </c>
      <c r="P94" s="18">
        <f t="shared" si="12"/>
        <v>5160</v>
      </c>
      <c r="Q94" s="18">
        <f t="shared" si="13"/>
        <v>4440</v>
      </c>
      <c r="R94" s="9"/>
    </row>
    <row r="95" spans="3:18" x14ac:dyDescent="0.25">
      <c r="C95" s="10"/>
      <c r="D95" s="16">
        <f t="shared" si="0"/>
        <v>38</v>
      </c>
      <c r="E95" s="18">
        <f t="shared" si="3"/>
        <v>260829.591409735</v>
      </c>
      <c r="F95" s="18">
        <f t="shared" si="4"/>
        <v>39.630646875606281</v>
      </c>
      <c r="G95" s="36">
        <f t="shared" si="5"/>
        <v>0.4</v>
      </c>
      <c r="H95" s="36">
        <f t="shared" si="6"/>
        <v>0.4</v>
      </c>
      <c r="I95" s="18">
        <f t="shared" si="7"/>
        <v>39.230646875606283</v>
      </c>
      <c r="J95" s="45">
        <f t="shared" si="8"/>
        <v>253011.22262802851</v>
      </c>
      <c r="K95" s="18">
        <f t="shared" si="1"/>
        <v>16.5</v>
      </c>
      <c r="L95" s="18">
        <f t="shared" si="9"/>
        <v>120</v>
      </c>
      <c r="M95" s="19">
        <f t="shared" si="10"/>
        <v>2380</v>
      </c>
      <c r="N95" s="38">
        <f t="shared" si="11"/>
        <v>1980</v>
      </c>
      <c r="O95" s="39">
        <f t="shared" si="2"/>
        <v>400</v>
      </c>
      <c r="P95" s="18">
        <f t="shared" si="12"/>
        <v>5040</v>
      </c>
      <c r="Q95" s="18">
        <f t="shared" si="13"/>
        <v>4560</v>
      </c>
      <c r="R95" s="9"/>
    </row>
    <row r="96" spans="3:18" x14ac:dyDescent="0.25">
      <c r="C96" s="10"/>
      <c r="D96" s="16">
        <f t="shared" si="0"/>
        <v>39</v>
      </c>
      <c r="E96" s="18">
        <f t="shared" si="3"/>
        <v>253011.22262802851</v>
      </c>
      <c r="F96" s="18">
        <f t="shared" si="4"/>
        <v>39.230646875606269</v>
      </c>
      <c r="G96" s="36">
        <f t="shared" si="5"/>
        <v>0.4</v>
      </c>
      <c r="H96" s="36">
        <f t="shared" si="6"/>
        <v>0.4</v>
      </c>
      <c r="I96" s="18">
        <f t="shared" si="7"/>
        <v>38.83064687560627</v>
      </c>
      <c r="J96" s="45">
        <f t="shared" si="8"/>
        <v>245350.6731343242</v>
      </c>
      <c r="K96" s="18">
        <f t="shared" si="1"/>
        <v>16.5</v>
      </c>
      <c r="L96" s="18">
        <f t="shared" si="9"/>
        <v>120</v>
      </c>
      <c r="M96" s="19">
        <f t="shared" si="10"/>
        <v>2380</v>
      </c>
      <c r="N96" s="38">
        <f t="shared" si="11"/>
        <v>1980</v>
      </c>
      <c r="O96" s="39">
        <f t="shared" si="2"/>
        <v>400</v>
      </c>
      <c r="P96" s="18">
        <f t="shared" si="12"/>
        <v>4920</v>
      </c>
      <c r="Q96" s="18">
        <f t="shared" si="13"/>
        <v>4680</v>
      </c>
      <c r="R96" s="9"/>
    </row>
    <row r="97" spans="3:18" x14ac:dyDescent="0.25">
      <c r="C97" s="10"/>
      <c r="D97" s="16">
        <f t="shared" si="0"/>
        <v>40</v>
      </c>
      <c r="E97" s="18">
        <f t="shared" si="3"/>
        <v>245350.6731343242</v>
      </c>
      <c r="F97" s="18">
        <f t="shared" si="4"/>
        <v>38.830646875606256</v>
      </c>
      <c r="G97" s="36">
        <f t="shared" si="5"/>
        <v>0.4</v>
      </c>
      <c r="H97" s="36">
        <f t="shared" si="6"/>
        <v>0.4</v>
      </c>
      <c r="I97" s="18">
        <f t="shared" si="7"/>
        <v>38.430646875606257</v>
      </c>
      <c r="J97" s="45">
        <f t="shared" si="8"/>
        <v>237846.33378576516</v>
      </c>
      <c r="K97" s="18">
        <f t="shared" si="1"/>
        <v>16.5</v>
      </c>
      <c r="L97" s="18">
        <f t="shared" si="9"/>
        <v>120</v>
      </c>
      <c r="M97" s="19">
        <f t="shared" si="10"/>
        <v>2380</v>
      </c>
      <c r="N97" s="38">
        <f t="shared" si="11"/>
        <v>1980</v>
      </c>
      <c r="O97" s="39">
        <f t="shared" si="2"/>
        <v>400</v>
      </c>
      <c r="P97" s="18">
        <f t="shared" si="12"/>
        <v>4800</v>
      </c>
      <c r="Q97" s="18">
        <f t="shared" si="13"/>
        <v>4800</v>
      </c>
      <c r="R97" s="9"/>
    </row>
    <row r="98" spans="3:18" x14ac:dyDescent="0.25">
      <c r="C98" s="10"/>
      <c r="D98" s="16">
        <f t="shared" si="0"/>
        <v>41</v>
      </c>
      <c r="E98" s="18">
        <f t="shared" si="3"/>
        <v>237846.33378576516</v>
      </c>
      <c r="F98" s="18">
        <f t="shared" si="4"/>
        <v>38.430646875606236</v>
      </c>
      <c r="G98" s="36">
        <f t="shared" si="5"/>
        <v>0.4</v>
      </c>
      <c r="H98" s="36">
        <f t="shared" si="6"/>
        <v>0.4</v>
      </c>
      <c r="I98" s="18">
        <f t="shared" si="7"/>
        <v>38.030646875606237</v>
      </c>
      <c r="J98" s="45">
        <f t="shared" si="8"/>
        <v>230496.59543949418</v>
      </c>
      <c r="K98" s="18">
        <f t="shared" si="1"/>
        <v>16.5</v>
      </c>
      <c r="L98" s="18">
        <f t="shared" si="9"/>
        <v>120</v>
      </c>
      <c r="M98" s="19">
        <f t="shared" si="10"/>
        <v>2380</v>
      </c>
      <c r="N98" s="38">
        <f t="shared" si="11"/>
        <v>1980</v>
      </c>
      <c r="O98" s="39">
        <f t="shared" si="2"/>
        <v>400</v>
      </c>
      <c r="P98" s="18">
        <f t="shared" si="12"/>
        <v>4680</v>
      </c>
      <c r="Q98" s="18">
        <f t="shared" si="13"/>
        <v>4920</v>
      </c>
      <c r="R98" s="9"/>
    </row>
    <row r="99" spans="3:18" x14ac:dyDescent="0.25">
      <c r="C99" s="10"/>
      <c r="D99" s="16">
        <f t="shared" si="0"/>
        <v>42</v>
      </c>
      <c r="E99" s="18">
        <f t="shared" si="3"/>
        <v>230496.59543949418</v>
      </c>
      <c r="F99" s="18">
        <f t="shared" si="4"/>
        <v>38.030646875606223</v>
      </c>
      <c r="G99" s="36">
        <f t="shared" si="5"/>
        <v>0.4</v>
      </c>
      <c r="H99" s="36">
        <f t="shared" si="6"/>
        <v>0.4</v>
      </c>
      <c r="I99" s="18">
        <f t="shared" si="7"/>
        <v>37.630646875606224</v>
      </c>
      <c r="J99" s="45">
        <f t="shared" si="8"/>
        <v>223299.84895265434</v>
      </c>
      <c r="K99" s="18">
        <f t="shared" si="1"/>
        <v>16.5</v>
      </c>
      <c r="L99" s="18">
        <f t="shared" si="9"/>
        <v>120</v>
      </c>
      <c r="M99" s="19">
        <f t="shared" si="10"/>
        <v>2380</v>
      </c>
      <c r="N99" s="38">
        <f t="shared" si="11"/>
        <v>1980</v>
      </c>
      <c r="O99" s="39">
        <f t="shared" si="2"/>
        <v>400</v>
      </c>
      <c r="P99" s="18">
        <f t="shared" si="12"/>
        <v>4560</v>
      </c>
      <c r="Q99" s="18">
        <f t="shared" si="13"/>
        <v>5040</v>
      </c>
      <c r="R99" s="9"/>
    </row>
    <row r="100" spans="3:18" x14ac:dyDescent="0.25">
      <c r="C100" s="10"/>
      <c r="D100" s="16">
        <f t="shared" si="0"/>
        <v>43</v>
      </c>
      <c r="E100" s="18">
        <f t="shared" si="3"/>
        <v>223299.84895265434</v>
      </c>
      <c r="F100" s="18">
        <f t="shared" si="4"/>
        <v>37.630646875606217</v>
      </c>
      <c r="G100" s="36">
        <f t="shared" si="5"/>
        <v>0.4</v>
      </c>
      <c r="H100" s="36">
        <f t="shared" si="6"/>
        <v>0.4</v>
      </c>
      <c r="I100" s="18">
        <f t="shared" si="7"/>
        <v>37.230646875606219</v>
      </c>
      <c r="J100" s="45">
        <f t="shared" si="8"/>
        <v>216254.48518238851</v>
      </c>
      <c r="K100" s="18">
        <f t="shared" si="1"/>
        <v>16.5</v>
      </c>
      <c r="L100" s="18">
        <f t="shared" si="9"/>
        <v>120</v>
      </c>
      <c r="M100" s="19">
        <f t="shared" si="10"/>
        <v>2380</v>
      </c>
      <c r="N100" s="38">
        <f t="shared" si="11"/>
        <v>1980</v>
      </c>
      <c r="O100" s="39">
        <f t="shared" si="2"/>
        <v>400</v>
      </c>
      <c r="P100" s="18">
        <f t="shared" si="12"/>
        <v>4440</v>
      </c>
      <c r="Q100" s="18">
        <f t="shared" si="13"/>
        <v>5160</v>
      </c>
      <c r="R100" s="9"/>
    </row>
    <row r="101" spans="3:18" x14ac:dyDescent="0.25">
      <c r="C101" s="10"/>
      <c r="D101" s="16">
        <f t="shared" si="0"/>
        <v>44</v>
      </c>
      <c r="E101" s="18">
        <f t="shared" si="3"/>
        <v>216254.48518238851</v>
      </c>
      <c r="F101" s="18">
        <f t="shared" si="4"/>
        <v>37.230646875606197</v>
      </c>
      <c r="G101" s="36">
        <f t="shared" si="5"/>
        <v>0.4</v>
      </c>
      <c r="H101" s="36">
        <f t="shared" si="6"/>
        <v>0.4</v>
      </c>
      <c r="I101" s="18">
        <f t="shared" si="7"/>
        <v>36.830646875606199</v>
      </c>
      <c r="J101" s="45">
        <f t="shared" si="8"/>
        <v>209358.89498583917</v>
      </c>
      <c r="K101" s="18">
        <f t="shared" si="1"/>
        <v>16.5</v>
      </c>
      <c r="L101" s="18">
        <f t="shared" si="9"/>
        <v>120</v>
      </c>
      <c r="M101" s="19">
        <f t="shared" si="10"/>
        <v>2380</v>
      </c>
      <c r="N101" s="38">
        <f t="shared" si="11"/>
        <v>1980</v>
      </c>
      <c r="O101" s="39">
        <f t="shared" si="2"/>
        <v>400</v>
      </c>
      <c r="P101" s="18">
        <f t="shared" si="12"/>
        <v>4320</v>
      </c>
      <c r="Q101" s="18">
        <f t="shared" si="13"/>
        <v>5280</v>
      </c>
      <c r="R101" s="9"/>
    </row>
    <row r="102" spans="3:18" x14ac:dyDescent="0.25">
      <c r="C102" s="10"/>
      <c r="D102" s="16">
        <f t="shared" si="0"/>
        <v>45</v>
      </c>
      <c r="E102" s="18">
        <f t="shared" si="3"/>
        <v>209358.89498583917</v>
      </c>
      <c r="F102" s="18">
        <f t="shared" si="4"/>
        <v>36.830646875606199</v>
      </c>
      <c r="G102" s="36">
        <f t="shared" si="5"/>
        <v>0.4</v>
      </c>
      <c r="H102" s="36">
        <f t="shared" si="6"/>
        <v>0.4</v>
      </c>
      <c r="I102" s="18">
        <f t="shared" si="7"/>
        <v>36.4306468756062</v>
      </c>
      <c r="J102" s="45">
        <f t="shared" si="8"/>
        <v>202611.46922014977</v>
      </c>
      <c r="K102" s="18">
        <f t="shared" si="1"/>
        <v>16.5</v>
      </c>
      <c r="L102" s="18">
        <f t="shared" si="9"/>
        <v>120</v>
      </c>
      <c r="M102" s="19">
        <f t="shared" si="10"/>
        <v>2380</v>
      </c>
      <c r="N102" s="38">
        <f t="shared" si="11"/>
        <v>1980</v>
      </c>
      <c r="O102" s="39">
        <f t="shared" si="2"/>
        <v>400</v>
      </c>
      <c r="P102" s="18">
        <f t="shared" si="12"/>
        <v>4200</v>
      </c>
      <c r="Q102" s="18">
        <f t="shared" si="13"/>
        <v>5400</v>
      </c>
      <c r="R102" s="9"/>
    </row>
    <row r="103" spans="3:18" x14ac:dyDescent="0.25">
      <c r="C103" s="10"/>
      <c r="D103" s="16">
        <f t="shared" si="0"/>
        <v>46</v>
      </c>
      <c r="E103" s="18">
        <f t="shared" si="3"/>
        <v>202611.46922014977</v>
      </c>
      <c r="F103" s="18">
        <f t="shared" si="4"/>
        <v>36.430646875606207</v>
      </c>
      <c r="G103" s="36">
        <f t="shared" si="5"/>
        <v>0.4</v>
      </c>
      <c r="H103" s="36">
        <f t="shared" si="6"/>
        <v>0.4</v>
      </c>
      <c r="I103" s="18">
        <f t="shared" si="7"/>
        <v>36.030646875606209</v>
      </c>
      <c r="J103" s="45">
        <f t="shared" si="8"/>
        <v>196010.59874246293</v>
      </c>
      <c r="K103" s="18">
        <f t="shared" si="1"/>
        <v>16.5</v>
      </c>
      <c r="L103" s="18">
        <f t="shared" si="9"/>
        <v>120</v>
      </c>
      <c r="M103" s="19">
        <f t="shared" si="10"/>
        <v>2380</v>
      </c>
      <c r="N103" s="38">
        <f t="shared" si="11"/>
        <v>1980</v>
      </c>
      <c r="O103" s="39">
        <f t="shared" si="2"/>
        <v>400</v>
      </c>
      <c r="P103" s="18">
        <f t="shared" si="12"/>
        <v>4080</v>
      </c>
      <c r="Q103" s="18">
        <f t="shared" si="13"/>
        <v>5520</v>
      </c>
      <c r="R103" s="9"/>
    </row>
    <row r="104" spans="3:18" x14ac:dyDescent="0.25">
      <c r="C104" s="10"/>
      <c r="D104" s="16">
        <f t="shared" si="0"/>
        <v>47</v>
      </c>
      <c r="E104" s="18">
        <f t="shared" si="3"/>
        <v>196010.59874246293</v>
      </c>
      <c r="F104" s="18">
        <f t="shared" si="4"/>
        <v>36.030646875606202</v>
      </c>
      <c r="G104" s="36">
        <f t="shared" si="5"/>
        <v>0.4</v>
      </c>
      <c r="H104" s="36">
        <f t="shared" si="6"/>
        <v>0.4</v>
      </c>
      <c r="I104" s="18">
        <f t="shared" si="7"/>
        <v>35.630646875606203</v>
      </c>
      <c r="J104" s="45">
        <f t="shared" si="8"/>
        <v>189554.67440992114</v>
      </c>
      <c r="K104" s="18">
        <f t="shared" si="1"/>
        <v>16.5</v>
      </c>
      <c r="L104" s="18">
        <f t="shared" si="9"/>
        <v>120</v>
      </c>
      <c r="M104" s="19">
        <f t="shared" si="10"/>
        <v>2380</v>
      </c>
      <c r="N104" s="38">
        <f t="shared" si="11"/>
        <v>1980</v>
      </c>
      <c r="O104" s="39">
        <f t="shared" si="2"/>
        <v>400</v>
      </c>
      <c r="P104" s="18">
        <f t="shared" si="12"/>
        <v>3960</v>
      </c>
      <c r="Q104" s="18">
        <f t="shared" si="13"/>
        <v>5640</v>
      </c>
      <c r="R104" s="9"/>
    </row>
    <row r="105" spans="3:18" x14ac:dyDescent="0.25">
      <c r="C105" s="10"/>
      <c r="D105" s="16">
        <f t="shared" si="0"/>
        <v>48</v>
      </c>
      <c r="E105" s="18">
        <f t="shared" si="3"/>
        <v>189554.67440992114</v>
      </c>
      <c r="F105" s="18">
        <f t="shared" si="4"/>
        <v>35.630646875606196</v>
      </c>
      <c r="G105" s="36">
        <f t="shared" si="5"/>
        <v>0.4</v>
      </c>
      <c r="H105" s="36">
        <f t="shared" si="6"/>
        <v>0.4</v>
      </c>
      <c r="I105" s="18">
        <f t="shared" si="7"/>
        <v>35.230646875606197</v>
      </c>
      <c r="J105" s="45">
        <f t="shared" si="8"/>
        <v>183242.08707966752</v>
      </c>
      <c r="K105" s="18">
        <f t="shared" si="1"/>
        <v>16.5</v>
      </c>
      <c r="L105" s="18">
        <f t="shared" si="9"/>
        <v>120</v>
      </c>
      <c r="M105" s="19">
        <f t="shared" si="10"/>
        <v>2380</v>
      </c>
      <c r="N105" s="38">
        <f t="shared" si="11"/>
        <v>1980</v>
      </c>
      <c r="O105" s="39">
        <f t="shared" si="2"/>
        <v>400</v>
      </c>
      <c r="P105" s="18">
        <f t="shared" si="12"/>
        <v>3840</v>
      </c>
      <c r="Q105" s="18">
        <f t="shared" si="13"/>
        <v>5760</v>
      </c>
      <c r="R105" s="9"/>
    </row>
    <row r="106" spans="3:18" x14ac:dyDescent="0.25">
      <c r="C106" s="10"/>
      <c r="D106" s="16">
        <f t="shared" si="0"/>
        <v>49</v>
      </c>
      <c r="E106" s="18">
        <f t="shared" si="3"/>
        <v>183242.08707966752</v>
      </c>
      <c r="F106" s="18">
        <f t="shared" si="4"/>
        <v>35.230646875606197</v>
      </c>
      <c r="G106" s="36">
        <f t="shared" si="5"/>
        <v>0.4</v>
      </c>
      <c r="H106" s="36">
        <f t="shared" si="6"/>
        <v>0.4</v>
      </c>
      <c r="I106" s="18">
        <f t="shared" si="7"/>
        <v>34.830646875606199</v>
      </c>
      <c r="J106" s="45">
        <f t="shared" si="8"/>
        <v>177071.22760884505</v>
      </c>
      <c r="K106" s="18">
        <f t="shared" si="1"/>
        <v>16.5</v>
      </c>
      <c r="L106" s="18">
        <f t="shared" si="9"/>
        <v>120</v>
      </c>
      <c r="M106" s="19">
        <f t="shared" si="10"/>
        <v>2380</v>
      </c>
      <c r="N106" s="38">
        <f t="shared" si="11"/>
        <v>1980</v>
      </c>
      <c r="O106" s="39">
        <f t="shared" si="2"/>
        <v>400</v>
      </c>
      <c r="P106" s="18">
        <f t="shared" si="12"/>
        <v>3720</v>
      </c>
      <c r="Q106" s="18">
        <f t="shared" si="13"/>
        <v>5880</v>
      </c>
      <c r="R106" s="9"/>
    </row>
    <row r="107" spans="3:18" x14ac:dyDescent="0.25">
      <c r="C107" s="10"/>
      <c r="D107" s="16">
        <f t="shared" si="0"/>
        <v>50</v>
      </c>
      <c r="E107" s="18">
        <f t="shared" si="3"/>
        <v>177071.22760884505</v>
      </c>
      <c r="F107" s="18">
        <f t="shared" si="4"/>
        <v>34.830646875606192</v>
      </c>
      <c r="G107" s="36">
        <f t="shared" si="5"/>
        <v>0.4</v>
      </c>
      <c r="H107" s="36">
        <f t="shared" si="6"/>
        <v>0.4</v>
      </c>
      <c r="I107" s="18">
        <f t="shared" si="7"/>
        <v>34.430646875606193</v>
      </c>
      <c r="J107" s="45">
        <f t="shared" si="8"/>
        <v>171040.48685459627</v>
      </c>
      <c r="K107" s="18">
        <f t="shared" si="1"/>
        <v>16.5</v>
      </c>
      <c r="L107" s="18">
        <f t="shared" si="9"/>
        <v>120</v>
      </c>
      <c r="M107" s="19">
        <f t="shared" si="10"/>
        <v>2380</v>
      </c>
      <c r="N107" s="38">
        <f t="shared" si="11"/>
        <v>1980</v>
      </c>
      <c r="O107" s="39">
        <f t="shared" si="2"/>
        <v>400</v>
      </c>
      <c r="P107" s="18">
        <f t="shared" si="12"/>
        <v>3600</v>
      </c>
      <c r="Q107" s="18">
        <f t="shared" si="13"/>
        <v>6000</v>
      </c>
      <c r="R107" s="9"/>
    </row>
    <row r="108" spans="3:18" x14ac:dyDescent="0.25">
      <c r="C108" s="10"/>
      <c r="D108" s="16">
        <f t="shared" si="0"/>
        <v>51</v>
      </c>
      <c r="E108" s="18">
        <f t="shared" si="3"/>
        <v>171040.48685459627</v>
      </c>
      <c r="F108" s="18">
        <f t="shared" si="4"/>
        <v>34.4306468756062</v>
      </c>
      <c r="G108" s="36">
        <f t="shared" si="5"/>
        <v>0.4</v>
      </c>
      <c r="H108" s="36">
        <f t="shared" si="6"/>
        <v>0.4</v>
      </c>
      <c r="I108" s="18">
        <f t="shared" si="7"/>
        <v>34.030646875606202</v>
      </c>
      <c r="J108" s="45">
        <f t="shared" si="8"/>
        <v>165148.25567406448</v>
      </c>
      <c r="K108" s="18">
        <f t="shared" si="1"/>
        <v>16.5</v>
      </c>
      <c r="L108" s="18">
        <f t="shared" si="9"/>
        <v>120</v>
      </c>
      <c r="M108" s="19">
        <f t="shared" si="10"/>
        <v>2380</v>
      </c>
      <c r="N108" s="38">
        <f t="shared" si="11"/>
        <v>1980</v>
      </c>
      <c r="O108" s="39">
        <f t="shared" si="2"/>
        <v>400</v>
      </c>
      <c r="P108" s="18">
        <f t="shared" si="12"/>
        <v>3480</v>
      </c>
      <c r="Q108" s="18">
        <f t="shared" si="13"/>
        <v>6120</v>
      </c>
      <c r="R108" s="9"/>
    </row>
    <row r="109" spans="3:18" x14ac:dyDescent="0.25">
      <c r="C109" s="10"/>
      <c r="D109" s="16">
        <f t="shared" si="0"/>
        <v>52</v>
      </c>
      <c r="E109" s="18">
        <f t="shared" si="3"/>
        <v>165148.25567406448</v>
      </c>
      <c r="F109" s="18">
        <f t="shared" si="4"/>
        <v>34.030646875606188</v>
      </c>
      <c r="G109" s="36">
        <f t="shared" si="5"/>
        <v>0.4</v>
      </c>
      <c r="H109" s="36">
        <f t="shared" si="6"/>
        <v>0.4</v>
      </c>
      <c r="I109" s="18">
        <f t="shared" si="7"/>
        <v>33.630646875606189</v>
      </c>
      <c r="J109" s="45">
        <f t="shared" si="8"/>
        <v>159392.92492439196</v>
      </c>
      <c r="K109" s="18">
        <f t="shared" si="1"/>
        <v>16.5</v>
      </c>
      <c r="L109" s="18">
        <f t="shared" si="9"/>
        <v>120</v>
      </c>
      <c r="M109" s="19">
        <f t="shared" si="10"/>
        <v>2380</v>
      </c>
      <c r="N109" s="38">
        <f t="shared" si="11"/>
        <v>1980</v>
      </c>
      <c r="O109" s="39">
        <f t="shared" si="2"/>
        <v>400</v>
      </c>
      <c r="P109" s="18">
        <f t="shared" si="12"/>
        <v>3360</v>
      </c>
      <c r="Q109" s="18">
        <f t="shared" si="13"/>
        <v>6240</v>
      </c>
      <c r="R109" s="9"/>
    </row>
    <row r="110" spans="3:18" x14ac:dyDescent="0.25">
      <c r="C110" s="10"/>
      <c r="D110" s="16">
        <f t="shared" si="0"/>
        <v>53</v>
      </c>
      <c r="E110" s="18">
        <f t="shared" si="3"/>
        <v>159392.92492439196</v>
      </c>
      <c r="F110" s="18">
        <f t="shared" si="4"/>
        <v>33.630646875606182</v>
      </c>
      <c r="G110" s="36">
        <f t="shared" si="5"/>
        <v>0.4</v>
      </c>
      <c r="H110" s="36">
        <f t="shared" si="6"/>
        <v>0.4</v>
      </c>
      <c r="I110" s="18">
        <f t="shared" si="7"/>
        <v>33.230646875606183</v>
      </c>
      <c r="J110" s="45">
        <f t="shared" si="8"/>
        <v>153772.88546272196</v>
      </c>
      <c r="K110" s="18">
        <f t="shared" si="1"/>
        <v>16.5</v>
      </c>
      <c r="L110" s="18">
        <f t="shared" si="9"/>
        <v>120</v>
      </c>
      <c r="M110" s="19">
        <f t="shared" si="10"/>
        <v>2380</v>
      </c>
      <c r="N110" s="38">
        <f t="shared" si="11"/>
        <v>1980</v>
      </c>
      <c r="O110" s="39">
        <f t="shared" si="2"/>
        <v>400</v>
      </c>
      <c r="P110" s="18">
        <f t="shared" si="12"/>
        <v>3240</v>
      </c>
      <c r="Q110" s="18">
        <f t="shared" si="13"/>
        <v>6360</v>
      </c>
      <c r="R110" s="9"/>
    </row>
    <row r="111" spans="3:18" x14ac:dyDescent="0.25">
      <c r="C111" s="10"/>
      <c r="D111" s="16">
        <f t="shared" si="0"/>
        <v>54</v>
      </c>
      <c r="E111" s="18">
        <f t="shared" si="3"/>
        <v>153772.88546272196</v>
      </c>
      <c r="F111" s="18">
        <f t="shared" si="4"/>
        <v>33.230646875606183</v>
      </c>
      <c r="G111" s="36">
        <f t="shared" si="5"/>
        <v>0.4</v>
      </c>
      <c r="H111" s="36">
        <f t="shared" si="6"/>
        <v>0.4</v>
      </c>
      <c r="I111" s="18">
        <f t="shared" si="7"/>
        <v>32.830646875606185</v>
      </c>
      <c r="J111" s="45">
        <f t="shared" si="8"/>
        <v>148286.52814619738</v>
      </c>
      <c r="K111" s="18">
        <f t="shared" si="1"/>
        <v>16.5</v>
      </c>
      <c r="L111" s="18">
        <f t="shared" si="9"/>
        <v>120</v>
      </c>
      <c r="M111" s="19">
        <f t="shared" si="10"/>
        <v>2380</v>
      </c>
      <c r="N111" s="38">
        <f t="shared" si="11"/>
        <v>1980</v>
      </c>
      <c r="O111" s="39">
        <f t="shared" si="2"/>
        <v>400</v>
      </c>
      <c r="P111" s="18">
        <f t="shared" si="12"/>
        <v>3120</v>
      </c>
      <c r="Q111" s="18">
        <f t="shared" si="13"/>
        <v>6480</v>
      </c>
      <c r="R111" s="9"/>
    </row>
    <row r="112" spans="3:18" x14ac:dyDescent="0.25">
      <c r="C112" s="10"/>
      <c r="D112" s="16">
        <f t="shared" si="0"/>
        <v>55</v>
      </c>
      <c r="E112" s="18">
        <f t="shared" si="3"/>
        <v>148286.52814619738</v>
      </c>
      <c r="F112" s="18">
        <f t="shared" si="4"/>
        <v>32.830646875606185</v>
      </c>
      <c r="G112" s="36">
        <f t="shared" si="5"/>
        <v>0.4</v>
      </c>
      <c r="H112" s="36">
        <f t="shared" si="6"/>
        <v>0.4</v>
      </c>
      <c r="I112" s="18">
        <f t="shared" si="7"/>
        <v>32.430646875606186</v>
      </c>
      <c r="J112" s="45">
        <f t="shared" si="8"/>
        <v>142932.24383196098</v>
      </c>
      <c r="K112" s="18">
        <f t="shared" si="1"/>
        <v>16.5</v>
      </c>
      <c r="L112" s="18">
        <f t="shared" si="9"/>
        <v>120</v>
      </c>
      <c r="M112" s="19">
        <f t="shared" si="10"/>
        <v>2380</v>
      </c>
      <c r="N112" s="38">
        <f t="shared" si="11"/>
        <v>1980</v>
      </c>
      <c r="O112" s="39">
        <f t="shared" si="2"/>
        <v>400</v>
      </c>
      <c r="P112" s="18">
        <f t="shared" si="12"/>
        <v>3000</v>
      </c>
      <c r="Q112" s="18">
        <f t="shared" si="13"/>
        <v>6600</v>
      </c>
      <c r="R112" s="9"/>
    </row>
    <row r="113" spans="3:18" x14ac:dyDescent="0.25">
      <c r="C113" s="10"/>
      <c r="D113" s="16">
        <f t="shared" si="0"/>
        <v>56</v>
      </c>
      <c r="E113" s="18">
        <f t="shared" si="3"/>
        <v>142932.24383196098</v>
      </c>
      <c r="F113" s="18">
        <f t="shared" si="4"/>
        <v>32.430646875606186</v>
      </c>
      <c r="G113" s="36">
        <f t="shared" si="5"/>
        <v>0.4</v>
      </c>
      <c r="H113" s="36">
        <f t="shared" si="6"/>
        <v>0.4</v>
      </c>
      <c r="I113" s="18">
        <f t="shared" si="7"/>
        <v>32.030646875606188</v>
      </c>
      <c r="J113" s="45">
        <f t="shared" si="8"/>
        <v>137708.4233771555</v>
      </c>
      <c r="K113" s="18">
        <f t="shared" si="1"/>
        <v>16.5</v>
      </c>
      <c r="L113" s="18">
        <f t="shared" si="9"/>
        <v>120</v>
      </c>
      <c r="M113" s="19">
        <f t="shared" si="10"/>
        <v>2380</v>
      </c>
      <c r="N113" s="38">
        <f t="shared" si="11"/>
        <v>1980</v>
      </c>
      <c r="O113" s="39">
        <f t="shared" si="2"/>
        <v>400</v>
      </c>
      <c r="P113" s="18">
        <f t="shared" si="12"/>
        <v>2880</v>
      </c>
      <c r="Q113" s="18">
        <f t="shared" si="13"/>
        <v>6720</v>
      </c>
      <c r="R113" s="9"/>
    </row>
    <row r="114" spans="3:18" x14ac:dyDescent="0.25">
      <c r="C114" s="10"/>
      <c r="D114" s="16">
        <f t="shared" si="0"/>
        <v>57</v>
      </c>
      <c r="E114" s="18">
        <f t="shared" si="3"/>
        <v>137708.4233771555</v>
      </c>
      <c r="F114" s="18">
        <f t="shared" si="4"/>
        <v>32.03064687560618</v>
      </c>
      <c r="G114" s="36">
        <f t="shared" si="5"/>
        <v>0.4</v>
      </c>
      <c r="H114" s="36">
        <f t="shared" si="6"/>
        <v>0.4</v>
      </c>
      <c r="I114" s="18">
        <f t="shared" si="7"/>
        <v>31.630646875606182</v>
      </c>
      <c r="J114" s="45">
        <f t="shared" si="8"/>
        <v>132613.45763892386</v>
      </c>
      <c r="K114" s="18">
        <f t="shared" si="1"/>
        <v>16.5</v>
      </c>
      <c r="L114" s="18">
        <f t="shared" si="9"/>
        <v>120</v>
      </c>
      <c r="M114" s="19">
        <f t="shared" si="10"/>
        <v>2380</v>
      </c>
      <c r="N114" s="38">
        <f t="shared" si="11"/>
        <v>1980</v>
      </c>
      <c r="O114" s="39">
        <f t="shared" si="2"/>
        <v>400</v>
      </c>
      <c r="P114" s="18">
        <f t="shared" si="12"/>
        <v>2760</v>
      </c>
      <c r="Q114" s="18">
        <f t="shared" si="13"/>
        <v>6840</v>
      </c>
      <c r="R114" s="9"/>
    </row>
    <row r="115" spans="3:18" x14ac:dyDescent="0.25">
      <c r="C115" s="10"/>
      <c r="D115" s="16">
        <f t="shared" si="0"/>
        <v>58</v>
      </c>
      <c r="E115" s="18">
        <f t="shared" si="3"/>
        <v>132613.45763892386</v>
      </c>
      <c r="F115" s="18">
        <f t="shared" si="4"/>
        <v>31.630646875606182</v>
      </c>
      <c r="G115" s="36">
        <f t="shared" si="5"/>
        <v>0.4</v>
      </c>
      <c r="H115" s="36">
        <f t="shared" si="6"/>
        <v>0.4</v>
      </c>
      <c r="I115" s="18">
        <f t="shared" si="7"/>
        <v>31.230646875606183</v>
      </c>
      <c r="J115" s="45">
        <f t="shared" si="8"/>
        <v>127645.73747440902</v>
      </c>
      <c r="K115" s="18">
        <f t="shared" si="1"/>
        <v>16.5</v>
      </c>
      <c r="L115" s="18">
        <f t="shared" si="9"/>
        <v>120</v>
      </c>
      <c r="M115" s="19">
        <f t="shared" si="10"/>
        <v>2380</v>
      </c>
      <c r="N115" s="38">
        <f t="shared" si="11"/>
        <v>1980</v>
      </c>
      <c r="O115" s="39">
        <f t="shared" si="2"/>
        <v>400</v>
      </c>
      <c r="P115" s="18">
        <f t="shared" si="12"/>
        <v>2640</v>
      </c>
      <c r="Q115" s="18">
        <f t="shared" si="13"/>
        <v>6960</v>
      </c>
      <c r="R115" s="9"/>
    </row>
    <row r="116" spans="3:18" x14ac:dyDescent="0.25">
      <c r="C116" s="10"/>
      <c r="D116" s="16">
        <f t="shared" si="0"/>
        <v>59</v>
      </c>
      <c r="E116" s="18">
        <f t="shared" si="3"/>
        <v>127645.73747440902</v>
      </c>
      <c r="F116" s="18">
        <f t="shared" si="4"/>
        <v>31.230646875606183</v>
      </c>
      <c r="G116" s="36">
        <f t="shared" si="5"/>
        <v>0.4</v>
      </c>
      <c r="H116" s="36">
        <f t="shared" si="6"/>
        <v>0.4</v>
      </c>
      <c r="I116" s="18">
        <f t="shared" si="7"/>
        <v>30.830646875606185</v>
      </c>
      <c r="J116" s="45">
        <f t="shared" si="8"/>
        <v>122803.65374075377</v>
      </c>
      <c r="K116" s="18">
        <f t="shared" si="1"/>
        <v>16.5</v>
      </c>
      <c r="L116" s="18">
        <f t="shared" si="9"/>
        <v>120</v>
      </c>
      <c r="M116" s="19">
        <f t="shared" si="10"/>
        <v>2380</v>
      </c>
      <c r="N116" s="38">
        <f t="shared" si="11"/>
        <v>1980</v>
      </c>
      <c r="O116" s="39">
        <f t="shared" si="2"/>
        <v>400</v>
      </c>
      <c r="P116" s="18">
        <f t="shared" si="12"/>
        <v>2520</v>
      </c>
      <c r="Q116" s="18">
        <f t="shared" si="13"/>
        <v>7080</v>
      </c>
      <c r="R116" s="9"/>
    </row>
    <row r="117" spans="3:18" x14ac:dyDescent="0.25">
      <c r="C117" s="10"/>
      <c r="D117" s="16">
        <f t="shared" si="0"/>
        <v>60</v>
      </c>
      <c r="E117" s="18">
        <f t="shared" si="3"/>
        <v>122803.65374075377</v>
      </c>
      <c r="F117" s="18">
        <f t="shared" si="4"/>
        <v>30.830646875606192</v>
      </c>
      <c r="G117" s="36">
        <f t="shared" si="5"/>
        <v>0.4</v>
      </c>
      <c r="H117" s="36">
        <f t="shared" si="6"/>
        <v>0.4</v>
      </c>
      <c r="I117" s="18">
        <f t="shared" si="7"/>
        <v>30.430646875606193</v>
      </c>
      <c r="J117" s="45">
        <f t="shared" si="8"/>
        <v>118085.59729510103</v>
      </c>
      <c r="K117" s="18">
        <f t="shared" si="1"/>
        <v>16.5</v>
      </c>
      <c r="L117" s="18">
        <f t="shared" si="9"/>
        <v>120</v>
      </c>
      <c r="M117" s="19">
        <f t="shared" si="10"/>
        <v>2380</v>
      </c>
      <c r="N117" s="38">
        <f t="shared" si="11"/>
        <v>1980</v>
      </c>
      <c r="O117" s="39">
        <f t="shared" si="2"/>
        <v>400</v>
      </c>
      <c r="P117" s="18">
        <f t="shared" si="12"/>
        <v>2400</v>
      </c>
      <c r="Q117" s="18">
        <f t="shared" si="13"/>
        <v>7200</v>
      </c>
      <c r="R117" s="9"/>
    </row>
    <row r="118" spans="3:18" x14ac:dyDescent="0.25">
      <c r="C118" s="10"/>
      <c r="D118" s="16">
        <f t="shared" si="0"/>
        <v>61</v>
      </c>
      <c r="E118" s="18">
        <f t="shared" si="3"/>
        <v>118085.59729510103</v>
      </c>
      <c r="F118" s="18">
        <f t="shared" si="4"/>
        <v>30.430646875606186</v>
      </c>
      <c r="G118" s="36">
        <f t="shared" si="5"/>
        <v>0.4</v>
      </c>
      <c r="H118" s="36">
        <f t="shared" si="6"/>
        <v>0.4</v>
      </c>
      <c r="I118" s="18">
        <f t="shared" si="7"/>
        <v>30.030646875606188</v>
      </c>
      <c r="J118" s="45">
        <f t="shared" si="8"/>
        <v>113489.95899459343</v>
      </c>
      <c r="K118" s="18">
        <f t="shared" si="1"/>
        <v>16.5</v>
      </c>
      <c r="L118" s="18">
        <f t="shared" si="9"/>
        <v>120</v>
      </c>
      <c r="M118" s="19">
        <f t="shared" si="10"/>
        <v>2380</v>
      </c>
      <c r="N118" s="38">
        <f t="shared" si="11"/>
        <v>1980</v>
      </c>
      <c r="O118" s="39">
        <f t="shared" si="2"/>
        <v>400</v>
      </c>
      <c r="P118" s="18">
        <f t="shared" si="12"/>
        <v>2280</v>
      </c>
      <c r="Q118" s="18">
        <f t="shared" si="13"/>
        <v>7320</v>
      </c>
      <c r="R118" s="9"/>
    </row>
    <row r="119" spans="3:18" x14ac:dyDescent="0.25">
      <c r="C119" s="10"/>
      <c r="D119" s="16">
        <f t="shared" si="0"/>
        <v>62</v>
      </c>
      <c r="E119" s="18">
        <f t="shared" si="3"/>
        <v>113489.95899459343</v>
      </c>
      <c r="F119" s="18">
        <f t="shared" si="4"/>
        <v>30.030646875606173</v>
      </c>
      <c r="G119" s="36">
        <f t="shared" si="5"/>
        <v>0.4</v>
      </c>
      <c r="H119" s="36">
        <f t="shared" si="6"/>
        <v>0.4</v>
      </c>
      <c r="I119" s="18">
        <f t="shared" si="7"/>
        <v>29.630646875606175</v>
      </c>
      <c r="J119" s="45">
        <f t="shared" si="8"/>
        <v>109015.12969637389</v>
      </c>
      <c r="K119" s="18">
        <f t="shared" si="1"/>
        <v>16.5</v>
      </c>
      <c r="L119" s="18">
        <f t="shared" si="9"/>
        <v>120</v>
      </c>
      <c r="M119" s="19">
        <f t="shared" si="10"/>
        <v>2380</v>
      </c>
      <c r="N119" s="38">
        <f t="shared" si="11"/>
        <v>1980</v>
      </c>
      <c r="O119" s="39">
        <f t="shared" si="2"/>
        <v>400</v>
      </c>
      <c r="P119" s="18">
        <f t="shared" si="12"/>
        <v>2160</v>
      </c>
      <c r="Q119" s="18">
        <f t="shared" si="13"/>
        <v>7440</v>
      </c>
      <c r="R119" s="9"/>
    </row>
    <row r="120" spans="3:18" x14ac:dyDescent="0.25">
      <c r="C120" s="10"/>
      <c r="D120" s="16">
        <f t="shared" si="0"/>
        <v>63</v>
      </c>
      <c r="E120" s="18">
        <f t="shared" si="3"/>
        <v>109015.12969637389</v>
      </c>
      <c r="F120" s="18">
        <f t="shared" si="4"/>
        <v>29.630646875606168</v>
      </c>
      <c r="G120" s="36">
        <f t="shared" si="5"/>
        <v>0.4</v>
      </c>
      <c r="H120" s="36">
        <f t="shared" si="6"/>
        <v>0.4</v>
      </c>
      <c r="I120" s="18">
        <f t="shared" si="7"/>
        <v>29.230646875606169</v>
      </c>
      <c r="J120" s="45">
        <f t="shared" si="8"/>
        <v>104659.50025758546</v>
      </c>
      <c r="K120" s="18">
        <f t="shared" si="1"/>
        <v>16.5</v>
      </c>
      <c r="L120" s="18">
        <f t="shared" si="9"/>
        <v>120</v>
      </c>
      <c r="M120" s="19">
        <f t="shared" si="10"/>
        <v>2380</v>
      </c>
      <c r="N120" s="38">
        <f t="shared" si="11"/>
        <v>1980</v>
      </c>
      <c r="O120" s="39">
        <f t="shared" si="2"/>
        <v>400</v>
      </c>
      <c r="P120" s="18">
        <f t="shared" si="12"/>
        <v>2040</v>
      </c>
      <c r="Q120" s="18">
        <f t="shared" si="13"/>
        <v>7560</v>
      </c>
      <c r="R120" s="9"/>
    </row>
    <row r="121" spans="3:18" x14ac:dyDescent="0.25">
      <c r="C121" s="10"/>
      <c r="D121" s="16">
        <f t="shared" si="0"/>
        <v>64</v>
      </c>
      <c r="E121" s="18">
        <f t="shared" si="3"/>
        <v>104659.50025758546</v>
      </c>
      <c r="F121" s="18">
        <f t="shared" si="4"/>
        <v>29.230646875606165</v>
      </c>
      <c r="G121" s="36">
        <f t="shared" si="5"/>
        <v>0.4</v>
      </c>
      <c r="H121" s="36">
        <f t="shared" si="6"/>
        <v>0.4</v>
      </c>
      <c r="I121" s="18">
        <f t="shared" si="7"/>
        <v>28.830646875606167</v>
      </c>
      <c r="J121" s="45">
        <f t="shared" si="8"/>
        <v>100421.46153537094</v>
      </c>
      <c r="K121" s="18">
        <f t="shared" si="1"/>
        <v>16.5</v>
      </c>
      <c r="L121" s="18">
        <f t="shared" si="9"/>
        <v>120</v>
      </c>
      <c r="M121" s="19">
        <f t="shared" si="10"/>
        <v>2380</v>
      </c>
      <c r="N121" s="38">
        <f t="shared" si="11"/>
        <v>1980</v>
      </c>
      <c r="O121" s="39">
        <f t="shared" si="2"/>
        <v>400</v>
      </c>
      <c r="P121" s="18">
        <f t="shared" si="12"/>
        <v>1920</v>
      </c>
      <c r="Q121" s="18">
        <f t="shared" si="13"/>
        <v>7680</v>
      </c>
      <c r="R121" s="9"/>
    </row>
    <row r="122" spans="3:18" x14ac:dyDescent="0.25">
      <c r="C122" s="10"/>
      <c r="D122" s="16">
        <f t="shared" ref="D122:D185" si="14">D121+1</f>
        <v>65</v>
      </c>
      <c r="E122" s="18">
        <f t="shared" si="3"/>
        <v>100421.46153537094</v>
      </c>
      <c r="F122" s="18">
        <f t="shared" si="4"/>
        <v>28.830646875606174</v>
      </c>
      <c r="G122" s="36">
        <f t="shared" si="5"/>
        <v>0.4</v>
      </c>
      <c r="H122" s="36">
        <f t="shared" si="6"/>
        <v>0.4</v>
      </c>
      <c r="I122" s="18">
        <f t="shared" si="7"/>
        <v>28.430646875606175</v>
      </c>
      <c r="J122" s="45">
        <f t="shared" si="8"/>
        <v>96299.404386873255</v>
      </c>
      <c r="K122" s="18">
        <f t="shared" ref="K122:K185" si="15">VLOOKUP($E$38,$D$31:$G$33,IF($J122&lt;=$E$30,2,IF($J122&lt;=$F$30,3,4)))</f>
        <v>13.2</v>
      </c>
      <c r="L122" s="18">
        <f t="shared" si="9"/>
        <v>120</v>
      </c>
      <c r="M122" s="19">
        <f t="shared" si="10"/>
        <v>1984</v>
      </c>
      <c r="N122" s="38">
        <f t="shared" si="11"/>
        <v>1584</v>
      </c>
      <c r="O122" s="39">
        <f t="shared" ref="O122:O185" si="16">VLOOKUP($F$38,$D$15:$G$17,4,)</f>
        <v>400</v>
      </c>
      <c r="P122" s="18">
        <f t="shared" si="12"/>
        <v>1800</v>
      </c>
      <c r="Q122" s="18">
        <f t="shared" si="13"/>
        <v>7800</v>
      </c>
      <c r="R122" s="9"/>
    </row>
    <row r="123" spans="3:18" x14ac:dyDescent="0.25">
      <c r="C123" s="10"/>
      <c r="D123" s="16">
        <f t="shared" si="14"/>
        <v>66</v>
      </c>
      <c r="E123" s="18">
        <f t="shared" si="3"/>
        <v>96299.404386873255</v>
      </c>
      <c r="F123" s="18">
        <f t="shared" si="4"/>
        <v>28.430646875606175</v>
      </c>
      <c r="G123" s="36">
        <f t="shared" si="5"/>
        <v>0.4</v>
      </c>
      <c r="H123" s="36">
        <f t="shared" si="6"/>
        <v>0.4</v>
      </c>
      <c r="I123" s="18">
        <f t="shared" si="7"/>
        <v>28.030646875606177</v>
      </c>
      <c r="J123" s="45">
        <f t="shared" si="8"/>
        <v>92291.719669235055</v>
      </c>
      <c r="K123" s="18">
        <f t="shared" si="15"/>
        <v>13.2</v>
      </c>
      <c r="L123" s="18">
        <f t="shared" si="9"/>
        <v>120</v>
      </c>
      <c r="M123" s="19">
        <f t="shared" si="10"/>
        <v>1984</v>
      </c>
      <c r="N123" s="38">
        <f t="shared" si="11"/>
        <v>1584</v>
      </c>
      <c r="O123" s="39">
        <f t="shared" si="16"/>
        <v>400</v>
      </c>
      <c r="P123" s="18">
        <f t="shared" si="12"/>
        <v>1680</v>
      </c>
      <c r="Q123" s="18">
        <f t="shared" si="13"/>
        <v>7920</v>
      </c>
      <c r="R123" s="9"/>
    </row>
    <row r="124" spans="3:18" x14ac:dyDescent="0.25">
      <c r="C124" s="10"/>
      <c r="D124" s="16">
        <f t="shared" si="14"/>
        <v>67</v>
      </c>
      <c r="E124" s="18">
        <f t="shared" si="3"/>
        <v>92291.719669235055</v>
      </c>
      <c r="F124" s="18">
        <f t="shared" si="4"/>
        <v>28.030646875606173</v>
      </c>
      <c r="G124" s="36">
        <f t="shared" si="5"/>
        <v>0.4</v>
      </c>
      <c r="H124" s="36">
        <f t="shared" si="6"/>
        <v>0.4</v>
      </c>
      <c r="I124" s="18">
        <f t="shared" si="7"/>
        <v>27.630646875606175</v>
      </c>
      <c r="J124" s="45">
        <f t="shared" si="8"/>
        <v>88396.798239599273</v>
      </c>
      <c r="K124" s="18">
        <f t="shared" si="15"/>
        <v>13.2</v>
      </c>
      <c r="L124" s="18">
        <f t="shared" si="9"/>
        <v>120</v>
      </c>
      <c r="M124" s="19">
        <f t="shared" si="10"/>
        <v>1984</v>
      </c>
      <c r="N124" s="38">
        <f t="shared" si="11"/>
        <v>1584</v>
      </c>
      <c r="O124" s="39">
        <f t="shared" si="16"/>
        <v>400</v>
      </c>
      <c r="P124" s="18">
        <f t="shared" si="12"/>
        <v>1560</v>
      </c>
      <c r="Q124" s="18">
        <f t="shared" si="13"/>
        <v>8040</v>
      </c>
      <c r="R124" s="9"/>
    </row>
    <row r="125" spans="3:18" x14ac:dyDescent="0.25">
      <c r="C125" s="10"/>
      <c r="D125" s="16">
        <f t="shared" si="14"/>
        <v>68</v>
      </c>
      <c r="E125" s="18">
        <f t="shared" ref="E125:E188" si="17">J124</f>
        <v>88396.798239599273</v>
      </c>
      <c r="F125" s="18">
        <f t="shared" ref="F125:F188" si="18">(E125/$E$10)^(1/3)</f>
        <v>27.630646875606168</v>
      </c>
      <c r="G125" s="36">
        <f t="shared" ref="G125:G188" si="19">VLOOKUP($E$38,$D$23:$H$25,IF(Q124&lt;=1000,2,IF(Q124&lt;=2000,3,IF(Q124&lt;=3000,4,5))))</f>
        <v>0.4</v>
      </c>
      <c r="H125" s="36">
        <f t="shared" ref="H125:H188" si="20">G125*(D125-D124)</f>
        <v>0.4</v>
      </c>
      <c r="I125" s="18">
        <f t="shared" ref="I125:I188" si="21">F125-H125</f>
        <v>27.230646875606169</v>
      </c>
      <c r="J125" s="45">
        <f t="shared" ref="J125:J188" si="22">$E$10*(I125)^3</f>
        <v>84613.030955108741</v>
      </c>
      <c r="K125" s="18">
        <f t="shared" si="15"/>
        <v>13.2</v>
      </c>
      <c r="L125" s="18">
        <f t="shared" ref="L125:L188" si="23">$E$38*$E$11</f>
        <v>120</v>
      </c>
      <c r="M125" s="19">
        <f t="shared" ref="M125:M188" si="24">N125+O125</f>
        <v>1984</v>
      </c>
      <c r="N125" s="38">
        <f t="shared" ref="N125:N188" si="25">K125*L125</f>
        <v>1584</v>
      </c>
      <c r="O125" s="39">
        <f t="shared" si="16"/>
        <v>400</v>
      </c>
      <c r="P125" s="18">
        <f t="shared" ref="P125:P188" si="26">P124-L125</f>
        <v>1440</v>
      </c>
      <c r="Q125" s="18">
        <f t="shared" ref="Q125:Q188" si="27">Q124+L125</f>
        <v>8160</v>
      </c>
      <c r="R125" s="9"/>
    </row>
    <row r="126" spans="3:18" x14ac:dyDescent="0.25">
      <c r="C126" s="10"/>
      <c r="D126" s="16">
        <f t="shared" si="14"/>
        <v>69</v>
      </c>
      <c r="E126" s="18">
        <f t="shared" si="17"/>
        <v>84613.030955108741</v>
      </c>
      <c r="F126" s="18">
        <f t="shared" si="18"/>
        <v>27.230646875606162</v>
      </c>
      <c r="G126" s="36">
        <f t="shared" si="19"/>
        <v>0.4</v>
      </c>
      <c r="H126" s="36">
        <f t="shared" si="20"/>
        <v>0.4</v>
      </c>
      <c r="I126" s="18">
        <f t="shared" si="21"/>
        <v>26.830646875606163</v>
      </c>
      <c r="J126" s="45">
        <f t="shared" si="22"/>
        <v>80938.80867290638</v>
      </c>
      <c r="K126" s="18">
        <f t="shared" si="15"/>
        <v>13.2</v>
      </c>
      <c r="L126" s="18">
        <f t="shared" si="23"/>
        <v>120</v>
      </c>
      <c r="M126" s="19">
        <f t="shared" si="24"/>
        <v>1984</v>
      </c>
      <c r="N126" s="38">
        <f t="shared" si="25"/>
        <v>1584</v>
      </c>
      <c r="O126" s="39">
        <f t="shared" si="16"/>
        <v>400</v>
      </c>
      <c r="P126" s="18">
        <f t="shared" si="26"/>
        <v>1320</v>
      </c>
      <c r="Q126" s="18">
        <f t="shared" si="27"/>
        <v>8280</v>
      </c>
      <c r="R126" s="9"/>
    </row>
    <row r="127" spans="3:18" x14ac:dyDescent="0.25">
      <c r="C127" s="10"/>
      <c r="D127" s="16">
        <f t="shared" si="14"/>
        <v>70</v>
      </c>
      <c r="E127" s="18">
        <f t="shared" si="17"/>
        <v>80938.80867290638</v>
      </c>
      <c r="F127" s="18">
        <f t="shared" si="18"/>
        <v>26.830646875606163</v>
      </c>
      <c r="G127" s="36">
        <f t="shared" si="19"/>
        <v>0.4</v>
      </c>
      <c r="H127" s="36">
        <f t="shared" si="20"/>
        <v>0.4</v>
      </c>
      <c r="I127" s="18">
        <f t="shared" si="21"/>
        <v>26.430646875606165</v>
      </c>
      <c r="J127" s="45">
        <f t="shared" si="22"/>
        <v>77372.522250135095</v>
      </c>
      <c r="K127" s="18">
        <f t="shared" si="15"/>
        <v>13.2</v>
      </c>
      <c r="L127" s="18">
        <f t="shared" si="23"/>
        <v>120</v>
      </c>
      <c r="M127" s="19">
        <f t="shared" si="24"/>
        <v>1984</v>
      </c>
      <c r="N127" s="38">
        <f t="shared" si="25"/>
        <v>1584</v>
      </c>
      <c r="O127" s="39">
        <f t="shared" si="16"/>
        <v>400</v>
      </c>
      <c r="P127" s="18">
        <f t="shared" si="26"/>
        <v>1200</v>
      </c>
      <c r="Q127" s="18">
        <f t="shared" si="27"/>
        <v>8400</v>
      </c>
      <c r="R127" s="9"/>
    </row>
    <row r="128" spans="3:18" x14ac:dyDescent="0.25">
      <c r="C128" s="10"/>
      <c r="D128" s="16">
        <f t="shared" si="14"/>
        <v>71</v>
      </c>
      <c r="E128" s="18">
        <f t="shared" si="17"/>
        <v>77372.522250135095</v>
      </c>
      <c r="F128" s="18">
        <f t="shared" si="18"/>
        <v>26.430646875606154</v>
      </c>
      <c r="G128" s="36">
        <f t="shared" si="19"/>
        <v>0.4</v>
      </c>
      <c r="H128" s="36">
        <f t="shared" si="20"/>
        <v>0.4</v>
      </c>
      <c r="I128" s="18">
        <f t="shared" si="21"/>
        <v>26.030646875606156</v>
      </c>
      <c r="J128" s="45">
        <f t="shared" si="22"/>
        <v>73912.562543937587</v>
      </c>
      <c r="K128" s="18">
        <f t="shared" si="15"/>
        <v>13.2</v>
      </c>
      <c r="L128" s="18">
        <f t="shared" si="23"/>
        <v>120</v>
      </c>
      <c r="M128" s="19">
        <f t="shared" si="24"/>
        <v>1984</v>
      </c>
      <c r="N128" s="38">
        <f t="shared" si="25"/>
        <v>1584</v>
      </c>
      <c r="O128" s="39">
        <f t="shared" si="16"/>
        <v>400</v>
      </c>
      <c r="P128" s="18">
        <f t="shared" si="26"/>
        <v>1080</v>
      </c>
      <c r="Q128" s="18">
        <f t="shared" si="27"/>
        <v>8520</v>
      </c>
      <c r="R128" s="9"/>
    </row>
    <row r="129" spans="3:18" x14ac:dyDescent="0.25">
      <c r="C129" s="10"/>
      <c r="D129" s="16">
        <f t="shared" si="14"/>
        <v>72</v>
      </c>
      <c r="E129" s="18">
        <f t="shared" si="17"/>
        <v>73912.562543937587</v>
      </c>
      <c r="F129" s="18">
        <f t="shared" si="18"/>
        <v>26.030646875606148</v>
      </c>
      <c r="G129" s="36">
        <f t="shared" si="19"/>
        <v>0.4</v>
      </c>
      <c r="H129" s="36">
        <f t="shared" si="20"/>
        <v>0.4</v>
      </c>
      <c r="I129" s="18">
        <f t="shared" si="21"/>
        <v>25.63064687560615</v>
      </c>
      <c r="J129" s="45">
        <f t="shared" si="22"/>
        <v>70557.320411456836</v>
      </c>
      <c r="K129" s="18">
        <f t="shared" si="15"/>
        <v>13.2</v>
      </c>
      <c r="L129" s="18">
        <f t="shared" si="23"/>
        <v>120</v>
      </c>
      <c r="M129" s="19">
        <f t="shared" si="24"/>
        <v>1984</v>
      </c>
      <c r="N129" s="38">
        <f t="shared" si="25"/>
        <v>1584</v>
      </c>
      <c r="O129" s="39">
        <f t="shared" si="16"/>
        <v>400</v>
      </c>
      <c r="P129" s="18">
        <f t="shared" si="26"/>
        <v>960</v>
      </c>
      <c r="Q129" s="18">
        <f t="shared" si="27"/>
        <v>8640</v>
      </c>
      <c r="R129" s="9"/>
    </row>
    <row r="130" spans="3:18" x14ac:dyDescent="0.25">
      <c r="C130" s="10"/>
      <c r="D130" s="16">
        <f t="shared" si="14"/>
        <v>73</v>
      </c>
      <c r="E130" s="18">
        <f t="shared" si="17"/>
        <v>70557.320411456836</v>
      </c>
      <c r="F130" s="18">
        <f t="shared" si="18"/>
        <v>25.630646875606139</v>
      </c>
      <c r="G130" s="36">
        <f t="shared" si="19"/>
        <v>0.4</v>
      </c>
      <c r="H130" s="36">
        <f t="shared" si="20"/>
        <v>0.4</v>
      </c>
      <c r="I130" s="18">
        <f t="shared" si="21"/>
        <v>25.230646875606141</v>
      </c>
      <c r="J130" s="45">
        <f t="shared" si="22"/>
        <v>67305.186709835631</v>
      </c>
      <c r="K130" s="18">
        <f t="shared" si="15"/>
        <v>13.2</v>
      </c>
      <c r="L130" s="18">
        <f t="shared" si="23"/>
        <v>120</v>
      </c>
      <c r="M130" s="19">
        <f t="shared" si="24"/>
        <v>1984</v>
      </c>
      <c r="N130" s="38">
        <f t="shared" si="25"/>
        <v>1584</v>
      </c>
      <c r="O130" s="39">
        <f t="shared" si="16"/>
        <v>400</v>
      </c>
      <c r="P130" s="18">
        <f t="shared" si="26"/>
        <v>840</v>
      </c>
      <c r="Q130" s="18">
        <f t="shared" si="27"/>
        <v>8760</v>
      </c>
      <c r="R130" s="9"/>
    </row>
    <row r="131" spans="3:18" x14ac:dyDescent="0.25">
      <c r="C131" s="10"/>
      <c r="D131" s="16">
        <f t="shared" si="14"/>
        <v>74</v>
      </c>
      <c r="E131" s="18">
        <f t="shared" si="17"/>
        <v>67305.186709835631</v>
      </c>
      <c r="F131" s="18">
        <f t="shared" si="18"/>
        <v>25.230646875606137</v>
      </c>
      <c r="G131" s="36">
        <f t="shared" si="19"/>
        <v>0.4</v>
      </c>
      <c r="H131" s="36">
        <f t="shared" si="20"/>
        <v>0.4</v>
      </c>
      <c r="I131" s="18">
        <f t="shared" si="21"/>
        <v>24.830646875606138</v>
      </c>
      <c r="J131" s="45">
        <f t="shared" si="22"/>
        <v>64154.552296216934</v>
      </c>
      <c r="K131" s="18">
        <f t="shared" si="15"/>
        <v>13.2</v>
      </c>
      <c r="L131" s="18">
        <f t="shared" si="23"/>
        <v>120</v>
      </c>
      <c r="M131" s="19">
        <f t="shared" si="24"/>
        <v>1984</v>
      </c>
      <c r="N131" s="38">
        <f t="shared" si="25"/>
        <v>1584</v>
      </c>
      <c r="O131" s="39">
        <f t="shared" si="16"/>
        <v>400</v>
      </c>
      <c r="P131" s="18">
        <f t="shared" si="26"/>
        <v>720</v>
      </c>
      <c r="Q131" s="18">
        <f t="shared" si="27"/>
        <v>8880</v>
      </c>
      <c r="R131" s="9"/>
    </row>
    <row r="132" spans="3:18" x14ac:dyDescent="0.25">
      <c r="C132" s="10"/>
      <c r="D132" s="16">
        <f t="shared" si="14"/>
        <v>75</v>
      </c>
      <c r="E132" s="18">
        <f t="shared" si="17"/>
        <v>64154.552296216934</v>
      </c>
      <c r="F132" s="18">
        <f t="shared" si="18"/>
        <v>24.830646875606135</v>
      </c>
      <c r="G132" s="36">
        <f t="shared" si="19"/>
        <v>0.4</v>
      </c>
      <c r="H132" s="36">
        <f t="shared" si="20"/>
        <v>0.4</v>
      </c>
      <c r="I132" s="18">
        <f t="shared" si="21"/>
        <v>24.430646875606136</v>
      </c>
      <c r="J132" s="45">
        <f t="shared" si="22"/>
        <v>61103.808027743529</v>
      </c>
      <c r="K132" s="18">
        <f t="shared" si="15"/>
        <v>13.2</v>
      </c>
      <c r="L132" s="18">
        <f t="shared" si="23"/>
        <v>120</v>
      </c>
      <c r="M132" s="19">
        <f t="shared" si="24"/>
        <v>1984</v>
      </c>
      <c r="N132" s="38">
        <f t="shared" si="25"/>
        <v>1584</v>
      </c>
      <c r="O132" s="39">
        <f t="shared" si="16"/>
        <v>400</v>
      </c>
      <c r="P132" s="18">
        <f t="shared" si="26"/>
        <v>600</v>
      </c>
      <c r="Q132" s="18">
        <f t="shared" si="27"/>
        <v>9000</v>
      </c>
      <c r="R132" s="9"/>
    </row>
    <row r="133" spans="3:18" x14ac:dyDescent="0.25">
      <c r="C133" s="10"/>
      <c r="D133" s="16">
        <f t="shared" si="14"/>
        <v>76</v>
      </c>
      <c r="E133" s="18">
        <f t="shared" si="17"/>
        <v>61103.808027743529</v>
      </c>
      <c r="F133" s="18">
        <f t="shared" si="18"/>
        <v>24.430646875606129</v>
      </c>
      <c r="G133" s="36">
        <f t="shared" si="19"/>
        <v>0.4</v>
      </c>
      <c r="H133" s="36">
        <f t="shared" si="20"/>
        <v>0.4</v>
      </c>
      <c r="I133" s="18">
        <f t="shared" si="21"/>
        <v>24.030646875606131</v>
      </c>
      <c r="J133" s="45">
        <f t="shared" si="22"/>
        <v>58151.344761558248</v>
      </c>
      <c r="K133" s="18">
        <f t="shared" si="15"/>
        <v>13.2</v>
      </c>
      <c r="L133" s="18">
        <f t="shared" si="23"/>
        <v>120</v>
      </c>
      <c r="M133" s="19">
        <f t="shared" si="24"/>
        <v>1984</v>
      </c>
      <c r="N133" s="38">
        <f t="shared" si="25"/>
        <v>1584</v>
      </c>
      <c r="O133" s="39">
        <f t="shared" si="16"/>
        <v>400</v>
      </c>
      <c r="P133" s="18">
        <f t="shared" si="26"/>
        <v>480</v>
      </c>
      <c r="Q133" s="18">
        <f t="shared" si="27"/>
        <v>9120</v>
      </c>
      <c r="R133" s="9"/>
    </row>
    <row r="134" spans="3:18" x14ac:dyDescent="0.25">
      <c r="C134" s="10"/>
      <c r="D134" s="16">
        <f t="shared" si="14"/>
        <v>77</v>
      </c>
      <c r="E134" s="18">
        <f t="shared" si="17"/>
        <v>58151.344761558248</v>
      </c>
      <c r="F134" s="18">
        <f t="shared" si="18"/>
        <v>24.030646875606127</v>
      </c>
      <c r="G134" s="36">
        <f t="shared" si="19"/>
        <v>0.4</v>
      </c>
      <c r="H134" s="36">
        <f t="shared" si="20"/>
        <v>0.4</v>
      </c>
      <c r="I134" s="18">
        <f t="shared" si="21"/>
        <v>23.630646875606129</v>
      </c>
      <c r="J134" s="45">
        <f t="shared" si="22"/>
        <v>55295.553354804018</v>
      </c>
      <c r="K134" s="18">
        <f t="shared" si="15"/>
        <v>13.2</v>
      </c>
      <c r="L134" s="18">
        <f t="shared" si="23"/>
        <v>120</v>
      </c>
      <c r="M134" s="19">
        <f t="shared" si="24"/>
        <v>1984</v>
      </c>
      <c r="N134" s="38">
        <f t="shared" si="25"/>
        <v>1584</v>
      </c>
      <c r="O134" s="39">
        <f t="shared" si="16"/>
        <v>400</v>
      </c>
      <c r="P134" s="18">
        <f t="shared" si="26"/>
        <v>360</v>
      </c>
      <c r="Q134" s="18">
        <f t="shared" si="27"/>
        <v>9240</v>
      </c>
      <c r="R134" s="9"/>
    </row>
    <row r="135" spans="3:18" x14ac:dyDescent="0.25">
      <c r="C135" s="10"/>
      <c r="D135" s="16">
        <f t="shared" si="14"/>
        <v>78</v>
      </c>
      <c r="E135" s="18">
        <f t="shared" si="17"/>
        <v>55295.553354804018</v>
      </c>
      <c r="F135" s="18">
        <f t="shared" si="18"/>
        <v>23.630646875606121</v>
      </c>
      <c r="G135" s="36">
        <f t="shared" si="19"/>
        <v>0.4</v>
      </c>
      <c r="H135" s="36">
        <f t="shared" si="20"/>
        <v>0.4</v>
      </c>
      <c r="I135" s="18">
        <f t="shared" si="21"/>
        <v>23.230646875606123</v>
      </c>
      <c r="J135" s="45">
        <f t="shared" si="22"/>
        <v>52534.824664623629</v>
      </c>
      <c r="K135" s="18">
        <f t="shared" si="15"/>
        <v>13.2</v>
      </c>
      <c r="L135" s="18">
        <f t="shared" si="23"/>
        <v>120</v>
      </c>
      <c r="M135" s="19">
        <f t="shared" si="24"/>
        <v>1984</v>
      </c>
      <c r="N135" s="38">
        <f t="shared" si="25"/>
        <v>1584</v>
      </c>
      <c r="O135" s="39">
        <f t="shared" si="16"/>
        <v>400</v>
      </c>
      <c r="P135" s="18">
        <f t="shared" si="26"/>
        <v>240</v>
      </c>
      <c r="Q135" s="18">
        <f t="shared" si="27"/>
        <v>9360</v>
      </c>
      <c r="R135" s="9"/>
    </row>
    <row r="136" spans="3:18" x14ac:dyDescent="0.25">
      <c r="C136" s="10"/>
      <c r="D136" s="16">
        <f t="shared" si="14"/>
        <v>79</v>
      </c>
      <c r="E136" s="18">
        <f t="shared" si="17"/>
        <v>52534.824664623629</v>
      </c>
      <c r="F136" s="18">
        <f t="shared" si="18"/>
        <v>23.230646875606123</v>
      </c>
      <c r="G136" s="36">
        <f t="shared" si="19"/>
        <v>0.4</v>
      </c>
      <c r="H136" s="36">
        <f t="shared" si="20"/>
        <v>0.4</v>
      </c>
      <c r="I136" s="18">
        <f t="shared" si="21"/>
        <v>22.830646875606124</v>
      </c>
      <c r="J136" s="45">
        <f t="shared" si="22"/>
        <v>49867.549548160001</v>
      </c>
      <c r="K136" s="18">
        <f t="shared" si="15"/>
        <v>13.2</v>
      </c>
      <c r="L136" s="18">
        <f t="shared" si="23"/>
        <v>120</v>
      </c>
      <c r="M136" s="19">
        <f t="shared" si="24"/>
        <v>1984</v>
      </c>
      <c r="N136" s="38">
        <f t="shared" si="25"/>
        <v>1584</v>
      </c>
      <c r="O136" s="39">
        <f t="shared" si="16"/>
        <v>400</v>
      </c>
      <c r="P136" s="18">
        <f t="shared" si="26"/>
        <v>120</v>
      </c>
      <c r="Q136" s="18">
        <f t="shared" si="27"/>
        <v>9480</v>
      </c>
      <c r="R136" s="9"/>
    </row>
    <row r="137" spans="3:18" x14ac:dyDescent="0.25">
      <c r="C137" s="10"/>
      <c r="D137" s="16">
        <f t="shared" si="14"/>
        <v>80</v>
      </c>
      <c r="E137" s="18">
        <f t="shared" si="17"/>
        <v>49867.549548160001</v>
      </c>
      <c r="F137" s="18">
        <f t="shared" si="18"/>
        <v>22.83064687560611</v>
      </c>
      <c r="G137" s="36">
        <f t="shared" si="19"/>
        <v>0.4</v>
      </c>
      <c r="H137" s="36">
        <f t="shared" si="20"/>
        <v>0.4</v>
      </c>
      <c r="I137" s="18">
        <f t="shared" si="21"/>
        <v>22.430646875606111</v>
      </c>
      <c r="J137" s="45">
        <f t="shared" si="22"/>
        <v>47292.118862555872</v>
      </c>
      <c r="K137" s="18">
        <f t="shared" si="15"/>
        <v>13.2</v>
      </c>
      <c r="L137" s="18">
        <f t="shared" si="23"/>
        <v>120</v>
      </c>
      <c r="M137" s="19">
        <f t="shared" si="24"/>
        <v>1984</v>
      </c>
      <c r="N137" s="38">
        <f t="shared" si="25"/>
        <v>1584</v>
      </c>
      <c r="O137" s="39">
        <f t="shared" si="16"/>
        <v>400</v>
      </c>
      <c r="P137" s="18">
        <f t="shared" si="26"/>
        <v>0</v>
      </c>
      <c r="Q137" s="18">
        <f t="shared" si="27"/>
        <v>9600</v>
      </c>
      <c r="R137" s="9"/>
    </row>
    <row r="138" spans="3:18" x14ac:dyDescent="0.25">
      <c r="C138" s="10"/>
      <c r="D138" s="16">
        <f t="shared" si="14"/>
        <v>81</v>
      </c>
      <c r="E138" s="18">
        <f t="shared" si="17"/>
        <v>47292.118862555872</v>
      </c>
      <c r="F138" s="18">
        <f t="shared" si="18"/>
        <v>22.430646875606111</v>
      </c>
      <c r="G138" s="36">
        <f t="shared" si="19"/>
        <v>0.4</v>
      </c>
      <c r="H138" s="36">
        <f t="shared" si="20"/>
        <v>0.4</v>
      </c>
      <c r="I138" s="18">
        <f t="shared" si="21"/>
        <v>22.030646875606113</v>
      </c>
      <c r="J138" s="45">
        <f t="shared" si="22"/>
        <v>44806.923464954263</v>
      </c>
      <c r="K138" s="18">
        <f t="shared" si="15"/>
        <v>13.2</v>
      </c>
      <c r="L138" s="18">
        <f t="shared" si="23"/>
        <v>120</v>
      </c>
      <c r="M138" s="19">
        <f t="shared" si="24"/>
        <v>1984</v>
      </c>
      <c r="N138" s="38">
        <f t="shared" si="25"/>
        <v>1584</v>
      </c>
      <c r="O138" s="39">
        <f t="shared" si="16"/>
        <v>400</v>
      </c>
      <c r="P138" s="18">
        <f t="shared" si="26"/>
        <v>-120</v>
      </c>
      <c r="Q138" s="18">
        <f t="shared" si="27"/>
        <v>9720</v>
      </c>
      <c r="R138" s="9"/>
    </row>
    <row r="139" spans="3:18" x14ac:dyDescent="0.25">
      <c r="C139" s="10"/>
      <c r="D139" s="16">
        <f t="shared" si="14"/>
        <v>82</v>
      </c>
      <c r="E139" s="18">
        <f t="shared" si="17"/>
        <v>44806.923464954263</v>
      </c>
      <c r="F139" s="18">
        <f t="shared" si="18"/>
        <v>22.030646875606109</v>
      </c>
      <c r="G139" s="36">
        <f t="shared" si="19"/>
        <v>0.4</v>
      </c>
      <c r="H139" s="36">
        <f t="shared" si="20"/>
        <v>0.4</v>
      </c>
      <c r="I139" s="18">
        <f t="shared" si="21"/>
        <v>21.630646875606111</v>
      </c>
      <c r="J139" s="45">
        <f t="shared" si="22"/>
        <v>42410.354212497943</v>
      </c>
      <c r="K139" s="18">
        <f t="shared" si="15"/>
        <v>13.2</v>
      </c>
      <c r="L139" s="18">
        <f t="shared" si="23"/>
        <v>120</v>
      </c>
      <c r="M139" s="19">
        <f t="shared" si="24"/>
        <v>1984</v>
      </c>
      <c r="N139" s="38">
        <f t="shared" si="25"/>
        <v>1584</v>
      </c>
      <c r="O139" s="39">
        <f t="shared" si="16"/>
        <v>400</v>
      </c>
      <c r="P139" s="18">
        <f t="shared" si="26"/>
        <v>-240</v>
      </c>
      <c r="Q139" s="18">
        <f t="shared" si="27"/>
        <v>9840</v>
      </c>
      <c r="R139" s="9"/>
    </row>
    <row r="140" spans="3:18" x14ac:dyDescent="0.25">
      <c r="C140" s="10"/>
      <c r="D140" s="16">
        <f t="shared" si="14"/>
        <v>83</v>
      </c>
      <c r="E140" s="18">
        <f t="shared" si="17"/>
        <v>42410.354212497943</v>
      </c>
      <c r="F140" s="18">
        <f t="shared" si="18"/>
        <v>21.630646875606107</v>
      </c>
      <c r="G140" s="36">
        <f t="shared" si="19"/>
        <v>0.4</v>
      </c>
      <c r="H140" s="36">
        <f t="shared" si="20"/>
        <v>0.4</v>
      </c>
      <c r="I140" s="18">
        <f t="shared" si="21"/>
        <v>21.230646875606109</v>
      </c>
      <c r="J140" s="45">
        <f t="shared" si="22"/>
        <v>40100.801962329766</v>
      </c>
      <c r="K140" s="18">
        <f t="shared" si="15"/>
        <v>13.2</v>
      </c>
      <c r="L140" s="18">
        <f t="shared" si="23"/>
        <v>120</v>
      </c>
      <c r="M140" s="19">
        <f t="shared" si="24"/>
        <v>1984</v>
      </c>
      <c r="N140" s="38">
        <f t="shared" si="25"/>
        <v>1584</v>
      </c>
      <c r="O140" s="39">
        <f t="shared" si="16"/>
        <v>400</v>
      </c>
      <c r="P140" s="18">
        <f t="shared" si="26"/>
        <v>-360</v>
      </c>
      <c r="Q140" s="18">
        <f t="shared" si="27"/>
        <v>9960</v>
      </c>
      <c r="R140" s="9"/>
    </row>
    <row r="141" spans="3:18" x14ac:dyDescent="0.25">
      <c r="C141" s="10"/>
      <c r="D141" s="16">
        <f t="shared" si="14"/>
        <v>84</v>
      </c>
      <c r="E141" s="18">
        <f t="shared" si="17"/>
        <v>40100.801962329766</v>
      </c>
      <c r="F141" s="18">
        <f t="shared" si="18"/>
        <v>21.230646875606102</v>
      </c>
      <c r="G141" s="36">
        <f t="shared" si="19"/>
        <v>0.4</v>
      </c>
      <c r="H141" s="36">
        <f t="shared" si="20"/>
        <v>0.4</v>
      </c>
      <c r="I141" s="18">
        <f t="shared" si="21"/>
        <v>20.830646875606103</v>
      </c>
      <c r="J141" s="45">
        <f t="shared" si="22"/>
        <v>37876.657571592586</v>
      </c>
      <c r="K141" s="18">
        <f t="shared" si="15"/>
        <v>13.2</v>
      </c>
      <c r="L141" s="18">
        <f t="shared" si="23"/>
        <v>120</v>
      </c>
      <c r="M141" s="19">
        <f t="shared" si="24"/>
        <v>1984</v>
      </c>
      <c r="N141" s="38">
        <f t="shared" si="25"/>
        <v>1584</v>
      </c>
      <c r="O141" s="39">
        <f t="shared" si="16"/>
        <v>400</v>
      </c>
      <c r="P141" s="18">
        <f t="shared" si="26"/>
        <v>-480</v>
      </c>
      <c r="Q141" s="18">
        <f t="shared" si="27"/>
        <v>10080</v>
      </c>
      <c r="R141" s="9"/>
    </row>
    <row r="142" spans="3:18" x14ac:dyDescent="0.25">
      <c r="C142" s="10"/>
      <c r="D142" s="16">
        <f t="shared" si="14"/>
        <v>85</v>
      </c>
      <c r="E142" s="18">
        <f t="shared" si="17"/>
        <v>37876.657571592586</v>
      </c>
      <c r="F142" s="18">
        <f t="shared" si="18"/>
        <v>20.830646875606096</v>
      </c>
      <c r="G142" s="36">
        <f t="shared" si="19"/>
        <v>0.4</v>
      </c>
      <c r="H142" s="36">
        <f t="shared" si="20"/>
        <v>0.4</v>
      </c>
      <c r="I142" s="18">
        <f t="shared" si="21"/>
        <v>20.430646875606097</v>
      </c>
      <c r="J142" s="45">
        <f t="shared" si="22"/>
        <v>35736.311897429281</v>
      </c>
      <c r="K142" s="18">
        <f t="shared" si="15"/>
        <v>13.2</v>
      </c>
      <c r="L142" s="18">
        <f t="shared" si="23"/>
        <v>120</v>
      </c>
      <c r="M142" s="19">
        <f t="shared" si="24"/>
        <v>1984</v>
      </c>
      <c r="N142" s="38">
        <f t="shared" si="25"/>
        <v>1584</v>
      </c>
      <c r="O142" s="39">
        <f t="shared" si="16"/>
        <v>400</v>
      </c>
      <c r="P142" s="18">
        <f t="shared" si="26"/>
        <v>-600</v>
      </c>
      <c r="Q142" s="18">
        <f t="shared" si="27"/>
        <v>10200</v>
      </c>
      <c r="R142" s="9"/>
    </row>
    <row r="143" spans="3:18" x14ac:dyDescent="0.25">
      <c r="C143" s="10"/>
      <c r="D143" s="16">
        <f t="shared" si="14"/>
        <v>86</v>
      </c>
      <c r="E143" s="18">
        <f t="shared" si="17"/>
        <v>35736.311897429281</v>
      </c>
      <c r="F143" s="18">
        <f t="shared" si="18"/>
        <v>20.430646875606097</v>
      </c>
      <c r="G143" s="36">
        <f t="shared" si="19"/>
        <v>0.4</v>
      </c>
      <c r="H143" s="36">
        <f t="shared" si="20"/>
        <v>0.4</v>
      </c>
      <c r="I143" s="18">
        <f t="shared" si="21"/>
        <v>20.030646875606099</v>
      </c>
      <c r="J143" s="45">
        <f t="shared" si="22"/>
        <v>33678.155796982719</v>
      </c>
      <c r="K143" s="18">
        <f t="shared" si="15"/>
        <v>13.2</v>
      </c>
      <c r="L143" s="18">
        <f t="shared" si="23"/>
        <v>120</v>
      </c>
      <c r="M143" s="19">
        <f t="shared" si="24"/>
        <v>1984</v>
      </c>
      <c r="N143" s="38">
        <f t="shared" si="25"/>
        <v>1584</v>
      </c>
      <c r="O143" s="39">
        <f t="shared" si="16"/>
        <v>400</v>
      </c>
      <c r="P143" s="18">
        <f t="shared" si="26"/>
        <v>-720</v>
      </c>
      <c r="Q143" s="18">
        <f t="shared" si="27"/>
        <v>10320</v>
      </c>
      <c r="R143" s="9"/>
    </row>
    <row r="144" spans="3:18" x14ac:dyDescent="0.25">
      <c r="C144" s="10"/>
      <c r="D144" s="16">
        <f t="shared" si="14"/>
        <v>87</v>
      </c>
      <c r="E144" s="18">
        <f t="shared" si="17"/>
        <v>33678.155796982719</v>
      </c>
      <c r="F144" s="18">
        <f t="shared" si="18"/>
        <v>20.030646875606099</v>
      </c>
      <c r="G144" s="36">
        <f t="shared" si="19"/>
        <v>0.4</v>
      </c>
      <c r="H144" s="36">
        <f t="shared" si="20"/>
        <v>0.4</v>
      </c>
      <c r="I144" s="18">
        <f t="shared" si="21"/>
        <v>19.6306468756061</v>
      </c>
      <c r="J144" s="45">
        <f t="shared" si="22"/>
        <v>31700.580127395755</v>
      </c>
      <c r="K144" s="18">
        <f t="shared" si="15"/>
        <v>13.2</v>
      </c>
      <c r="L144" s="18">
        <f t="shared" si="23"/>
        <v>120</v>
      </c>
      <c r="M144" s="19">
        <f t="shared" si="24"/>
        <v>1984</v>
      </c>
      <c r="N144" s="38">
        <f t="shared" si="25"/>
        <v>1584</v>
      </c>
      <c r="O144" s="39">
        <f t="shared" si="16"/>
        <v>400</v>
      </c>
      <c r="P144" s="18">
        <f t="shared" si="26"/>
        <v>-840</v>
      </c>
      <c r="Q144" s="18">
        <f t="shared" si="27"/>
        <v>10440</v>
      </c>
      <c r="R144" s="9"/>
    </row>
    <row r="145" spans="3:18" x14ac:dyDescent="0.25">
      <c r="C145" s="10"/>
      <c r="D145" s="16">
        <f t="shared" si="14"/>
        <v>88</v>
      </c>
      <c r="E145" s="18">
        <f t="shared" si="17"/>
        <v>31700.580127395755</v>
      </c>
      <c r="F145" s="18">
        <f t="shared" si="18"/>
        <v>19.6306468756061</v>
      </c>
      <c r="G145" s="36">
        <f t="shared" si="19"/>
        <v>0.4</v>
      </c>
      <c r="H145" s="36">
        <f t="shared" si="20"/>
        <v>0.4</v>
      </c>
      <c r="I145" s="18">
        <f t="shared" si="21"/>
        <v>19.230646875606102</v>
      </c>
      <c r="J145" s="45">
        <f t="shared" si="22"/>
        <v>29801.975745811222</v>
      </c>
      <c r="K145" s="18">
        <f t="shared" si="15"/>
        <v>13.2</v>
      </c>
      <c r="L145" s="18">
        <f t="shared" si="23"/>
        <v>120</v>
      </c>
      <c r="M145" s="19">
        <f t="shared" si="24"/>
        <v>1984</v>
      </c>
      <c r="N145" s="38">
        <f t="shared" si="25"/>
        <v>1584</v>
      </c>
      <c r="O145" s="39">
        <f t="shared" si="16"/>
        <v>400</v>
      </c>
      <c r="P145" s="18">
        <f t="shared" si="26"/>
        <v>-960</v>
      </c>
      <c r="Q145" s="18">
        <f t="shared" si="27"/>
        <v>10560</v>
      </c>
      <c r="R145" s="9"/>
    </row>
    <row r="146" spans="3:18" x14ac:dyDescent="0.25">
      <c r="C146" s="10"/>
      <c r="D146" s="16">
        <f t="shared" si="14"/>
        <v>89</v>
      </c>
      <c r="E146" s="18">
        <f t="shared" si="17"/>
        <v>29801.975745811222</v>
      </c>
      <c r="F146" s="18">
        <f t="shared" si="18"/>
        <v>19.230646875606098</v>
      </c>
      <c r="G146" s="36">
        <f t="shared" si="19"/>
        <v>0.4</v>
      </c>
      <c r="H146" s="36">
        <f t="shared" si="20"/>
        <v>0.4</v>
      </c>
      <c r="I146" s="18">
        <f t="shared" si="21"/>
        <v>18.830646875606099</v>
      </c>
      <c r="J146" s="45">
        <f t="shared" si="22"/>
        <v>27980.733509371967</v>
      </c>
      <c r="K146" s="18">
        <f t="shared" si="15"/>
        <v>13.2</v>
      </c>
      <c r="L146" s="18">
        <f t="shared" si="23"/>
        <v>120</v>
      </c>
      <c r="M146" s="19">
        <f t="shared" si="24"/>
        <v>1984</v>
      </c>
      <c r="N146" s="38">
        <f t="shared" si="25"/>
        <v>1584</v>
      </c>
      <c r="O146" s="39">
        <f t="shared" si="16"/>
        <v>400</v>
      </c>
      <c r="P146" s="18">
        <f t="shared" si="26"/>
        <v>-1080</v>
      </c>
      <c r="Q146" s="18">
        <f t="shared" si="27"/>
        <v>10680</v>
      </c>
      <c r="R146" s="9"/>
    </row>
    <row r="147" spans="3:18" x14ac:dyDescent="0.25">
      <c r="C147" s="10"/>
      <c r="D147" s="16">
        <f t="shared" si="14"/>
        <v>90</v>
      </c>
      <c r="E147" s="18">
        <f t="shared" si="17"/>
        <v>27980.733509371967</v>
      </c>
      <c r="F147" s="18">
        <f t="shared" si="18"/>
        <v>18.830646875606096</v>
      </c>
      <c r="G147" s="36">
        <f t="shared" si="19"/>
        <v>0.4</v>
      </c>
      <c r="H147" s="36">
        <f t="shared" si="20"/>
        <v>0.4</v>
      </c>
      <c r="I147" s="18">
        <f t="shared" si="21"/>
        <v>18.430646875606097</v>
      </c>
      <c r="J147" s="45">
        <f t="shared" si="22"/>
        <v>26235.24427522087</v>
      </c>
      <c r="K147" s="18">
        <f t="shared" si="15"/>
        <v>13.2</v>
      </c>
      <c r="L147" s="18">
        <f t="shared" si="23"/>
        <v>120</v>
      </c>
      <c r="M147" s="19">
        <f t="shared" si="24"/>
        <v>1984</v>
      </c>
      <c r="N147" s="38">
        <f t="shared" si="25"/>
        <v>1584</v>
      </c>
      <c r="O147" s="39">
        <f t="shared" si="16"/>
        <v>400</v>
      </c>
      <c r="P147" s="18">
        <f t="shared" si="26"/>
        <v>-1200</v>
      </c>
      <c r="Q147" s="18">
        <f t="shared" si="27"/>
        <v>10800</v>
      </c>
      <c r="R147" s="9"/>
    </row>
    <row r="148" spans="3:18" x14ac:dyDescent="0.25">
      <c r="C148" s="10"/>
      <c r="D148" s="16">
        <f t="shared" si="14"/>
        <v>91</v>
      </c>
      <c r="E148" s="18">
        <f t="shared" si="17"/>
        <v>26235.24427522087</v>
      </c>
      <c r="F148" s="18">
        <f t="shared" si="18"/>
        <v>18.430646875606101</v>
      </c>
      <c r="G148" s="36">
        <f t="shared" si="19"/>
        <v>0.4</v>
      </c>
      <c r="H148" s="36">
        <f t="shared" si="20"/>
        <v>0.4</v>
      </c>
      <c r="I148" s="18">
        <f t="shared" si="21"/>
        <v>18.030646875606102</v>
      </c>
      <c r="J148" s="45">
        <f t="shared" si="22"/>
        <v>24563.898900500808</v>
      </c>
      <c r="K148" s="18">
        <f t="shared" si="15"/>
        <v>13.2</v>
      </c>
      <c r="L148" s="18">
        <f t="shared" si="23"/>
        <v>120</v>
      </c>
      <c r="M148" s="19">
        <f t="shared" si="24"/>
        <v>1984</v>
      </c>
      <c r="N148" s="38">
        <f t="shared" si="25"/>
        <v>1584</v>
      </c>
      <c r="O148" s="39">
        <f t="shared" si="16"/>
        <v>400</v>
      </c>
      <c r="P148" s="18">
        <f t="shared" si="26"/>
        <v>-1320</v>
      </c>
      <c r="Q148" s="18">
        <f t="shared" si="27"/>
        <v>10920</v>
      </c>
      <c r="R148" s="9"/>
    </row>
    <row r="149" spans="3:18" x14ac:dyDescent="0.25">
      <c r="C149" s="10"/>
      <c r="D149" s="16">
        <f t="shared" si="14"/>
        <v>92</v>
      </c>
      <c r="E149" s="18">
        <f t="shared" si="17"/>
        <v>24563.898900500808</v>
      </c>
      <c r="F149" s="18">
        <f t="shared" si="18"/>
        <v>18.030646875606092</v>
      </c>
      <c r="G149" s="36">
        <f t="shared" si="19"/>
        <v>0.4</v>
      </c>
      <c r="H149" s="36">
        <f t="shared" si="20"/>
        <v>0.4</v>
      </c>
      <c r="I149" s="18">
        <f t="shared" si="21"/>
        <v>17.630646875606093</v>
      </c>
      <c r="J149" s="45">
        <f t="shared" si="22"/>
        <v>22965.088242354559</v>
      </c>
      <c r="K149" s="18">
        <f t="shared" si="15"/>
        <v>13.2</v>
      </c>
      <c r="L149" s="18">
        <f t="shared" si="23"/>
        <v>120</v>
      </c>
      <c r="M149" s="19">
        <f t="shared" si="24"/>
        <v>1984</v>
      </c>
      <c r="N149" s="38">
        <f t="shared" si="25"/>
        <v>1584</v>
      </c>
      <c r="O149" s="39">
        <f t="shared" si="16"/>
        <v>400</v>
      </c>
      <c r="P149" s="18">
        <f t="shared" si="26"/>
        <v>-1440</v>
      </c>
      <c r="Q149" s="18">
        <f t="shared" si="27"/>
        <v>11040</v>
      </c>
      <c r="R149" s="9"/>
    </row>
    <row r="150" spans="3:18" x14ac:dyDescent="0.25">
      <c r="C150" s="10"/>
      <c r="D150" s="16">
        <f t="shared" si="14"/>
        <v>93</v>
      </c>
      <c r="E150" s="18">
        <f t="shared" si="17"/>
        <v>22965.088242354559</v>
      </c>
      <c r="F150" s="18">
        <f t="shared" si="18"/>
        <v>17.630646875606086</v>
      </c>
      <c r="G150" s="36">
        <f t="shared" si="19"/>
        <v>0.4</v>
      </c>
      <c r="H150" s="36">
        <f t="shared" si="20"/>
        <v>0.4</v>
      </c>
      <c r="I150" s="18">
        <f t="shared" si="21"/>
        <v>17.230646875606087</v>
      </c>
      <c r="J150" s="45">
        <f t="shared" si="22"/>
        <v>21437.203157925051</v>
      </c>
      <c r="K150" s="18">
        <f t="shared" si="15"/>
        <v>13.2</v>
      </c>
      <c r="L150" s="18">
        <f t="shared" si="23"/>
        <v>120</v>
      </c>
      <c r="M150" s="19">
        <f t="shared" si="24"/>
        <v>1984</v>
      </c>
      <c r="N150" s="38">
        <f t="shared" si="25"/>
        <v>1584</v>
      </c>
      <c r="O150" s="39">
        <f t="shared" si="16"/>
        <v>400</v>
      </c>
      <c r="P150" s="18">
        <f t="shared" si="26"/>
        <v>-1560</v>
      </c>
      <c r="Q150" s="18">
        <f t="shared" si="27"/>
        <v>11160</v>
      </c>
      <c r="R150" s="9"/>
    </row>
    <row r="151" spans="3:18" x14ac:dyDescent="0.25">
      <c r="C151" s="10"/>
      <c r="D151" s="16">
        <f t="shared" si="14"/>
        <v>94</v>
      </c>
      <c r="E151" s="18">
        <f t="shared" si="17"/>
        <v>21437.203157925051</v>
      </c>
      <c r="F151" s="18">
        <f t="shared" si="18"/>
        <v>17.230646875606087</v>
      </c>
      <c r="G151" s="36">
        <f t="shared" si="19"/>
        <v>0.4</v>
      </c>
      <c r="H151" s="36">
        <f t="shared" si="20"/>
        <v>0.4</v>
      </c>
      <c r="I151" s="18">
        <f t="shared" si="21"/>
        <v>16.830646875606089</v>
      </c>
      <c r="J151" s="45">
        <f t="shared" si="22"/>
        <v>19978.634504355148</v>
      </c>
      <c r="K151" s="18">
        <f t="shared" si="15"/>
        <v>13.2</v>
      </c>
      <c r="L151" s="18">
        <f t="shared" si="23"/>
        <v>120</v>
      </c>
      <c r="M151" s="19">
        <f t="shared" si="24"/>
        <v>1984</v>
      </c>
      <c r="N151" s="38">
        <f t="shared" si="25"/>
        <v>1584</v>
      </c>
      <c r="O151" s="39">
        <f t="shared" si="16"/>
        <v>400</v>
      </c>
      <c r="P151" s="18">
        <f t="shared" si="26"/>
        <v>-1680</v>
      </c>
      <c r="Q151" s="18">
        <f t="shared" si="27"/>
        <v>11280</v>
      </c>
      <c r="R151" s="9"/>
    </row>
    <row r="152" spans="3:18" x14ac:dyDescent="0.25">
      <c r="C152" s="10"/>
      <c r="D152" s="16">
        <f t="shared" si="14"/>
        <v>95</v>
      </c>
      <c r="E152" s="18">
        <f t="shared" si="17"/>
        <v>19978.634504355148</v>
      </c>
      <c r="F152" s="18">
        <f t="shared" si="18"/>
        <v>16.830646875606082</v>
      </c>
      <c r="G152" s="36">
        <f t="shared" si="19"/>
        <v>0.4</v>
      </c>
      <c r="H152" s="36">
        <f t="shared" si="20"/>
        <v>0.4</v>
      </c>
      <c r="I152" s="18">
        <f t="shared" si="21"/>
        <v>16.430646875606083</v>
      </c>
      <c r="J152" s="45">
        <f t="shared" si="22"/>
        <v>18587.773138787659</v>
      </c>
      <c r="K152" s="18">
        <f t="shared" si="15"/>
        <v>13.2</v>
      </c>
      <c r="L152" s="18">
        <f t="shared" si="23"/>
        <v>120</v>
      </c>
      <c r="M152" s="19">
        <f t="shared" si="24"/>
        <v>1984</v>
      </c>
      <c r="N152" s="38">
        <f t="shared" si="25"/>
        <v>1584</v>
      </c>
      <c r="O152" s="39">
        <f t="shared" si="16"/>
        <v>400</v>
      </c>
      <c r="P152" s="18">
        <f t="shared" si="26"/>
        <v>-1800</v>
      </c>
      <c r="Q152" s="18">
        <f t="shared" si="27"/>
        <v>11400</v>
      </c>
      <c r="R152" s="9"/>
    </row>
    <row r="153" spans="3:18" x14ac:dyDescent="0.25">
      <c r="C153" s="10"/>
      <c r="D153" s="16">
        <f t="shared" si="14"/>
        <v>96</v>
      </c>
      <c r="E153" s="18">
        <f t="shared" si="17"/>
        <v>18587.773138787659</v>
      </c>
      <c r="F153" s="18">
        <f t="shared" si="18"/>
        <v>16.430646875606087</v>
      </c>
      <c r="G153" s="36">
        <f t="shared" si="19"/>
        <v>0.4</v>
      </c>
      <c r="H153" s="36">
        <f t="shared" si="20"/>
        <v>0.4</v>
      </c>
      <c r="I153" s="18">
        <f t="shared" si="21"/>
        <v>16.030646875606088</v>
      </c>
      <c r="J153" s="45">
        <f t="shared" si="22"/>
        <v>17263.009918365504</v>
      </c>
      <c r="K153" s="18">
        <f t="shared" si="15"/>
        <v>13.2</v>
      </c>
      <c r="L153" s="18">
        <f t="shared" si="23"/>
        <v>120</v>
      </c>
      <c r="M153" s="19">
        <f t="shared" si="24"/>
        <v>1984</v>
      </c>
      <c r="N153" s="38">
        <f t="shared" si="25"/>
        <v>1584</v>
      </c>
      <c r="O153" s="39">
        <f t="shared" si="16"/>
        <v>400</v>
      </c>
      <c r="P153" s="18">
        <f t="shared" si="26"/>
        <v>-1920</v>
      </c>
      <c r="Q153" s="18">
        <f t="shared" si="27"/>
        <v>11520</v>
      </c>
      <c r="R153" s="9"/>
    </row>
    <row r="154" spans="3:18" x14ac:dyDescent="0.25">
      <c r="C154" s="10"/>
      <c r="D154" s="16">
        <f t="shared" si="14"/>
        <v>97</v>
      </c>
      <c r="E154" s="18">
        <f t="shared" si="17"/>
        <v>17263.009918365504</v>
      </c>
      <c r="F154" s="18">
        <f t="shared" si="18"/>
        <v>16.030646875606084</v>
      </c>
      <c r="G154" s="36">
        <f t="shared" si="19"/>
        <v>0.4</v>
      </c>
      <c r="H154" s="36">
        <f t="shared" si="20"/>
        <v>0.4</v>
      </c>
      <c r="I154" s="18">
        <f t="shared" si="21"/>
        <v>15.630646875606084</v>
      </c>
      <c r="J154" s="45">
        <f t="shared" si="22"/>
        <v>16002.735700231467</v>
      </c>
      <c r="K154" s="18">
        <f t="shared" si="15"/>
        <v>13.2</v>
      </c>
      <c r="L154" s="18">
        <f t="shared" si="23"/>
        <v>120</v>
      </c>
      <c r="M154" s="19">
        <f t="shared" si="24"/>
        <v>1984</v>
      </c>
      <c r="N154" s="38">
        <f t="shared" si="25"/>
        <v>1584</v>
      </c>
      <c r="O154" s="39">
        <f t="shared" si="16"/>
        <v>400</v>
      </c>
      <c r="P154" s="18">
        <f t="shared" si="26"/>
        <v>-2040</v>
      </c>
      <c r="Q154" s="18">
        <f t="shared" si="27"/>
        <v>11640</v>
      </c>
      <c r="R154" s="9"/>
    </row>
    <row r="155" spans="3:18" x14ac:dyDescent="0.25">
      <c r="C155" s="10"/>
      <c r="D155" s="16">
        <f t="shared" si="14"/>
        <v>98</v>
      </c>
      <c r="E155" s="18">
        <f t="shared" si="17"/>
        <v>16002.735700231467</v>
      </c>
      <c r="F155" s="18">
        <f t="shared" si="18"/>
        <v>15.630646875606086</v>
      </c>
      <c r="G155" s="36">
        <f t="shared" si="19"/>
        <v>0.4</v>
      </c>
      <c r="H155" s="36">
        <f t="shared" si="20"/>
        <v>0.4</v>
      </c>
      <c r="I155" s="18">
        <f t="shared" si="21"/>
        <v>15.230646875606086</v>
      </c>
      <c r="J155" s="45">
        <f t="shared" si="22"/>
        <v>14805.341341528463</v>
      </c>
      <c r="K155" s="18">
        <f t="shared" si="15"/>
        <v>13.2</v>
      </c>
      <c r="L155" s="18">
        <f t="shared" si="23"/>
        <v>120</v>
      </c>
      <c r="M155" s="19">
        <f t="shared" si="24"/>
        <v>1984</v>
      </c>
      <c r="N155" s="38">
        <f t="shared" si="25"/>
        <v>1584</v>
      </c>
      <c r="O155" s="39">
        <f t="shared" si="16"/>
        <v>400</v>
      </c>
      <c r="P155" s="18">
        <f t="shared" si="26"/>
        <v>-2160</v>
      </c>
      <c r="Q155" s="18">
        <f t="shared" si="27"/>
        <v>11760</v>
      </c>
      <c r="R155" s="9"/>
    </row>
    <row r="156" spans="3:18" x14ac:dyDescent="0.25">
      <c r="C156" s="10"/>
      <c r="D156" s="16">
        <f t="shared" si="14"/>
        <v>99</v>
      </c>
      <c r="E156" s="18">
        <f t="shared" si="17"/>
        <v>14805.341341528463</v>
      </c>
      <c r="F156" s="18">
        <f t="shared" si="18"/>
        <v>15.230646875606082</v>
      </c>
      <c r="G156" s="36">
        <f t="shared" si="19"/>
        <v>0.4</v>
      </c>
      <c r="H156" s="36">
        <f t="shared" si="20"/>
        <v>0.4</v>
      </c>
      <c r="I156" s="18">
        <f t="shared" si="21"/>
        <v>14.830646875606082</v>
      </c>
      <c r="J156" s="45">
        <f t="shared" si="22"/>
        <v>13669.217699399307</v>
      </c>
      <c r="K156" s="18">
        <f t="shared" si="15"/>
        <v>13.2</v>
      </c>
      <c r="L156" s="18">
        <f t="shared" si="23"/>
        <v>120</v>
      </c>
      <c r="M156" s="19">
        <f t="shared" si="24"/>
        <v>1984</v>
      </c>
      <c r="N156" s="38">
        <f t="shared" si="25"/>
        <v>1584</v>
      </c>
      <c r="O156" s="39">
        <f t="shared" si="16"/>
        <v>400</v>
      </c>
      <c r="P156" s="18">
        <f t="shared" si="26"/>
        <v>-2280</v>
      </c>
      <c r="Q156" s="18">
        <f t="shared" si="27"/>
        <v>11880</v>
      </c>
      <c r="R156" s="9"/>
    </row>
    <row r="157" spans="3:18" x14ac:dyDescent="0.25">
      <c r="C157" s="10"/>
      <c r="D157" s="16">
        <f t="shared" si="14"/>
        <v>100</v>
      </c>
      <c r="E157" s="18">
        <f t="shared" si="17"/>
        <v>13669.217699399307</v>
      </c>
      <c r="F157" s="18">
        <f t="shared" si="18"/>
        <v>14.830646875606078</v>
      </c>
      <c r="G157" s="36">
        <f t="shared" si="19"/>
        <v>0.4</v>
      </c>
      <c r="H157" s="36">
        <f t="shared" si="20"/>
        <v>0.4</v>
      </c>
      <c r="I157" s="18">
        <f t="shared" si="21"/>
        <v>14.430646875606078</v>
      </c>
      <c r="J157" s="45">
        <f t="shared" si="22"/>
        <v>12592.755630986878</v>
      </c>
      <c r="K157" s="18">
        <f t="shared" si="15"/>
        <v>13.2</v>
      </c>
      <c r="L157" s="18">
        <f t="shared" si="23"/>
        <v>120</v>
      </c>
      <c r="M157" s="19">
        <f t="shared" si="24"/>
        <v>1984</v>
      </c>
      <c r="N157" s="38">
        <f t="shared" si="25"/>
        <v>1584</v>
      </c>
      <c r="O157" s="39">
        <f t="shared" si="16"/>
        <v>400</v>
      </c>
      <c r="P157" s="18">
        <f t="shared" si="26"/>
        <v>-2400</v>
      </c>
      <c r="Q157" s="18">
        <f t="shared" si="27"/>
        <v>12000</v>
      </c>
      <c r="R157" s="9"/>
    </row>
    <row r="158" spans="3:18" x14ac:dyDescent="0.25">
      <c r="C158" s="10"/>
      <c r="D158" s="16">
        <f t="shared" si="14"/>
        <v>101</v>
      </c>
      <c r="E158" s="18">
        <f t="shared" si="17"/>
        <v>12592.755630986878</v>
      </c>
      <c r="F158" s="18">
        <f t="shared" si="18"/>
        <v>14.430646875606078</v>
      </c>
      <c r="G158" s="36">
        <f t="shared" si="19"/>
        <v>0.4</v>
      </c>
      <c r="H158" s="36">
        <f t="shared" si="20"/>
        <v>0.4</v>
      </c>
      <c r="I158" s="18">
        <f t="shared" si="21"/>
        <v>14.030646875606077</v>
      </c>
      <c r="J158" s="45">
        <f t="shared" si="22"/>
        <v>11574.345993434037</v>
      </c>
      <c r="K158" s="18">
        <f t="shared" si="15"/>
        <v>13.2</v>
      </c>
      <c r="L158" s="18">
        <f t="shared" si="23"/>
        <v>120</v>
      </c>
      <c r="M158" s="19">
        <f t="shared" si="24"/>
        <v>1984</v>
      </c>
      <c r="N158" s="38">
        <f t="shared" si="25"/>
        <v>1584</v>
      </c>
      <c r="O158" s="39">
        <f t="shared" si="16"/>
        <v>400</v>
      </c>
      <c r="P158" s="18">
        <f t="shared" si="26"/>
        <v>-2520</v>
      </c>
      <c r="Q158" s="18">
        <f t="shared" si="27"/>
        <v>12120</v>
      </c>
      <c r="R158" s="9"/>
    </row>
    <row r="159" spans="3:18" x14ac:dyDescent="0.25">
      <c r="C159" s="10"/>
      <c r="D159" s="16">
        <f t="shared" si="14"/>
        <v>102</v>
      </c>
      <c r="E159" s="18">
        <f t="shared" si="17"/>
        <v>11574.345993434037</v>
      </c>
      <c r="F159" s="18">
        <f t="shared" si="18"/>
        <v>14.030646875606074</v>
      </c>
      <c r="G159" s="36">
        <f t="shared" si="19"/>
        <v>0.4</v>
      </c>
      <c r="H159" s="36">
        <f t="shared" si="20"/>
        <v>0.4</v>
      </c>
      <c r="I159" s="18">
        <f t="shared" si="21"/>
        <v>13.630646875606073</v>
      </c>
      <c r="J159" s="45">
        <f t="shared" si="22"/>
        <v>10612.379643883629</v>
      </c>
      <c r="K159" s="18">
        <f t="shared" si="15"/>
        <v>13.2</v>
      </c>
      <c r="L159" s="18">
        <f t="shared" si="23"/>
        <v>120</v>
      </c>
      <c r="M159" s="19">
        <f t="shared" si="24"/>
        <v>1984</v>
      </c>
      <c r="N159" s="38">
        <f t="shared" si="25"/>
        <v>1584</v>
      </c>
      <c r="O159" s="39">
        <f t="shared" si="16"/>
        <v>400</v>
      </c>
      <c r="P159" s="18">
        <f t="shared" si="26"/>
        <v>-2640</v>
      </c>
      <c r="Q159" s="18">
        <f t="shared" si="27"/>
        <v>12240</v>
      </c>
      <c r="R159" s="9"/>
    </row>
    <row r="160" spans="3:18" x14ac:dyDescent="0.25">
      <c r="C160" s="10"/>
      <c r="D160" s="16">
        <f t="shared" si="14"/>
        <v>103</v>
      </c>
      <c r="E160" s="18">
        <f t="shared" si="17"/>
        <v>10612.379643883629</v>
      </c>
      <c r="F160" s="18">
        <f t="shared" si="18"/>
        <v>13.630646875606068</v>
      </c>
      <c r="G160" s="36">
        <f t="shared" si="19"/>
        <v>0.4</v>
      </c>
      <c r="H160" s="36">
        <f t="shared" si="20"/>
        <v>0.4</v>
      </c>
      <c r="I160" s="18">
        <f t="shared" si="21"/>
        <v>13.230646875606068</v>
      </c>
      <c r="J160" s="45">
        <f t="shared" si="22"/>
        <v>9705.2474394785113</v>
      </c>
      <c r="K160" s="18">
        <f t="shared" si="15"/>
        <v>13.2</v>
      </c>
      <c r="L160" s="18">
        <f t="shared" si="23"/>
        <v>120</v>
      </c>
      <c r="M160" s="19">
        <f t="shared" si="24"/>
        <v>1984</v>
      </c>
      <c r="N160" s="38">
        <f t="shared" si="25"/>
        <v>1584</v>
      </c>
      <c r="O160" s="39">
        <f t="shared" si="16"/>
        <v>400</v>
      </c>
      <c r="P160" s="18">
        <f t="shared" si="26"/>
        <v>-2760</v>
      </c>
      <c r="Q160" s="18">
        <f t="shared" si="27"/>
        <v>12360</v>
      </c>
      <c r="R160" s="9"/>
    </row>
    <row r="161" spans="3:18" x14ac:dyDescent="0.25">
      <c r="C161" s="10"/>
      <c r="D161" s="16">
        <f t="shared" si="14"/>
        <v>104</v>
      </c>
      <c r="E161" s="18">
        <f t="shared" si="17"/>
        <v>9705.2474394785113</v>
      </c>
      <c r="F161" s="18">
        <f t="shared" si="18"/>
        <v>13.230646875606064</v>
      </c>
      <c r="G161" s="36">
        <f t="shared" si="19"/>
        <v>0.4</v>
      </c>
      <c r="H161" s="36">
        <f t="shared" si="20"/>
        <v>0.4</v>
      </c>
      <c r="I161" s="18">
        <f t="shared" si="21"/>
        <v>12.830646875606064</v>
      </c>
      <c r="J161" s="45">
        <f t="shared" si="22"/>
        <v>8851.3402373615536</v>
      </c>
      <c r="K161" s="18">
        <f t="shared" si="15"/>
        <v>13.2</v>
      </c>
      <c r="L161" s="18">
        <f t="shared" si="23"/>
        <v>120</v>
      </c>
      <c r="M161" s="19">
        <f t="shared" si="24"/>
        <v>1984</v>
      </c>
      <c r="N161" s="38">
        <f t="shared" si="25"/>
        <v>1584</v>
      </c>
      <c r="O161" s="39">
        <f t="shared" si="16"/>
        <v>400</v>
      </c>
      <c r="P161" s="18">
        <f t="shared" si="26"/>
        <v>-2880</v>
      </c>
      <c r="Q161" s="18">
        <f t="shared" si="27"/>
        <v>12480</v>
      </c>
      <c r="R161" s="9"/>
    </row>
    <row r="162" spans="3:18" x14ac:dyDescent="0.25">
      <c r="C162" s="10"/>
      <c r="D162" s="16">
        <f t="shared" si="14"/>
        <v>105</v>
      </c>
      <c r="E162" s="18">
        <f t="shared" si="17"/>
        <v>8851.3402373615536</v>
      </c>
      <c r="F162" s="18">
        <f t="shared" si="18"/>
        <v>12.830646875606066</v>
      </c>
      <c r="G162" s="36">
        <f t="shared" si="19"/>
        <v>0.4</v>
      </c>
      <c r="H162" s="36">
        <f t="shared" si="20"/>
        <v>0.4</v>
      </c>
      <c r="I162" s="18">
        <f t="shared" si="21"/>
        <v>12.430646875606065</v>
      </c>
      <c r="J162" s="45">
        <f t="shared" si="22"/>
        <v>8049.048894675615</v>
      </c>
      <c r="K162" s="18">
        <f t="shared" si="15"/>
        <v>13.2</v>
      </c>
      <c r="L162" s="18">
        <f t="shared" si="23"/>
        <v>120</v>
      </c>
      <c r="M162" s="19">
        <f t="shared" si="24"/>
        <v>1984</v>
      </c>
      <c r="N162" s="38">
        <f t="shared" si="25"/>
        <v>1584</v>
      </c>
      <c r="O162" s="39">
        <f t="shared" si="16"/>
        <v>400</v>
      </c>
      <c r="P162" s="18">
        <f t="shared" si="26"/>
        <v>-3000</v>
      </c>
      <c r="Q162" s="18">
        <f t="shared" si="27"/>
        <v>12600</v>
      </c>
      <c r="R162" s="9"/>
    </row>
    <row r="163" spans="3:18" x14ac:dyDescent="0.25">
      <c r="C163" s="10"/>
      <c r="D163" s="16">
        <f t="shared" si="14"/>
        <v>106</v>
      </c>
      <c r="E163" s="18">
        <f t="shared" si="17"/>
        <v>8049.048894675615</v>
      </c>
      <c r="F163" s="18">
        <f t="shared" si="18"/>
        <v>12.430646875606064</v>
      </c>
      <c r="G163" s="36">
        <f t="shared" si="19"/>
        <v>0.4</v>
      </c>
      <c r="H163" s="36">
        <f t="shared" si="20"/>
        <v>0.4</v>
      </c>
      <c r="I163" s="18">
        <f t="shared" si="21"/>
        <v>12.030646875606063</v>
      </c>
      <c r="J163" s="45">
        <f t="shared" si="22"/>
        <v>7296.7642685635365</v>
      </c>
      <c r="K163" s="18">
        <f t="shared" si="15"/>
        <v>13.2</v>
      </c>
      <c r="L163" s="18">
        <f t="shared" si="23"/>
        <v>120</v>
      </c>
      <c r="M163" s="19">
        <f t="shared" si="24"/>
        <v>1984</v>
      </c>
      <c r="N163" s="38">
        <f t="shared" si="25"/>
        <v>1584</v>
      </c>
      <c r="O163" s="39">
        <f t="shared" si="16"/>
        <v>400</v>
      </c>
      <c r="P163" s="18">
        <f t="shared" si="26"/>
        <v>-3120</v>
      </c>
      <c r="Q163" s="18">
        <f t="shared" si="27"/>
        <v>12720</v>
      </c>
      <c r="R163" s="9"/>
    </row>
    <row r="164" spans="3:18" x14ac:dyDescent="0.25">
      <c r="C164" s="10"/>
      <c r="D164" s="16">
        <f t="shared" si="14"/>
        <v>107</v>
      </c>
      <c r="E164" s="18">
        <f t="shared" si="17"/>
        <v>7296.7642685635365</v>
      </c>
      <c r="F164" s="18">
        <f t="shared" si="18"/>
        <v>12.030646875606061</v>
      </c>
      <c r="G164" s="36">
        <f t="shared" si="19"/>
        <v>0.4</v>
      </c>
      <c r="H164" s="36">
        <f t="shared" si="20"/>
        <v>0.4</v>
      </c>
      <c r="I164" s="18">
        <f t="shared" si="21"/>
        <v>11.630646875606061</v>
      </c>
      <c r="J164" s="45">
        <f t="shared" si="22"/>
        <v>6592.8772161681818</v>
      </c>
      <c r="K164" s="18">
        <f t="shared" si="15"/>
        <v>13.2</v>
      </c>
      <c r="L164" s="18">
        <f t="shared" si="23"/>
        <v>120</v>
      </c>
      <c r="M164" s="19">
        <f t="shared" si="24"/>
        <v>1984</v>
      </c>
      <c r="N164" s="38">
        <f t="shared" si="25"/>
        <v>1584</v>
      </c>
      <c r="O164" s="39">
        <f t="shared" si="16"/>
        <v>400</v>
      </c>
      <c r="P164" s="18">
        <f t="shared" si="26"/>
        <v>-3240</v>
      </c>
      <c r="Q164" s="18">
        <f t="shared" si="27"/>
        <v>12840</v>
      </c>
      <c r="R164" s="9"/>
    </row>
    <row r="165" spans="3:18" x14ac:dyDescent="0.25">
      <c r="C165" s="10"/>
      <c r="D165" s="16">
        <f t="shared" si="14"/>
        <v>108</v>
      </c>
      <c r="E165" s="18">
        <f t="shared" si="17"/>
        <v>6592.8772161681818</v>
      </c>
      <c r="F165" s="18">
        <f t="shared" si="18"/>
        <v>11.630646875606063</v>
      </c>
      <c r="G165" s="36">
        <f t="shared" si="19"/>
        <v>0.4</v>
      </c>
      <c r="H165" s="36">
        <f t="shared" si="20"/>
        <v>0.4</v>
      </c>
      <c r="I165" s="18">
        <f t="shared" si="21"/>
        <v>11.230646875606062</v>
      </c>
      <c r="J165" s="45">
        <f t="shared" si="22"/>
        <v>5935.7785946324157</v>
      </c>
      <c r="K165" s="18">
        <f t="shared" si="15"/>
        <v>13.2</v>
      </c>
      <c r="L165" s="18">
        <f t="shared" si="23"/>
        <v>120</v>
      </c>
      <c r="M165" s="19">
        <f t="shared" si="24"/>
        <v>1984</v>
      </c>
      <c r="N165" s="38">
        <f t="shared" si="25"/>
        <v>1584</v>
      </c>
      <c r="O165" s="39">
        <f t="shared" si="16"/>
        <v>400</v>
      </c>
      <c r="P165" s="18">
        <f t="shared" si="26"/>
        <v>-3360</v>
      </c>
      <c r="Q165" s="18">
        <f t="shared" si="27"/>
        <v>12960</v>
      </c>
      <c r="R165" s="9"/>
    </row>
    <row r="166" spans="3:18" x14ac:dyDescent="0.25">
      <c r="C166" s="10"/>
      <c r="D166" s="16">
        <f t="shared" si="14"/>
        <v>109</v>
      </c>
      <c r="E166" s="18">
        <f t="shared" si="17"/>
        <v>5935.7785946324157</v>
      </c>
      <c r="F166" s="18">
        <f t="shared" si="18"/>
        <v>11.230646875606059</v>
      </c>
      <c r="G166" s="36">
        <f t="shared" si="19"/>
        <v>0.4</v>
      </c>
      <c r="H166" s="36">
        <f t="shared" si="20"/>
        <v>0.4</v>
      </c>
      <c r="I166" s="18">
        <f t="shared" si="21"/>
        <v>10.830646875606059</v>
      </c>
      <c r="J166" s="45">
        <f t="shared" si="22"/>
        <v>5323.8592610990781</v>
      </c>
      <c r="K166" s="18">
        <f t="shared" si="15"/>
        <v>13.2</v>
      </c>
      <c r="L166" s="18">
        <f t="shared" si="23"/>
        <v>120</v>
      </c>
      <c r="M166" s="19">
        <f t="shared" si="24"/>
        <v>1984</v>
      </c>
      <c r="N166" s="38">
        <f t="shared" si="25"/>
        <v>1584</v>
      </c>
      <c r="O166" s="39">
        <f t="shared" si="16"/>
        <v>400</v>
      </c>
      <c r="P166" s="18">
        <f t="shared" si="26"/>
        <v>-3480</v>
      </c>
      <c r="Q166" s="18">
        <f t="shared" si="27"/>
        <v>13080</v>
      </c>
      <c r="R166" s="9"/>
    </row>
    <row r="167" spans="3:18" x14ac:dyDescent="0.25">
      <c r="C167" s="10"/>
      <c r="D167" s="16">
        <f t="shared" si="14"/>
        <v>110</v>
      </c>
      <c r="E167" s="18">
        <f t="shared" si="17"/>
        <v>5323.8592610990781</v>
      </c>
      <c r="F167" s="18">
        <f t="shared" si="18"/>
        <v>10.830646875606055</v>
      </c>
      <c r="G167" s="36">
        <f t="shared" si="19"/>
        <v>0.4</v>
      </c>
      <c r="H167" s="36">
        <f t="shared" si="20"/>
        <v>0.4</v>
      </c>
      <c r="I167" s="18">
        <f t="shared" si="21"/>
        <v>10.430646875606055</v>
      </c>
      <c r="J167" s="45">
        <f t="shared" si="22"/>
        <v>4755.5100727110384</v>
      </c>
      <c r="K167" s="18">
        <f t="shared" si="15"/>
        <v>13.2</v>
      </c>
      <c r="L167" s="18">
        <f t="shared" si="23"/>
        <v>120</v>
      </c>
      <c r="M167" s="19">
        <f t="shared" si="24"/>
        <v>1984</v>
      </c>
      <c r="N167" s="38">
        <f t="shared" si="25"/>
        <v>1584</v>
      </c>
      <c r="O167" s="39">
        <f t="shared" si="16"/>
        <v>400</v>
      </c>
      <c r="P167" s="18">
        <f t="shared" si="26"/>
        <v>-3600</v>
      </c>
      <c r="Q167" s="18">
        <f t="shared" si="27"/>
        <v>13200</v>
      </c>
      <c r="R167" s="9"/>
    </row>
    <row r="168" spans="3:18" x14ac:dyDescent="0.25">
      <c r="C168" s="10"/>
      <c r="D168" s="16">
        <f t="shared" si="14"/>
        <v>111</v>
      </c>
      <c r="E168" s="18">
        <f t="shared" si="17"/>
        <v>4755.5100727110384</v>
      </c>
      <c r="F168" s="18">
        <f t="shared" si="18"/>
        <v>10.430646875606051</v>
      </c>
      <c r="G168" s="36">
        <f t="shared" si="19"/>
        <v>0.4</v>
      </c>
      <c r="H168" s="36">
        <f t="shared" si="20"/>
        <v>0.4</v>
      </c>
      <c r="I168" s="18">
        <f t="shared" si="21"/>
        <v>10.030646875606051</v>
      </c>
      <c r="J168" s="45">
        <f t="shared" si="22"/>
        <v>4229.1218866111494</v>
      </c>
      <c r="K168" s="18">
        <f t="shared" si="15"/>
        <v>13.2</v>
      </c>
      <c r="L168" s="18">
        <f t="shared" si="23"/>
        <v>120</v>
      </c>
      <c r="M168" s="19">
        <f t="shared" si="24"/>
        <v>1984</v>
      </c>
      <c r="N168" s="38">
        <f t="shared" si="25"/>
        <v>1584</v>
      </c>
      <c r="O168" s="39">
        <f t="shared" si="16"/>
        <v>400</v>
      </c>
      <c r="P168" s="18">
        <f t="shared" si="26"/>
        <v>-3720</v>
      </c>
      <c r="Q168" s="18">
        <f t="shared" si="27"/>
        <v>13320</v>
      </c>
      <c r="R168" s="9"/>
    </row>
    <row r="169" spans="3:18" x14ac:dyDescent="0.25">
      <c r="C169" s="10"/>
      <c r="D169" s="16">
        <f t="shared" si="14"/>
        <v>112</v>
      </c>
      <c r="E169" s="18">
        <f t="shared" si="17"/>
        <v>4229.1218866111494</v>
      </c>
      <c r="F169" s="18">
        <f t="shared" si="18"/>
        <v>10.030646875606053</v>
      </c>
      <c r="G169" s="36">
        <f t="shared" si="19"/>
        <v>0.4</v>
      </c>
      <c r="H169" s="36">
        <f t="shared" si="20"/>
        <v>0.4</v>
      </c>
      <c r="I169" s="18">
        <f t="shared" si="21"/>
        <v>9.6306468756060521</v>
      </c>
      <c r="J169" s="45">
        <f t="shared" si="22"/>
        <v>3743.0855599422785</v>
      </c>
      <c r="K169" s="18">
        <f t="shared" si="15"/>
        <v>13.2</v>
      </c>
      <c r="L169" s="18">
        <f t="shared" si="23"/>
        <v>120</v>
      </c>
      <c r="M169" s="19">
        <f t="shared" si="24"/>
        <v>1984</v>
      </c>
      <c r="N169" s="38">
        <f t="shared" si="25"/>
        <v>1584</v>
      </c>
      <c r="O169" s="39">
        <f t="shared" si="16"/>
        <v>400</v>
      </c>
      <c r="P169" s="18">
        <f t="shared" si="26"/>
        <v>-3840</v>
      </c>
      <c r="Q169" s="18">
        <f t="shared" si="27"/>
        <v>13440</v>
      </c>
      <c r="R169" s="9"/>
    </row>
    <row r="170" spans="3:18" x14ac:dyDescent="0.25">
      <c r="C170" s="10"/>
      <c r="D170" s="16">
        <f t="shared" si="14"/>
        <v>113</v>
      </c>
      <c r="E170" s="18">
        <f t="shared" si="17"/>
        <v>3743.0855599422785</v>
      </c>
      <c r="F170" s="18">
        <f t="shared" si="18"/>
        <v>9.6306468756060504</v>
      </c>
      <c r="G170" s="36">
        <f t="shared" si="19"/>
        <v>0.4</v>
      </c>
      <c r="H170" s="36">
        <f t="shared" si="20"/>
        <v>0.4</v>
      </c>
      <c r="I170" s="18">
        <f t="shared" si="21"/>
        <v>9.23064687560605</v>
      </c>
      <c r="J170" s="45">
        <f t="shared" si="22"/>
        <v>3295.7919498472697</v>
      </c>
      <c r="K170" s="18">
        <f t="shared" si="15"/>
        <v>13.2</v>
      </c>
      <c r="L170" s="18">
        <f t="shared" si="23"/>
        <v>120</v>
      </c>
      <c r="M170" s="19">
        <f t="shared" si="24"/>
        <v>1984</v>
      </c>
      <c r="N170" s="38">
        <f t="shared" si="25"/>
        <v>1584</v>
      </c>
      <c r="O170" s="39">
        <f t="shared" si="16"/>
        <v>400</v>
      </c>
      <c r="P170" s="18">
        <f t="shared" si="26"/>
        <v>-3960</v>
      </c>
      <c r="Q170" s="18">
        <f t="shared" si="27"/>
        <v>13560</v>
      </c>
      <c r="R170" s="9"/>
    </row>
    <row r="171" spans="3:18" x14ac:dyDescent="0.25">
      <c r="C171" s="10"/>
      <c r="D171" s="16">
        <f t="shared" si="14"/>
        <v>114</v>
      </c>
      <c r="E171" s="18">
        <f t="shared" si="17"/>
        <v>3295.7919498472697</v>
      </c>
      <c r="F171" s="18">
        <f t="shared" si="18"/>
        <v>9.23064687560605</v>
      </c>
      <c r="G171" s="36">
        <f t="shared" si="19"/>
        <v>0.4</v>
      </c>
      <c r="H171" s="36">
        <f t="shared" si="20"/>
        <v>0.4</v>
      </c>
      <c r="I171" s="18">
        <f t="shared" si="21"/>
        <v>8.8306468756060497</v>
      </c>
      <c r="J171" s="45">
        <f t="shared" si="22"/>
        <v>2885.6319134689875</v>
      </c>
      <c r="K171" s="18">
        <f t="shared" si="15"/>
        <v>13.2</v>
      </c>
      <c r="L171" s="18">
        <f t="shared" si="23"/>
        <v>120</v>
      </c>
      <c r="M171" s="19">
        <f t="shared" si="24"/>
        <v>1984</v>
      </c>
      <c r="N171" s="38">
        <f t="shared" si="25"/>
        <v>1584</v>
      </c>
      <c r="O171" s="39">
        <f t="shared" si="16"/>
        <v>400</v>
      </c>
      <c r="P171" s="18">
        <f t="shared" si="26"/>
        <v>-4080</v>
      </c>
      <c r="Q171" s="18">
        <f t="shared" si="27"/>
        <v>13680</v>
      </c>
      <c r="R171" s="9"/>
    </row>
    <row r="172" spans="3:18" x14ac:dyDescent="0.25">
      <c r="C172" s="10"/>
      <c r="D172" s="16">
        <f t="shared" si="14"/>
        <v>115</v>
      </c>
      <c r="E172" s="18">
        <f t="shared" si="17"/>
        <v>2885.6319134689875</v>
      </c>
      <c r="F172" s="18">
        <f t="shared" si="18"/>
        <v>8.8306468756060514</v>
      </c>
      <c r="G172" s="36">
        <f t="shared" si="19"/>
        <v>0.4</v>
      </c>
      <c r="H172" s="36">
        <f t="shared" si="20"/>
        <v>0.4</v>
      </c>
      <c r="I172" s="18">
        <f t="shared" si="21"/>
        <v>8.4306468756060511</v>
      </c>
      <c r="J172" s="45">
        <f t="shared" si="22"/>
        <v>2510.9963079502868</v>
      </c>
      <c r="K172" s="18">
        <f t="shared" si="15"/>
        <v>13.2</v>
      </c>
      <c r="L172" s="18">
        <f t="shared" si="23"/>
        <v>120</v>
      </c>
      <c r="M172" s="19">
        <f t="shared" si="24"/>
        <v>1984</v>
      </c>
      <c r="N172" s="38">
        <f t="shared" si="25"/>
        <v>1584</v>
      </c>
      <c r="O172" s="39">
        <f t="shared" si="16"/>
        <v>400</v>
      </c>
      <c r="P172" s="18">
        <f t="shared" si="26"/>
        <v>-4200</v>
      </c>
      <c r="Q172" s="18">
        <f t="shared" si="27"/>
        <v>13800</v>
      </c>
      <c r="R172" s="9"/>
    </row>
    <row r="173" spans="3:18" x14ac:dyDescent="0.25">
      <c r="C173" s="10"/>
      <c r="D173" s="16">
        <f t="shared" si="14"/>
        <v>116</v>
      </c>
      <c r="E173" s="18">
        <f t="shared" si="17"/>
        <v>2510.9963079502868</v>
      </c>
      <c r="F173" s="18">
        <f t="shared" si="18"/>
        <v>8.4306468756060493</v>
      </c>
      <c r="G173" s="36">
        <f t="shared" si="19"/>
        <v>0.4</v>
      </c>
      <c r="H173" s="36">
        <f t="shared" si="20"/>
        <v>0.4</v>
      </c>
      <c r="I173" s="18">
        <f t="shared" si="21"/>
        <v>8.030646875606049</v>
      </c>
      <c r="J173" s="45">
        <f t="shared" si="22"/>
        <v>2170.2759904340214</v>
      </c>
      <c r="K173" s="18">
        <f t="shared" si="15"/>
        <v>13.2</v>
      </c>
      <c r="L173" s="18">
        <f t="shared" si="23"/>
        <v>120</v>
      </c>
      <c r="M173" s="19">
        <f t="shared" si="24"/>
        <v>1984</v>
      </c>
      <c r="N173" s="38">
        <f t="shared" si="25"/>
        <v>1584</v>
      </c>
      <c r="O173" s="39">
        <f t="shared" si="16"/>
        <v>400</v>
      </c>
      <c r="P173" s="18">
        <f t="shared" si="26"/>
        <v>-4320</v>
      </c>
      <c r="Q173" s="18">
        <f t="shared" si="27"/>
        <v>13920</v>
      </c>
      <c r="R173" s="9"/>
    </row>
    <row r="174" spans="3:18" x14ac:dyDescent="0.25">
      <c r="C174" s="10"/>
      <c r="D174" s="16">
        <f t="shared" si="14"/>
        <v>117</v>
      </c>
      <c r="E174" s="18">
        <f t="shared" si="17"/>
        <v>2170.2759904340214</v>
      </c>
      <c r="F174" s="18">
        <f t="shared" si="18"/>
        <v>8.030646875606049</v>
      </c>
      <c r="G174" s="36">
        <f t="shared" si="19"/>
        <v>0.4</v>
      </c>
      <c r="H174" s="36">
        <f t="shared" si="20"/>
        <v>0.4</v>
      </c>
      <c r="I174" s="18">
        <f t="shared" si="21"/>
        <v>7.6306468756060486</v>
      </c>
      <c r="J174" s="45">
        <f t="shared" si="22"/>
        <v>1861.8618180630526</v>
      </c>
      <c r="K174" s="18">
        <f t="shared" si="15"/>
        <v>13.2</v>
      </c>
      <c r="L174" s="18">
        <f t="shared" si="23"/>
        <v>120</v>
      </c>
      <c r="M174" s="19">
        <f t="shared" si="24"/>
        <v>1984</v>
      </c>
      <c r="N174" s="38">
        <f t="shared" si="25"/>
        <v>1584</v>
      </c>
      <c r="O174" s="39">
        <f t="shared" si="16"/>
        <v>400</v>
      </c>
      <c r="P174" s="18">
        <f t="shared" si="26"/>
        <v>-4440</v>
      </c>
      <c r="Q174" s="18">
        <f t="shared" si="27"/>
        <v>14040</v>
      </c>
      <c r="R174" s="9"/>
    </row>
    <row r="175" spans="3:18" x14ac:dyDescent="0.25">
      <c r="C175" s="10"/>
      <c r="D175" s="16">
        <f t="shared" si="14"/>
        <v>118</v>
      </c>
      <c r="E175" s="18">
        <f t="shared" si="17"/>
        <v>1861.8618180630526</v>
      </c>
      <c r="F175" s="18">
        <f t="shared" si="18"/>
        <v>7.6306468756060459</v>
      </c>
      <c r="G175" s="36">
        <f t="shared" si="19"/>
        <v>0.4</v>
      </c>
      <c r="H175" s="36">
        <f t="shared" si="20"/>
        <v>0.4</v>
      </c>
      <c r="I175" s="18">
        <f t="shared" si="21"/>
        <v>7.2306468756060456</v>
      </c>
      <c r="J175" s="45">
        <f t="shared" si="22"/>
        <v>1584.144647980235</v>
      </c>
      <c r="K175" s="18">
        <f t="shared" si="15"/>
        <v>13.2</v>
      </c>
      <c r="L175" s="18">
        <f t="shared" si="23"/>
        <v>120</v>
      </c>
      <c r="M175" s="19">
        <f t="shared" si="24"/>
        <v>1984</v>
      </c>
      <c r="N175" s="38">
        <f t="shared" si="25"/>
        <v>1584</v>
      </c>
      <c r="O175" s="39">
        <f t="shared" si="16"/>
        <v>400</v>
      </c>
      <c r="P175" s="18">
        <f t="shared" si="26"/>
        <v>-4560</v>
      </c>
      <c r="Q175" s="18">
        <f t="shared" si="27"/>
        <v>14160</v>
      </c>
      <c r="R175" s="9"/>
    </row>
    <row r="176" spans="3:18" x14ac:dyDescent="0.25">
      <c r="C176" s="10"/>
      <c r="D176" s="16">
        <f t="shared" si="14"/>
        <v>119</v>
      </c>
      <c r="E176" s="18">
        <f t="shared" si="17"/>
        <v>1584.144647980235</v>
      </c>
      <c r="F176" s="18">
        <f t="shared" si="18"/>
        <v>7.2306468756060465</v>
      </c>
      <c r="G176" s="36">
        <f t="shared" si="19"/>
        <v>0.4</v>
      </c>
      <c r="H176" s="36">
        <f t="shared" si="20"/>
        <v>0.4</v>
      </c>
      <c r="I176" s="18">
        <f t="shared" si="21"/>
        <v>6.8306468756060461</v>
      </c>
      <c r="J176" s="45">
        <f t="shared" si="22"/>
        <v>1335.515337328429</v>
      </c>
      <c r="K176" s="18">
        <f t="shared" si="15"/>
        <v>13.2</v>
      </c>
      <c r="L176" s="18">
        <f t="shared" si="23"/>
        <v>120</v>
      </c>
      <c r="M176" s="19">
        <f t="shared" si="24"/>
        <v>1984</v>
      </c>
      <c r="N176" s="38">
        <f t="shared" si="25"/>
        <v>1584</v>
      </c>
      <c r="O176" s="39">
        <f t="shared" si="16"/>
        <v>400</v>
      </c>
      <c r="P176" s="18">
        <f t="shared" si="26"/>
        <v>-4680</v>
      </c>
      <c r="Q176" s="18">
        <f t="shared" si="27"/>
        <v>14280</v>
      </c>
      <c r="R176" s="9"/>
    </row>
    <row r="177" spans="3:18" x14ac:dyDescent="0.25">
      <c r="C177" s="10"/>
      <c r="D177" s="16">
        <f t="shared" si="14"/>
        <v>120</v>
      </c>
      <c r="E177" s="18">
        <f t="shared" si="17"/>
        <v>1335.515337328429</v>
      </c>
      <c r="F177" s="18">
        <f t="shared" si="18"/>
        <v>6.830646875606047</v>
      </c>
      <c r="G177" s="36">
        <f t="shared" si="19"/>
        <v>0.4</v>
      </c>
      <c r="H177" s="36">
        <f t="shared" si="20"/>
        <v>0.4</v>
      </c>
      <c r="I177" s="18">
        <f t="shared" si="21"/>
        <v>6.4306468756060466</v>
      </c>
      <c r="J177" s="45">
        <f t="shared" si="22"/>
        <v>1114.3647432504895</v>
      </c>
      <c r="K177" s="18">
        <f t="shared" si="15"/>
        <v>13.2</v>
      </c>
      <c r="L177" s="18">
        <f t="shared" si="23"/>
        <v>120</v>
      </c>
      <c r="M177" s="19">
        <f t="shared" si="24"/>
        <v>1984</v>
      </c>
      <c r="N177" s="38">
        <f t="shared" si="25"/>
        <v>1584</v>
      </c>
      <c r="O177" s="39">
        <f t="shared" si="16"/>
        <v>400</v>
      </c>
      <c r="P177" s="18">
        <f t="shared" si="26"/>
        <v>-4800</v>
      </c>
      <c r="Q177" s="18">
        <f t="shared" si="27"/>
        <v>14400</v>
      </c>
      <c r="R177" s="9"/>
    </row>
    <row r="178" spans="3:18" x14ac:dyDescent="0.25">
      <c r="C178" s="10"/>
      <c r="D178" s="16">
        <f t="shared" si="14"/>
        <v>121</v>
      </c>
      <c r="E178" s="18">
        <f t="shared" si="17"/>
        <v>1114.3647432504895</v>
      </c>
      <c r="F178" s="18">
        <f t="shared" si="18"/>
        <v>6.4306468756060458</v>
      </c>
      <c r="G178" s="36">
        <f t="shared" si="19"/>
        <v>0.4</v>
      </c>
      <c r="H178" s="36">
        <f t="shared" si="20"/>
        <v>0.4</v>
      </c>
      <c r="I178" s="18">
        <f t="shared" si="21"/>
        <v>6.0306468756060454</v>
      </c>
      <c r="J178" s="45">
        <f t="shared" si="22"/>
        <v>919.08372288927319</v>
      </c>
      <c r="K178" s="18">
        <f t="shared" si="15"/>
        <v>13.2</v>
      </c>
      <c r="L178" s="18">
        <f t="shared" si="23"/>
        <v>120</v>
      </c>
      <c r="M178" s="19">
        <f t="shared" si="24"/>
        <v>1984</v>
      </c>
      <c r="N178" s="38">
        <f t="shared" si="25"/>
        <v>1584</v>
      </c>
      <c r="O178" s="39">
        <f t="shared" si="16"/>
        <v>400</v>
      </c>
      <c r="P178" s="18">
        <f t="shared" si="26"/>
        <v>-4920</v>
      </c>
      <c r="Q178" s="18">
        <f t="shared" si="27"/>
        <v>14520</v>
      </c>
      <c r="R178" s="9"/>
    </row>
    <row r="179" spans="3:18" x14ac:dyDescent="0.25">
      <c r="C179" s="10"/>
      <c r="D179" s="16">
        <f t="shared" si="14"/>
        <v>122</v>
      </c>
      <c r="E179" s="18">
        <f t="shared" si="17"/>
        <v>919.08372288927319</v>
      </c>
      <c r="F179" s="18">
        <f t="shared" si="18"/>
        <v>6.0306468756060436</v>
      </c>
      <c r="G179" s="36">
        <f t="shared" si="19"/>
        <v>0.4</v>
      </c>
      <c r="H179" s="36">
        <f t="shared" si="20"/>
        <v>0.4</v>
      </c>
      <c r="I179" s="18">
        <f t="shared" si="21"/>
        <v>5.6306468756060433</v>
      </c>
      <c r="J179" s="45">
        <f t="shared" si="22"/>
        <v>748.06313338763721</v>
      </c>
      <c r="K179" s="18">
        <f t="shared" si="15"/>
        <v>13.2</v>
      </c>
      <c r="L179" s="18">
        <f t="shared" si="23"/>
        <v>120</v>
      </c>
      <c r="M179" s="19">
        <f t="shared" si="24"/>
        <v>1984</v>
      </c>
      <c r="N179" s="38">
        <f t="shared" si="25"/>
        <v>1584</v>
      </c>
      <c r="O179" s="39">
        <f t="shared" si="16"/>
        <v>400</v>
      </c>
      <c r="P179" s="18">
        <f t="shared" si="26"/>
        <v>-5040</v>
      </c>
      <c r="Q179" s="18">
        <f t="shared" si="27"/>
        <v>14640</v>
      </c>
      <c r="R179" s="9"/>
    </row>
    <row r="180" spans="3:18" x14ac:dyDescent="0.25">
      <c r="C180" s="10"/>
      <c r="D180" s="16">
        <f t="shared" si="14"/>
        <v>123</v>
      </c>
      <c r="E180" s="18">
        <f t="shared" si="17"/>
        <v>748.06313338763721</v>
      </c>
      <c r="F180" s="18">
        <f t="shared" si="18"/>
        <v>5.6306468756060415</v>
      </c>
      <c r="G180" s="36">
        <f t="shared" si="19"/>
        <v>0.4</v>
      </c>
      <c r="H180" s="36">
        <f t="shared" si="20"/>
        <v>0.4</v>
      </c>
      <c r="I180" s="18">
        <f t="shared" si="21"/>
        <v>5.2306468756060411</v>
      </c>
      <c r="J180" s="45">
        <f t="shared" si="22"/>
        <v>599.6938318884396</v>
      </c>
      <c r="K180" s="18">
        <f t="shared" si="15"/>
        <v>13.2</v>
      </c>
      <c r="L180" s="18">
        <f t="shared" si="23"/>
        <v>120</v>
      </c>
      <c r="M180" s="19">
        <f t="shared" si="24"/>
        <v>1984</v>
      </c>
      <c r="N180" s="38">
        <f t="shared" si="25"/>
        <v>1584</v>
      </c>
      <c r="O180" s="39">
        <f t="shared" si="16"/>
        <v>400</v>
      </c>
      <c r="P180" s="18">
        <f t="shared" si="26"/>
        <v>-5160</v>
      </c>
      <c r="Q180" s="18">
        <f t="shared" si="27"/>
        <v>14760</v>
      </c>
      <c r="R180" s="9"/>
    </row>
    <row r="181" spans="3:18" x14ac:dyDescent="0.25">
      <c r="C181" s="10"/>
      <c r="D181" s="16">
        <f t="shared" si="14"/>
        <v>124</v>
      </c>
      <c r="E181" s="18">
        <f t="shared" si="17"/>
        <v>599.6938318884396</v>
      </c>
      <c r="F181" s="18">
        <f t="shared" si="18"/>
        <v>5.2306468756060411</v>
      </c>
      <c r="G181" s="36">
        <f t="shared" si="19"/>
        <v>0.4</v>
      </c>
      <c r="H181" s="36">
        <f t="shared" si="20"/>
        <v>0.4</v>
      </c>
      <c r="I181" s="18">
        <f t="shared" si="21"/>
        <v>4.8306468756060408</v>
      </c>
      <c r="J181" s="45">
        <f t="shared" si="22"/>
        <v>472.36667553453805</v>
      </c>
      <c r="K181" s="18">
        <f t="shared" si="15"/>
        <v>13.2</v>
      </c>
      <c r="L181" s="18">
        <f t="shared" si="23"/>
        <v>120</v>
      </c>
      <c r="M181" s="19">
        <f t="shared" si="24"/>
        <v>1984</v>
      </c>
      <c r="N181" s="38">
        <f t="shared" si="25"/>
        <v>1584</v>
      </c>
      <c r="O181" s="39">
        <f t="shared" si="16"/>
        <v>400</v>
      </c>
      <c r="P181" s="18">
        <f t="shared" si="26"/>
        <v>-5280</v>
      </c>
      <c r="Q181" s="18">
        <f t="shared" si="27"/>
        <v>14880</v>
      </c>
      <c r="R181" s="9"/>
    </row>
    <row r="182" spans="3:18" x14ac:dyDescent="0.25">
      <c r="C182" s="10"/>
      <c r="D182" s="16">
        <f t="shared" si="14"/>
        <v>125</v>
      </c>
      <c r="E182" s="18">
        <f t="shared" si="17"/>
        <v>472.36667553453805</v>
      </c>
      <c r="F182" s="18">
        <f t="shared" si="18"/>
        <v>4.8306468756060408</v>
      </c>
      <c r="G182" s="36">
        <f t="shared" si="19"/>
        <v>0.4</v>
      </c>
      <c r="H182" s="36">
        <f t="shared" si="20"/>
        <v>0.4</v>
      </c>
      <c r="I182" s="18">
        <f t="shared" si="21"/>
        <v>4.4306468756060404</v>
      </c>
      <c r="J182" s="45">
        <f t="shared" si="22"/>
        <v>364.47252146878861</v>
      </c>
      <c r="K182" s="18">
        <f t="shared" si="15"/>
        <v>13.2</v>
      </c>
      <c r="L182" s="18">
        <f t="shared" si="23"/>
        <v>120</v>
      </c>
      <c r="M182" s="19">
        <f t="shared" si="24"/>
        <v>1984</v>
      </c>
      <c r="N182" s="38">
        <f t="shared" si="25"/>
        <v>1584</v>
      </c>
      <c r="O182" s="39">
        <f t="shared" si="16"/>
        <v>400</v>
      </c>
      <c r="P182" s="18">
        <f t="shared" si="26"/>
        <v>-5400</v>
      </c>
      <c r="Q182" s="18">
        <f t="shared" si="27"/>
        <v>15000</v>
      </c>
      <c r="R182" s="9"/>
    </row>
    <row r="183" spans="3:18" x14ac:dyDescent="0.25">
      <c r="C183" s="10"/>
      <c r="D183" s="16">
        <f t="shared" si="14"/>
        <v>126</v>
      </c>
      <c r="E183" s="18">
        <f t="shared" si="17"/>
        <v>364.47252146878861</v>
      </c>
      <c r="F183" s="18">
        <f t="shared" si="18"/>
        <v>4.4306468756060395</v>
      </c>
      <c r="G183" s="36">
        <f t="shared" si="19"/>
        <v>0.4</v>
      </c>
      <c r="H183" s="36">
        <f t="shared" si="20"/>
        <v>0.4</v>
      </c>
      <c r="I183" s="18">
        <f t="shared" si="21"/>
        <v>4.0306468756060392</v>
      </c>
      <c r="J183" s="45">
        <f t="shared" si="22"/>
        <v>274.40222683404858</v>
      </c>
      <c r="K183" s="18">
        <f t="shared" si="15"/>
        <v>13.2</v>
      </c>
      <c r="L183" s="18">
        <f t="shared" si="23"/>
        <v>120</v>
      </c>
      <c r="M183" s="19">
        <f t="shared" si="24"/>
        <v>1984</v>
      </c>
      <c r="N183" s="38">
        <f t="shared" si="25"/>
        <v>1584</v>
      </c>
      <c r="O183" s="39">
        <f t="shared" si="16"/>
        <v>400</v>
      </c>
      <c r="P183" s="18">
        <f t="shared" si="26"/>
        <v>-5520</v>
      </c>
      <c r="Q183" s="18">
        <f t="shared" si="27"/>
        <v>15120</v>
      </c>
      <c r="R183" s="9"/>
    </row>
    <row r="184" spans="3:18" x14ac:dyDescent="0.25">
      <c r="C184" s="10"/>
      <c r="D184" s="16">
        <f t="shared" si="14"/>
        <v>127</v>
      </c>
      <c r="E184" s="18">
        <f t="shared" si="17"/>
        <v>274.40222683404858</v>
      </c>
      <c r="F184" s="18">
        <f t="shared" si="18"/>
        <v>4.0306468756060383</v>
      </c>
      <c r="G184" s="36">
        <f t="shared" si="19"/>
        <v>0.4</v>
      </c>
      <c r="H184" s="36">
        <f t="shared" si="20"/>
        <v>0.4</v>
      </c>
      <c r="I184" s="18">
        <f t="shared" si="21"/>
        <v>3.6306468756060384</v>
      </c>
      <c r="J184" s="45">
        <f t="shared" si="22"/>
        <v>200.54664877317529</v>
      </c>
      <c r="K184" s="18">
        <f t="shared" si="15"/>
        <v>13.2</v>
      </c>
      <c r="L184" s="18">
        <f t="shared" si="23"/>
        <v>120</v>
      </c>
      <c r="M184" s="19">
        <f t="shared" si="24"/>
        <v>1984</v>
      </c>
      <c r="N184" s="38">
        <f t="shared" si="25"/>
        <v>1584</v>
      </c>
      <c r="O184" s="39">
        <f t="shared" si="16"/>
        <v>400</v>
      </c>
      <c r="P184" s="18">
        <f t="shared" si="26"/>
        <v>-5640</v>
      </c>
      <c r="Q184" s="18">
        <f t="shared" si="27"/>
        <v>15240</v>
      </c>
      <c r="R184" s="9"/>
    </row>
    <row r="185" spans="3:18" x14ac:dyDescent="0.25">
      <c r="C185" s="10"/>
      <c r="D185" s="16">
        <f t="shared" si="14"/>
        <v>128</v>
      </c>
      <c r="E185" s="18">
        <f t="shared" si="17"/>
        <v>200.54664877317529</v>
      </c>
      <c r="F185" s="18">
        <f t="shared" si="18"/>
        <v>3.6306468756060379</v>
      </c>
      <c r="G185" s="36">
        <f t="shared" si="19"/>
        <v>0.4</v>
      </c>
      <c r="H185" s="36">
        <f t="shared" si="20"/>
        <v>0.4</v>
      </c>
      <c r="I185" s="18">
        <f t="shared" si="21"/>
        <v>3.230646875606038</v>
      </c>
      <c r="J185" s="45">
        <f t="shared" si="22"/>
        <v>141.29664442902583</v>
      </c>
      <c r="K185" s="18">
        <f t="shared" si="15"/>
        <v>13.2</v>
      </c>
      <c r="L185" s="18">
        <f t="shared" si="23"/>
        <v>120</v>
      </c>
      <c r="M185" s="19">
        <f t="shared" si="24"/>
        <v>1984</v>
      </c>
      <c r="N185" s="38">
        <f t="shared" si="25"/>
        <v>1584</v>
      </c>
      <c r="O185" s="39">
        <f t="shared" si="16"/>
        <v>400</v>
      </c>
      <c r="P185" s="18">
        <f t="shared" si="26"/>
        <v>-5760</v>
      </c>
      <c r="Q185" s="18">
        <f t="shared" si="27"/>
        <v>15360</v>
      </c>
      <c r="R185" s="9"/>
    </row>
    <row r="186" spans="3:18" x14ac:dyDescent="0.25">
      <c r="C186" s="10"/>
      <c r="D186" s="16">
        <f t="shared" ref="D186:D249" si="28">D185+1</f>
        <v>129</v>
      </c>
      <c r="E186" s="18">
        <f t="shared" si="17"/>
        <v>141.29664442902583</v>
      </c>
      <c r="F186" s="18">
        <f t="shared" si="18"/>
        <v>3.2306468756060376</v>
      </c>
      <c r="G186" s="36">
        <f t="shared" si="19"/>
        <v>0.4</v>
      </c>
      <c r="H186" s="36">
        <f t="shared" si="20"/>
        <v>0.4</v>
      </c>
      <c r="I186" s="18">
        <f t="shared" si="21"/>
        <v>2.8306468756060377</v>
      </c>
      <c r="J186" s="45">
        <f t="shared" si="22"/>
        <v>95.043070944457241</v>
      </c>
      <c r="K186" s="18">
        <f t="shared" ref="K186:K249" si="29">VLOOKUP($E$38,$D$31:$G$33,IF($J186&lt;=$E$30,2,IF($J186&lt;=$F$30,3,4)))</f>
        <v>13.2</v>
      </c>
      <c r="L186" s="18">
        <f t="shared" si="23"/>
        <v>120</v>
      </c>
      <c r="M186" s="19">
        <f t="shared" si="24"/>
        <v>1984</v>
      </c>
      <c r="N186" s="38">
        <f t="shared" si="25"/>
        <v>1584</v>
      </c>
      <c r="O186" s="39">
        <f t="shared" ref="O186:O249" si="30">VLOOKUP($F$38,$D$15:$G$17,4,)</f>
        <v>400</v>
      </c>
      <c r="P186" s="18">
        <f t="shared" si="26"/>
        <v>-5880</v>
      </c>
      <c r="Q186" s="18">
        <f t="shared" si="27"/>
        <v>15480</v>
      </c>
      <c r="R186" s="9"/>
    </row>
    <row r="187" spans="3:18" x14ac:dyDescent="0.25">
      <c r="C187" s="10"/>
      <c r="D187" s="16">
        <f t="shared" si="28"/>
        <v>130</v>
      </c>
      <c r="E187" s="18">
        <f t="shared" si="17"/>
        <v>95.043070944457241</v>
      </c>
      <c r="F187" s="18">
        <f t="shared" si="18"/>
        <v>2.8306468756060377</v>
      </c>
      <c r="G187" s="36">
        <f t="shared" si="19"/>
        <v>0.4</v>
      </c>
      <c r="H187" s="36">
        <f t="shared" si="20"/>
        <v>0.4</v>
      </c>
      <c r="I187" s="18">
        <f t="shared" si="21"/>
        <v>2.4306468756060378</v>
      </c>
      <c r="J187" s="45">
        <f t="shared" si="22"/>
        <v>60.176785462326727</v>
      </c>
      <c r="K187" s="18">
        <f t="shared" si="29"/>
        <v>13.2</v>
      </c>
      <c r="L187" s="18">
        <f t="shared" si="23"/>
        <v>120</v>
      </c>
      <c r="M187" s="19">
        <f t="shared" si="24"/>
        <v>1984</v>
      </c>
      <c r="N187" s="38">
        <f t="shared" si="25"/>
        <v>1584</v>
      </c>
      <c r="O187" s="39">
        <f t="shared" si="30"/>
        <v>400</v>
      </c>
      <c r="P187" s="18">
        <f t="shared" si="26"/>
        <v>-6000</v>
      </c>
      <c r="Q187" s="18">
        <f t="shared" si="27"/>
        <v>15600</v>
      </c>
      <c r="R187" s="9"/>
    </row>
    <row r="188" spans="3:18" x14ac:dyDescent="0.25">
      <c r="C188" s="10"/>
      <c r="D188" s="16">
        <f t="shared" si="28"/>
        <v>131</v>
      </c>
      <c r="E188" s="18">
        <f t="shared" si="17"/>
        <v>60.176785462326727</v>
      </c>
      <c r="F188" s="18">
        <f t="shared" si="18"/>
        <v>2.4306468756060378</v>
      </c>
      <c r="G188" s="36">
        <f t="shared" si="19"/>
        <v>0.4</v>
      </c>
      <c r="H188" s="36">
        <f t="shared" si="20"/>
        <v>0.4</v>
      </c>
      <c r="I188" s="18">
        <f t="shared" si="21"/>
        <v>2.0306468756060378</v>
      </c>
      <c r="J188" s="45">
        <f t="shared" si="22"/>
        <v>35.088645125491333</v>
      </c>
      <c r="K188" s="18">
        <f t="shared" si="29"/>
        <v>13.2</v>
      </c>
      <c r="L188" s="18">
        <f t="shared" si="23"/>
        <v>120</v>
      </c>
      <c r="M188" s="19">
        <f t="shared" si="24"/>
        <v>1984</v>
      </c>
      <c r="N188" s="38">
        <f t="shared" si="25"/>
        <v>1584</v>
      </c>
      <c r="O188" s="39">
        <f t="shared" si="30"/>
        <v>400</v>
      </c>
      <c r="P188" s="18">
        <f t="shared" si="26"/>
        <v>-6120</v>
      </c>
      <c r="Q188" s="18">
        <f t="shared" si="27"/>
        <v>15720</v>
      </c>
      <c r="R188" s="9"/>
    </row>
    <row r="189" spans="3:18" x14ac:dyDescent="0.25">
      <c r="C189" s="10"/>
      <c r="D189" s="16">
        <f t="shared" si="28"/>
        <v>132</v>
      </c>
      <c r="E189" s="18">
        <f t="shared" ref="E189:E252" si="31">J188</f>
        <v>35.088645125491333</v>
      </c>
      <c r="F189" s="18">
        <f t="shared" ref="F189:F252" si="32">(E189/$E$10)^(1/3)</f>
        <v>2.0306468756060374</v>
      </c>
      <c r="G189" s="36">
        <f t="shared" ref="G189:G252" si="33">VLOOKUP($E$38,$D$23:$H$25,IF(Q188&lt;=1000,2,IF(Q188&lt;=2000,3,IF(Q188&lt;=3000,4,5))))</f>
        <v>0.4</v>
      </c>
      <c r="H189" s="36">
        <f t="shared" ref="H189:H252" si="34">G189*(D189-D188)</f>
        <v>0.4</v>
      </c>
      <c r="I189" s="18">
        <f t="shared" ref="I189:I252" si="35">F189-H189</f>
        <v>1.6306468756060375</v>
      </c>
      <c r="J189" s="45">
        <f t="shared" ref="J189:J252" si="36">$E$10*(I189)^3</f>
        <v>18.169507076808223</v>
      </c>
      <c r="K189" s="18">
        <f t="shared" si="29"/>
        <v>13.2</v>
      </c>
      <c r="L189" s="18">
        <f t="shared" ref="L189:L252" si="37">$E$38*$E$11</f>
        <v>120</v>
      </c>
      <c r="M189" s="19">
        <f t="shared" ref="M189:M252" si="38">N189+O189</f>
        <v>1984</v>
      </c>
      <c r="N189" s="38">
        <f t="shared" ref="N189:N252" si="39">K189*L189</f>
        <v>1584</v>
      </c>
      <c r="O189" s="39">
        <f t="shared" si="30"/>
        <v>400</v>
      </c>
      <c r="P189" s="18">
        <f t="shared" ref="P189:P252" si="40">P188-L189</f>
        <v>-6240</v>
      </c>
      <c r="Q189" s="18">
        <f t="shared" ref="Q189:Q252" si="41">Q188+L189</f>
        <v>15840</v>
      </c>
      <c r="R189" s="9"/>
    </row>
    <row r="190" spans="3:18" x14ac:dyDescent="0.25">
      <c r="C190" s="10"/>
      <c r="D190" s="16">
        <f t="shared" si="28"/>
        <v>133</v>
      </c>
      <c r="E190" s="18">
        <f t="shared" si="31"/>
        <v>18.169507076808223</v>
      </c>
      <c r="F190" s="18">
        <f t="shared" si="32"/>
        <v>1.6306468756060375</v>
      </c>
      <c r="G190" s="36">
        <f t="shared" si="33"/>
        <v>0.4</v>
      </c>
      <c r="H190" s="36">
        <f t="shared" si="34"/>
        <v>0.4</v>
      </c>
      <c r="I190" s="18">
        <f t="shared" si="35"/>
        <v>1.2306468756060376</v>
      </c>
      <c r="J190" s="45">
        <f t="shared" si="36"/>
        <v>7.8102284591345557</v>
      </c>
      <c r="K190" s="18">
        <f t="shared" si="29"/>
        <v>13.2</v>
      </c>
      <c r="L190" s="18">
        <f t="shared" si="37"/>
        <v>120</v>
      </c>
      <c r="M190" s="19">
        <f t="shared" si="38"/>
        <v>1984</v>
      </c>
      <c r="N190" s="38">
        <f t="shared" si="39"/>
        <v>1584</v>
      </c>
      <c r="O190" s="39">
        <f t="shared" si="30"/>
        <v>400</v>
      </c>
      <c r="P190" s="18">
        <f t="shared" si="40"/>
        <v>-6360</v>
      </c>
      <c r="Q190" s="18">
        <f t="shared" si="41"/>
        <v>15960</v>
      </c>
      <c r="R190" s="9"/>
    </row>
    <row r="191" spans="3:18" x14ac:dyDescent="0.25">
      <c r="C191" s="10"/>
      <c r="D191" s="16">
        <f t="shared" si="28"/>
        <v>134</v>
      </c>
      <c r="E191" s="18">
        <f t="shared" si="31"/>
        <v>7.8102284591345557</v>
      </c>
      <c r="F191" s="18">
        <f t="shared" si="32"/>
        <v>1.2306468756060376</v>
      </c>
      <c r="G191" s="36">
        <f t="shared" si="33"/>
        <v>0.4</v>
      </c>
      <c r="H191" s="36">
        <f t="shared" si="34"/>
        <v>0.4</v>
      </c>
      <c r="I191" s="18">
        <f t="shared" si="35"/>
        <v>0.83064687560603756</v>
      </c>
      <c r="J191" s="45">
        <f t="shared" si="36"/>
        <v>2.4016664153274583</v>
      </c>
      <c r="K191" s="18">
        <f t="shared" si="29"/>
        <v>13.2</v>
      </c>
      <c r="L191" s="18">
        <f t="shared" si="37"/>
        <v>120</v>
      </c>
      <c r="M191" s="19">
        <f t="shared" si="38"/>
        <v>1984</v>
      </c>
      <c r="N191" s="38">
        <f t="shared" si="39"/>
        <v>1584</v>
      </c>
      <c r="O191" s="39">
        <f t="shared" si="30"/>
        <v>400</v>
      </c>
      <c r="P191" s="18">
        <f t="shared" si="40"/>
        <v>-6480</v>
      </c>
      <c r="Q191" s="18">
        <f t="shared" si="41"/>
        <v>16080</v>
      </c>
      <c r="R191" s="9"/>
    </row>
    <row r="192" spans="3:18" x14ac:dyDescent="0.25">
      <c r="C192" s="10"/>
      <c r="D192" s="16">
        <f t="shared" si="28"/>
        <v>135</v>
      </c>
      <c r="E192" s="18">
        <f t="shared" si="31"/>
        <v>2.4016664153274583</v>
      </c>
      <c r="F192" s="18">
        <f t="shared" si="32"/>
        <v>0.83064687560603756</v>
      </c>
      <c r="G192" s="36">
        <f t="shared" si="33"/>
        <v>0.4</v>
      </c>
      <c r="H192" s="36">
        <f t="shared" si="34"/>
        <v>0.4</v>
      </c>
      <c r="I192" s="18">
        <f t="shared" si="35"/>
        <v>0.43064687560603754</v>
      </c>
      <c r="J192" s="45">
        <f t="shared" si="36"/>
        <v>0.33467808824407863</v>
      </c>
      <c r="K192" s="18">
        <f t="shared" si="29"/>
        <v>13.2</v>
      </c>
      <c r="L192" s="18">
        <f t="shared" si="37"/>
        <v>120</v>
      </c>
      <c r="M192" s="19">
        <f t="shared" si="38"/>
        <v>1984</v>
      </c>
      <c r="N192" s="38">
        <f t="shared" si="39"/>
        <v>1584</v>
      </c>
      <c r="O192" s="39">
        <f t="shared" si="30"/>
        <v>400</v>
      </c>
      <c r="P192" s="18">
        <f t="shared" si="40"/>
        <v>-6600</v>
      </c>
      <c r="Q192" s="18">
        <f t="shared" si="41"/>
        <v>16200</v>
      </c>
      <c r="R192" s="9"/>
    </row>
    <row r="193" spans="3:18" x14ac:dyDescent="0.25">
      <c r="C193" s="10"/>
      <c r="D193" s="16">
        <f t="shared" si="28"/>
        <v>136</v>
      </c>
      <c r="E193" s="18">
        <f t="shared" si="31"/>
        <v>0.33467808824407863</v>
      </c>
      <c r="F193" s="18">
        <f t="shared" si="32"/>
        <v>0.43064687560603754</v>
      </c>
      <c r="G193" s="36">
        <f t="shared" si="33"/>
        <v>0.4</v>
      </c>
      <c r="H193" s="36">
        <f t="shared" si="34"/>
        <v>0.4</v>
      </c>
      <c r="I193" s="18">
        <f t="shared" si="35"/>
        <v>3.0646875606037516E-2</v>
      </c>
      <c r="J193" s="45">
        <f t="shared" si="36"/>
        <v>1.2062074155836069E-4</v>
      </c>
      <c r="K193" s="18">
        <f t="shared" si="29"/>
        <v>13.2</v>
      </c>
      <c r="L193" s="18">
        <f t="shared" si="37"/>
        <v>120</v>
      </c>
      <c r="M193" s="19">
        <f t="shared" si="38"/>
        <v>1984</v>
      </c>
      <c r="N193" s="38">
        <f t="shared" si="39"/>
        <v>1584</v>
      </c>
      <c r="O193" s="39">
        <f t="shared" si="30"/>
        <v>400</v>
      </c>
      <c r="P193" s="18">
        <f t="shared" si="40"/>
        <v>-6720</v>
      </c>
      <c r="Q193" s="18">
        <f t="shared" si="41"/>
        <v>16320</v>
      </c>
      <c r="R193" s="9"/>
    </row>
    <row r="194" spans="3:18" x14ac:dyDescent="0.25">
      <c r="C194" s="10"/>
      <c r="D194" s="16">
        <f t="shared" si="28"/>
        <v>137</v>
      </c>
      <c r="E194" s="18">
        <f t="shared" si="31"/>
        <v>1.2062074155836069E-4</v>
      </c>
      <c r="F194" s="18">
        <f t="shared" si="32"/>
        <v>3.0646875606037526E-2</v>
      </c>
      <c r="G194" s="36">
        <f t="shared" si="33"/>
        <v>0.4</v>
      </c>
      <c r="H194" s="36">
        <f t="shared" si="34"/>
        <v>0.4</v>
      </c>
      <c r="I194" s="18">
        <f t="shared" si="35"/>
        <v>-0.36935312439396251</v>
      </c>
      <c r="J194" s="45">
        <f t="shared" si="36"/>
        <v>-0.21114884432295955</v>
      </c>
      <c r="K194" s="18">
        <f t="shared" si="29"/>
        <v>13.2</v>
      </c>
      <c r="L194" s="18">
        <f t="shared" si="37"/>
        <v>120</v>
      </c>
      <c r="M194" s="19">
        <f t="shared" si="38"/>
        <v>1984</v>
      </c>
      <c r="N194" s="38">
        <f t="shared" si="39"/>
        <v>1584</v>
      </c>
      <c r="O194" s="39">
        <f t="shared" si="30"/>
        <v>400</v>
      </c>
      <c r="P194" s="18">
        <f t="shared" si="40"/>
        <v>-6840</v>
      </c>
      <c r="Q194" s="18">
        <f t="shared" si="41"/>
        <v>16440</v>
      </c>
      <c r="R194" s="9"/>
    </row>
    <row r="195" spans="3:18" x14ac:dyDescent="0.25">
      <c r="C195" s="10"/>
      <c r="D195" s="16">
        <f t="shared" si="28"/>
        <v>138</v>
      </c>
      <c r="E195" s="18">
        <f t="shared" si="31"/>
        <v>-0.21114884432295955</v>
      </c>
      <c r="F195" s="18">
        <f t="shared" si="32"/>
        <v>-0.36935312439396256</v>
      </c>
      <c r="G195" s="36">
        <f t="shared" si="33"/>
        <v>0.4</v>
      </c>
      <c r="H195" s="36">
        <f t="shared" si="34"/>
        <v>0.4</v>
      </c>
      <c r="I195" s="18">
        <f t="shared" si="35"/>
        <v>-0.76935312439396264</v>
      </c>
      <c r="J195" s="45">
        <f t="shared" si="36"/>
        <v>-1.9082731640923329</v>
      </c>
      <c r="K195" s="18">
        <f t="shared" si="29"/>
        <v>13.2</v>
      </c>
      <c r="L195" s="18">
        <f t="shared" si="37"/>
        <v>120</v>
      </c>
      <c r="M195" s="19">
        <f t="shared" si="38"/>
        <v>1984</v>
      </c>
      <c r="N195" s="38">
        <f t="shared" si="39"/>
        <v>1584</v>
      </c>
      <c r="O195" s="39">
        <f t="shared" si="30"/>
        <v>400</v>
      </c>
      <c r="P195" s="18">
        <f t="shared" si="40"/>
        <v>-6960</v>
      </c>
      <c r="Q195" s="18">
        <f t="shared" si="41"/>
        <v>16560</v>
      </c>
      <c r="R195" s="9"/>
    </row>
    <row r="196" spans="3:18" x14ac:dyDescent="0.25">
      <c r="C196" s="10"/>
      <c r="D196" s="16">
        <f t="shared" si="28"/>
        <v>139</v>
      </c>
      <c r="E196" s="18">
        <f t="shared" si="31"/>
        <v>-1.9082731640923329</v>
      </c>
      <c r="F196" s="18">
        <f t="shared" si="32"/>
        <v>-0.76935312439396264</v>
      </c>
      <c r="G196" s="36">
        <f t="shared" si="33"/>
        <v>0.4</v>
      </c>
      <c r="H196" s="36">
        <f t="shared" si="34"/>
        <v>0.4</v>
      </c>
      <c r="I196" s="18">
        <f t="shared" si="35"/>
        <v>-1.1693531243939628</v>
      </c>
      <c r="J196" s="45">
        <f t="shared" si="36"/>
        <v>-6.7003951957094214</v>
      </c>
      <c r="K196" s="18">
        <f t="shared" si="29"/>
        <v>13.2</v>
      </c>
      <c r="L196" s="18">
        <f t="shared" si="37"/>
        <v>120</v>
      </c>
      <c r="M196" s="19">
        <f t="shared" si="38"/>
        <v>1984</v>
      </c>
      <c r="N196" s="38">
        <f t="shared" si="39"/>
        <v>1584</v>
      </c>
      <c r="O196" s="39">
        <f t="shared" si="30"/>
        <v>400</v>
      </c>
      <c r="P196" s="18">
        <f t="shared" si="40"/>
        <v>-7080</v>
      </c>
      <c r="Q196" s="18">
        <f t="shared" si="41"/>
        <v>16680</v>
      </c>
      <c r="R196" s="9"/>
    </row>
    <row r="197" spans="3:18" x14ac:dyDescent="0.25">
      <c r="C197" s="10"/>
      <c r="D197" s="16">
        <f t="shared" si="28"/>
        <v>140</v>
      </c>
      <c r="E197" s="18">
        <f t="shared" si="31"/>
        <v>-6.7003951957094214</v>
      </c>
      <c r="F197" s="18">
        <f t="shared" si="32"/>
        <v>-1.1693531243939628</v>
      </c>
      <c r="G197" s="36">
        <f t="shared" si="33"/>
        <v>0.4</v>
      </c>
      <c r="H197" s="36">
        <f t="shared" si="34"/>
        <v>0.4</v>
      </c>
      <c r="I197" s="18">
        <f t="shared" si="35"/>
        <v>-1.5693531243939627</v>
      </c>
      <c r="J197" s="45">
        <f t="shared" si="36"/>
        <v>-16.196657796317076</v>
      </c>
      <c r="K197" s="18">
        <f t="shared" si="29"/>
        <v>13.2</v>
      </c>
      <c r="L197" s="18">
        <f t="shared" si="37"/>
        <v>120</v>
      </c>
      <c r="M197" s="19">
        <f t="shared" si="38"/>
        <v>1984</v>
      </c>
      <c r="N197" s="38">
        <f t="shared" si="39"/>
        <v>1584</v>
      </c>
      <c r="O197" s="39">
        <f t="shared" si="30"/>
        <v>400</v>
      </c>
      <c r="P197" s="18">
        <f t="shared" si="40"/>
        <v>-7200</v>
      </c>
      <c r="Q197" s="18">
        <f t="shared" si="41"/>
        <v>16800</v>
      </c>
      <c r="R197" s="9"/>
    </row>
    <row r="198" spans="3:18" x14ac:dyDescent="0.25">
      <c r="C198" s="10"/>
      <c r="D198" s="16">
        <f t="shared" si="28"/>
        <v>141</v>
      </c>
      <c r="E198" s="18">
        <f t="shared" si="31"/>
        <v>-16.196657796317076</v>
      </c>
      <c r="F198" s="18">
        <f t="shared" si="32"/>
        <v>-1.5693531243939627</v>
      </c>
      <c r="G198" s="36">
        <f t="shared" si="33"/>
        <v>0.4</v>
      </c>
      <c r="H198" s="36">
        <f t="shared" si="34"/>
        <v>0.4</v>
      </c>
      <c r="I198" s="18">
        <f t="shared" si="35"/>
        <v>-1.9693531243939626</v>
      </c>
      <c r="J198" s="45">
        <f t="shared" si="36"/>
        <v>-32.006203823058151</v>
      </c>
      <c r="K198" s="18">
        <f t="shared" si="29"/>
        <v>13.2</v>
      </c>
      <c r="L198" s="18">
        <f t="shared" si="37"/>
        <v>120</v>
      </c>
      <c r="M198" s="19">
        <f t="shared" si="38"/>
        <v>1984</v>
      </c>
      <c r="N198" s="38">
        <f t="shared" si="39"/>
        <v>1584</v>
      </c>
      <c r="O198" s="39">
        <f t="shared" si="30"/>
        <v>400</v>
      </c>
      <c r="P198" s="18">
        <f t="shared" si="40"/>
        <v>-7320</v>
      </c>
      <c r="Q198" s="18">
        <f t="shared" si="41"/>
        <v>16920</v>
      </c>
      <c r="R198" s="9"/>
    </row>
    <row r="199" spans="3:18" x14ac:dyDescent="0.25">
      <c r="C199" s="10"/>
      <c r="D199" s="16">
        <f t="shared" si="28"/>
        <v>142</v>
      </c>
      <c r="E199" s="18">
        <f t="shared" si="31"/>
        <v>-32.006203823058151</v>
      </c>
      <c r="F199" s="18">
        <f t="shared" si="32"/>
        <v>-1.9693531243939626</v>
      </c>
      <c r="G199" s="36">
        <f t="shared" si="33"/>
        <v>0.4</v>
      </c>
      <c r="H199" s="36">
        <f t="shared" si="34"/>
        <v>0.4</v>
      </c>
      <c r="I199" s="18">
        <f t="shared" si="35"/>
        <v>-2.3693531243939625</v>
      </c>
      <c r="J199" s="45">
        <f t="shared" si="36"/>
        <v>-55.738176133075505</v>
      </c>
      <c r="K199" s="18">
        <f t="shared" si="29"/>
        <v>13.2</v>
      </c>
      <c r="L199" s="18">
        <f t="shared" si="37"/>
        <v>120</v>
      </c>
      <c r="M199" s="19">
        <f t="shared" si="38"/>
        <v>1984</v>
      </c>
      <c r="N199" s="38">
        <f t="shared" si="39"/>
        <v>1584</v>
      </c>
      <c r="O199" s="39">
        <f t="shared" si="30"/>
        <v>400</v>
      </c>
      <c r="P199" s="18">
        <f t="shared" si="40"/>
        <v>-7440</v>
      </c>
      <c r="Q199" s="18">
        <f t="shared" si="41"/>
        <v>17040</v>
      </c>
      <c r="R199" s="9"/>
    </row>
    <row r="200" spans="3:18" x14ac:dyDescent="0.25">
      <c r="C200" s="10"/>
      <c r="D200" s="16">
        <f t="shared" si="28"/>
        <v>143</v>
      </c>
      <c r="E200" s="18">
        <f t="shared" si="31"/>
        <v>-55.738176133075505</v>
      </c>
      <c r="F200" s="18">
        <f t="shared" si="32"/>
        <v>-2.3693531243939625</v>
      </c>
      <c r="G200" s="36">
        <f t="shared" si="33"/>
        <v>0.4</v>
      </c>
      <c r="H200" s="36">
        <f t="shared" si="34"/>
        <v>0.4</v>
      </c>
      <c r="I200" s="18">
        <f t="shared" si="35"/>
        <v>-2.7693531243939624</v>
      </c>
      <c r="J200" s="45">
        <f t="shared" si="36"/>
        <v>-89.00171758351199</v>
      </c>
      <c r="K200" s="18">
        <f t="shared" si="29"/>
        <v>13.2</v>
      </c>
      <c r="L200" s="18">
        <f t="shared" si="37"/>
        <v>120</v>
      </c>
      <c r="M200" s="19">
        <f t="shared" si="38"/>
        <v>1984</v>
      </c>
      <c r="N200" s="38">
        <f t="shared" si="39"/>
        <v>1584</v>
      </c>
      <c r="O200" s="39">
        <f t="shared" si="30"/>
        <v>400</v>
      </c>
      <c r="P200" s="18">
        <f t="shared" si="40"/>
        <v>-7560</v>
      </c>
      <c r="Q200" s="18">
        <f t="shared" si="41"/>
        <v>17160</v>
      </c>
      <c r="R200" s="9"/>
    </row>
    <row r="201" spans="3:18" x14ac:dyDescent="0.25">
      <c r="C201" s="10"/>
      <c r="D201" s="16">
        <f t="shared" si="28"/>
        <v>144</v>
      </c>
      <c r="E201" s="18">
        <f t="shared" si="31"/>
        <v>-89.00171758351199</v>
      </c>
      <c r="F201" s="18">
        <f t="shared" si="32"/>
        <v>-2.769353124393962</v>
      </c>
      <c r="G201" s="36">
        <f t="shared" si="33"/>
        <v>0.4</v>
      </c>
      <c r="H201" s="36">
        <f t="shared" si="34"/>
        <v>0.4</v>
      </c>
      <c r="I201" s="18">
        <f t="shared" si="35"/>
        <v>-3.1693531243939619</v>
      </c>
      <c r="J201" s="45">
        <f t="shared" si="36"/>
        <v>-133.40597103151043</v>
      </c>
      <c r="K201" s="18">
        <f t="shared" si="29"/>
        <v>13.2</v>
      </c>
      <c r="L201" s="18">
        <f t="shared" si="37"/>
        <v>120</v>
      </c>
      <c r="M201" s="19">
        <f t="shared" si="38"/>
        <v>1984</v>
      </c>
      <c r="N201" s="38">
        <f t="shared" si="39"/>
        <v>1584</v>
      </c>
      <c r="O201" s="39">
        <f t="shared" si="30"/>
        <v>400</v>
      </c>
      <c r="P201" s="18">
        <f t="shared" si="40"/>
        <v>-7680</v>
      </c>
      <c r="Q201" s="18">
        <f t="shared" si="41"/>
        <v>17280</v>
      </c>
      <c r="R201" s="9"/>
    </row>
    <row r="202" spans="3:18" x14ac:dyDescent="0.25">
      <c r="C202" s="10"/>
      <c r="D202" s="16">
        <f t="shared" si="28"/>
        <v>145</v>
      </c>
      <c r="E202" s="18">
        <f t="shared" si="31"/>
        <v>-133.40597103151043</v>
      </c>
      <c r="F202" s="18">
        <f t="shared" si="32"/>
        <v>-3.1693531243939619</v>
      </c>
      <c r="G202" s="36">
        <f t="shared" si="33"/>
        <v>0.4</v>
      </c>
      <c r="H202" s="36">
        <f t="shared" si="34"/>
        <v>0.4</v>
      </c>
      <c r="I202" s="18">
        <f t="shared" si="35"/>
        <v>-3.5693531243939618</v>
      </c>
      <c r="J202" s="45">
        <f t="shared" si="36"/>
        <v>-190.56007933421373</v>
      </c>
      <c r="K202" s="18">
        <f t="shared" si="29"/>
        <v>13.2</v>
      </c>
      <c r="L202" s="18">
        <f t="shared" si="37"/>
        <v>120</v>
      </c>
      <c r="M202" s="19">
        <f t="shared" si="38"/>
        <v>1984</v>
      </c>
      <c r="N202" s="38">
        <f t="shared" si="39"/>
        <v>1584</v>
      </c>
      <c r="O202" s="39">
        <f t="shared" si="30"/>
        <v>400</v>
      </c>
      <c r="P202" s="18">
        <f t="shared" si="40"/>
        <v>-7800</v>
      </c>
      <c r="Q202" s="18">
        <f t="shared" si="41"/>
        <v>17400</v>
      </c>
      <c r="R202" s="9"/>
    </row>
    <row r="203" spans="3:18" x14ac:dyDescent="0.25">
      <c r="C203" s="10"/>
      <c r="D203" s="16">
        <f t="shared" si="28"/>
        <v>146</v>
      </c>
      <c r="E203" s="18">
        <f t="shared" si="31"/>
        <v>-190.56007933421373</v>
      </c>
      <c r="F203" s="18">
        <f t="shared" si="32"/>
        <v>-3.5693531243939618</v>
      </c>
      <c r="G203" s="36">
        <f t="shared" si="33"/>
        <v>0.4</v>
      </c>
      <c r="H203" s="36">
        <f t="shared" si="34"/>
        <v>0.4</v>
      </c>
      <c r="I203" s="18">
        <f t="shared" si="35"/>
        <v>-3.9693531243939617</v>
      </c>
      <c r="J203" s="45">
        <f t="shared" si="36"/>
        <v>-262.07318534876475</v>
      </c>
      <c r="K203" s="18">
        <f t="shared" si="29"/>
        <v>13.2</v>
      </c>
      <c r="L203" s="18">
        <f t="shared" si="37"/>
        <v>120</v>
      </c>
      <c r="M203" s="19">
        <f t="shared" si="38"/>
        <v>1984</v>
      </c>
      <c r="N203" s="38">
        <f t="shared" si="39"/>
        <v>1584</v>
      </c>
      <c r="O203" s="39">
        <f t="shared" si="30"/>
        <v>400</v>
      </c>
      <c r="P203" s="18">
        <f t="shared" si="40"/>
        <v>-7920</v>
      </c>
      <c r="Q203" s="18">
        <f t="shared" si="41"/>
        <v>17520</v>
      </c>
      <c r="R203" s="9"/>
    </row>
    <row r="204" spans="3:18" x14ac:dyDescent="0.25">
      <c r="C204" s="10"/>
      <c r="D204" s="16">
        <f t="shared" si="28"/>
        <v>147</v>
      </c>
      <c r="E204" s="18">
        <f t="shared" si="31"/>
        <v>-262.07318534876475</v>
      </c>
      <c r="F204" s="18">
        <f t="shared" si="32"/>
        <v>-3.9693531243939608</v>
      </c>
      <c r="G204" s="36">
        <f t="shared" si="33"/>
        <v>0.4</v>
      </c>
      <c r="H204" s="36">
        <f t="shared" si="34"/>
        <v>0.4</v>
      </c>
      <c r="I204" s="18">
        <f t="shared" si="35"/>
        <v>-4.3693531243939612</v>
      </c>
      <c r="J204" s="45">
        <f t="shared" si="36"/>
        <v>-349.55443193230622</v>
      </c>
      <c r="K204" s="18">
        <f t="shared" si="29"/>
        <v>13.2</v>
      </c>
      <c r="L204" s="18">
        <f t="shared" si="37"/>
        <v>120</v>
      </c>
      <c r="M204" s="19">
        <f t="shared" si="38"/>
        <v>1984</v>
      </c>
      <c r="N204" s="38">
        <f t="shared" si="39"/>
        <v>1584</v>
      </c>
      <c r="O204" s="39">
        <f t="shared" si="30"/>
        <v>400</v>
      </c>
      <c r="P204" s="18">
        <f t="shared" si="40"/>
        <v>-8040</v>
      </c>
      <c r="Q204" s="18">
        <f t="shared" si="41"/>
        <v>17640</v>
      </c>
      <c r="R204" s="9"/>
    </row>
    <row r="205" spans="3:18" x14ac:dyDescent="0.25">
      <c r="C205" s="10"/>
      <c r="D205" s="16">
        <f t="shared" si="28"/>
        <v>148</v>
      </c>
      <c r="E205" s="18">
        <f t="shared" si="31"/>
        <v>-349.55443193230622</v>
      </c>
      <c r="F205" s="18">
        <f t="shared" si="32"/>
        <v>-4.3693531243939603</v>
      </c>
      <c r="G205" s="36">
        <f t="shared" si="33"/>
        <v>0.4</v>
      </c>
      <c r="H205" s="36">
        <f t="shared" si="34"/>
        <v>0.4</v>
      </c>
      <c r="I205" s="18">
        <f t="shared" si="35"/>
        <v>-4.7693531243939606</v>
      </c>
      <c r="J205" s="45">
        <f t="shared" si="36"/>
        <v>-454.61296194198098</v>
      </c>
      <c r="K205" s="18">
        <f t="shared" si="29"/>
        <v>13.2</v>
      </c>
      <c r="L205" s="18">
        <f t="shared" si="37"/>
        <v>120</v>
      </c>
      <c r="M205" s="19">
        <f t="shared" si="38"/>
        <v>1984</v>
      </c>
      <c r="N205" s="38">
        <f t="shared" si="39"/>
        <v>1584</v>
      </c>
      <c r="O205" s="39">
        <f t="shared" si="30"/>
        <v>400</v>
      </c>
      <c r="P205" s="18">
        <f t="shared" si="40"/>
        <v>-8160</v>
      </c>
      <c r="Q205" s="18">
        <f t="shared" si="41"/>
        <v>17760</v>
      </c>
      <c r="R205" s="9"/>
    </row>
    <row r="206" spans="3:18" x14ac:dyDescent="0.25">
      <c r="C206" s="10"/>
      <c r="D206" s="16">
        <f t="shared" si="28"/>
        <v>149</v>
      </c>
      <c r="E206" s="18">
        <f t="shared" si="31"/>
        <v>-454.61296194198098</v>
      </c>
      <c r="F206" s="18">
        <f t="shared" si="32"/>
        <v>-4.7693531243939598</v>
      </c>
      <c r="G206" s="36">
        <f t="shared" si="33"/>
        <v>0.4</v>
      </c>
      <c r="H206" s="36">
        <f t="shared" si="34"/>
        <v>0.4</v>
      </c>
      <c r="I206" s="18">
        <f t="shared" si="35"/>
        <v>-5.1693531243939601</v>
      </c>
      <c r="J206" s="45">
        <f t="shared" si="36"/>
        <v>-578.85791823493207</v>
      </c>
      <c r="K206" s="18">
        <f t="shared" si="29"/>
        <v>13.2</v>
      </c>
      <c r="L206" s="18">
        <f t="shared" si="37"/>
        <v>120</v>
      </c>
      <c r="M206" s="19">
        <f t="shared" si="38"/>
        <v>1984</v>
      </c>
      <c r="N206" s="38">
        <f t="shared" si="39"/>
        <v>1584</v>
      </c>
      <c r="O206" s="39">
        <f t="shared" si="30"/>
        <v>400</v>
      </c>
      <c r="P206" s="18">
        <f t="shared" si="40"/>
        <v>-8280</v>
      </c>
      <c r="Q206" s="18">
        <f t="shared" si="41"/>
        <v>17880</v>
      </c>
      <c r="R206" s="9"/>
    </row>
    <row r="207" spans="3:18" x14ac:dyDescent="0.25">
      <c r="C207" s="10"/>
      <c r="D207" s="16">
        <f t="shared" si="28"/>
        <v>150</v>
      </c>
      <c r="E207" s="18">
        <f t="shared" si="31"/>
        <v>-578.85791823493207</v>
      </c>
      <c r="F207" s="18">
        <f t="shared" si="32"/>
        <v>-5.1693531243939592</v>
      </c>
      <c r="G207" s="36">
        <f t="shared" si="33"/>
        <v>0.4</v>
      </c>
      <c r="H207" s="36">
        <f t="shared" si="34"/>
        <v>0.4</v>
      </c>
      <c r="I207" s="18">
        <f t="shared" si="35"/>
        <v>-5.5693531243939596</v>
      </c>
      <c r="J207" s="45">
        <f t="shared" si="36"/>
        <v>-723.89844366830221</v>
      </c>
      <c r="K207" s="18">
        <f t="shared" si="29"/>
        <v>13.2</v>
      </c>
      <c r="L207" s="18">
        <f t="shared" si="37"/>
        <v>120</v>
      </c>
      <c r="M207" s="19">
        <f t="shared" si="38"/>
        <v>1984</v>
      </c>
      <c r="N207" s="38">
        <f t="shared" si="39"/>
        <v>1584</v>
      </c>
      <c r="O207" s="39">
        <f t="shared" si="30"/>
        <v>400</v>
      </c>
      <c r="P207" s="18">
        <f t="shared" si="40"/>
        <v>-8400</v>
      </c>
      <c r="Q207" s="18">
        <f t="shared" si="41"/>
        <v>18000</v>
      </c>
      <c r="R207" s="9"/>
    </row>
    <row r="208" spans="3:18" x14ac:dyDescent="0.25">
      <c r="C208" s="10"/>
      <c r="D208" s="16">
        <f t="shared" si="28"/>
        <v>151</v>
      </c>
      <c r="E208" s="18">
        <f t="shared" si="31"/>
        <v>-723.89844366830221</v>
      </c>
      <c r="F208" s="18">
        <f t="shared" si="32"/>
        <v>-5.5693531243939596</v>
      </c>
      <c r="G208" s="36">
        <f t="shared" si="33"/>
        <v>0.4</v>
      </c>
      <c r="H208" s="36">
        <f t="shared" si="34"/>
        <v>0.4</v>
      </c>
      <c r="I208" s="18">
        <f t="shared" si="35"/>
        <v>-5.9693531243939599</v>
      </c>
      <c r="J208" s="45">
        <f t="shared" si="36"/>
        <v>-891.3436810992348</v>
      </c>
      <c r="K208" s="18">
        <f t="shared" si="29"/>
        <v>13.2</v>
      </c>
      <c r="L208" s="18">
        <f t="shared" si="37"/>
        <v>120</v>
      </c>
      <c r="M208" s="19">
        <f t="shared" si="38"/>
        <v>1984</v>
      </c>
      <c r="N208" s="38">
        <f t="shared" si="39"/>
        <v>1584</v>
      </c>
      <c r="O208" s="39">
        <f t="shared" si="30"/>
        <v>400</v>
      </c>
      <c r="P208" s="18">
        <f t="shared" si="40"/>
        <v>-8520</v>
      </c>
      <c r="Q208" s="18">
        <f t="shared" si="41"/>
        <v>18120</v>
      </c>
      <c r="R208" s="9"/>
    </row>
    <row r="209" spans="3:18" x14ac:dyDescent="0.25">
      <c r="C209" s="10"/>
      <c r="D209" s="16">
        <f t="shared" si="28"/>
        <v>152</v>
      </c>
      <c r="E209" s="18">
        <f t="shared" si="31"/>
        <v>-891.3436810992348</v>
      </c>
      <c r="F209" s="18">
        <f t="shared" si="32"/>
        <v>-5.969353124393959</v>
      </c>
      <c r="G209" s="36">
        <f t="shared" si="33"/>
        <v>0.4</v>
      </c>
      <c r="H209" s="36">
        <f t="shared" si="34"/>
        <v>0.4</v>
      </c>
      <c r="I209" s="18">
        <f t="shared" si="35"/>
        <v>-6.3693531243939594</v>
      </c>
      <c r="J209" s="45">
        <f t="shared" si="36"/>
        <v>-1082.8027733848717</v>
      </c>
      <c r="K209" s="18">
        <f t="shared" si="29"/>
        <v>13.2</v>
      </c>
      <c r="L209" s="18">
        <f t="shared" si="37"/>
        <v>120</v>
      </c>
      <c r="M209" s="19">
        <f t="shared" si="38"/>
        <v>1984</v>
      </c>
      <c r="N209" s="38">
        <f t="shared" si="39"/>
        <v>1584</v>
      </c>
      <c r="O209" s="39">
        <f t="shared" si="30"/>
        <v>400</v>
      </c>
      <c r="P209" s="18">
        <f t="shared" si="40"/>
        <v>-8640</v>
      </c>
      <c r="Q209" s="18">
        <f t="shared" si="41"/>
        <v>18240</v>
      </c>
      <c r="R209" s="9"/>
    </row>
    <row r="210" spans="3:18" x14ac:dyDescent="0.25">
      <c r="C210" s="10"/>
      <c r="D210" s="16">
        <f t="shared" si="28"/>
        <v>153</v>
      </c>
      <c r="E210" s="18">
        <f t="shared" si="31"/>
        <v>-1082.8027733848717</v>
      </c>
      <c r="F210" s="18">
        <f t="shared" si="32"/>
        <v>-6.3693531243939594</v>
      </c>
      <c r="G210" s="36">
        <f t="shared" si="33"/>
        <v>0.4</v>
      </c>
      <c r="H210" s="36">
        <f t="shared" si="34"/>
        <v>0.4</v>
      </c>
      <c r="I210" s="18">
        <f t="shared" si="35"/>
        <v>-6.7693531243939598</v>
      </c>
      <c r="J210" s="45">
        <f t="shared" si="36"/>
        <v>-1299.8848633823566</v>
      </c>
      <c r="K210" s="18">
        <f t="shared" si="29"/>
        <v>13.2</v>
      </c>
      <c r="L210" s="18">
        <f t="shared" si="37"/>
        <v>120</v>
      </c>
      <c r="M210" s="19">
        <f t="shared" si="38"/>
        <v>1984</v>
      </c>
      <c r="N210" s="38">
        <f t="shared" si="39"/>
        <v>1584</v>
      </c>
      <c r="O210" s="39">
        <f t="shared" si="30"/>
        <v>400</v>
      </c>
      <c r="P210" s="18">
        <f t="shared" si="40"/>
        <v>-8760</v>
      </c>
      <c r="Q210" s="18">
        <f t="shared" si="41"/>
        <v>18360</v>
      </c>
      <c r="R210" s="9"/>
    </row>
    <row r="211" spans="3:18" x14ac:dyDescent="0.25">
      <c r="C211" s="10"/>
      <c r="D211" s="16">
        <f t="shared" si="28"/>
        <v>154</v>
      </c>
      <c r="E211" s="18">
        <f t="shared" si="31"/>
        <v>-1299.8848633823566</v>
      </c>
      <c r="F211" s="18">
        <f t="shared" si="32"/>
        <v>-6.7693531243939598</v>
      </c>
      <c r="G211" s="36">
        <f t="shared" si="33"/>
        <v>0.4</v>
      </c>
      <c r="H211" s="36">
        <f t="shared" si="34"/>
        <v>0.4</v>
      </c>
      <c r="I211" s="18">
        <f t="shared" si="35"/>
        <v>-7.1693531243939601</v>
      </c>
      <c r="J211" s="45">
        <f t="shared" si="36"/>
        <v>-1544.1990939488321</v>
      </c>
      <c r="K211" s="18">
        <f t="shared" si="29"/>
        <v>13.2</v>
      </c>
      <c r="L211" s="18">
        <f t="shared" si="37"/>
        <v>120</v>
      </c>
      <c r="M211" s="19">
        <f t="shared" si="38"/>
        <v>1984</v>
      </c>
      <c r="N211" s="38">
        <f t="shared" si="39"/>
        <v>1584</v>
      </c>
      <c r="O211" s="39">
        <f t="shared" si="30"/>
        <v>400</v>
      </c>
      <c r="P211" s="18">
        <f t="shared" si="40"/>
        <v>-8880</v>
      </c>
      <c r="Q211" s="18">
        <f t="shared" si="41"/>
        <v>18480</v>
      </c>
      <c r="R211" s="9"/>
    </row>
    <row r="212" spans="3:18" x14ac:dyDescent="0.25">
      <c r="C212" s="10"/>
      <c r="D212" s="16">
        <f t="shared" si="28"/>
        <v>155</v>
      </c>
      <c r="E212" s="18">
        <f t="shared" si="31"/>
        <v>-1544.1990939488321</v>
      </c>
      <c r="F212" s="18">
        <f t="shared" si="32"/>
        <v>-7.1693531243939583</v>
      </c>
      <c r="G212" s="36">
        <f t="shared" si="33"/>
        <v>0.4</v>
      </c>
      <c r="H212" s="36">
        <f t="shared" si="34"/>
        <v>0.4</v>
      </c>
      <c r="I212" s="18">
        <f t="shared" si="35"/>
        <v>-7.5693531243939587</v>
      </c>
      <c r="J212" s="45">
        <f t="shared" si="36"/>
        <v>-1817.35460794144</v>
      </c>
      <c r="K212" s="18">
        <f t="shared" si="29"/>
        <v>13.2</v>
      </c>
      <c r="L212" s="18">
        <f t="shared" si="37"/>
        <v>120</v>
      </c>
      <c r="M212" s="19">
        <f t="shared" si="38"/>
        <v>1984</v>
      </c>
      <c r="N212" s="38">
        <f t="shared" si="39"/>
        <v>1584</v>
      </c>
      <c r="O212" s="39">
        <f t="shared" si="30"/>
        <v>400</v>
      </c>
      <c r="P212" s="18">
        <f t="shared" si="40"/>
        <v>-9000</v>
      </c>
      <c r="Q212" s="18">
        <f t="shared" si="41"/>
        <v>18600</v>
      </c>
      <c r="R212" s="9"/>
    </row>
    <row r="213" spans="3:18" x14ac:dyDescent="0.25">
      <c r="C213" s="10"/>
      <c r="D213" s="16">
        <f t="shared" si="28"/>
        <v>156</v>
      </c>
      <c r="E213" s="18">
        <f t="shared" si="31"/>
        <v>-1817.35460794144</v>
      </c>
      <c r="F213" s="18">
        <f t="shared" si="32"/>
        <v>-7.5693531243939578</v>
      </c>
      <c r="G213" s="36">
        <f t="shared" si="33"/>
        <v>0.4</v>
      </c>
      <c r="H213" s="36">
        <f t="shared" si="34"/>
        <v>0.4</v>
      </c>
      <c r="I213" s="18">
        <f t="shared" si="35"/>
        <v>-7.9693531243939582</v>
      </c>
      <c r="J213" s="45">
        <f t="shared" si="36"/>
        <v>-2120.9605482173247</v>
      </c>
      <c r="K213" s="18">
        <f t="shared" si="29"/>
        <v>13.2</v>
      </c>
      <c r="L213" s="18">
        <f t="shared" si="37"/>
        <v>120</v>
      </c>
      <c r="M213" s="19">
        <f t="shared" si="38"/>
        <v>1984</v>
      </c>
      <c r="N213" s="38">
        <f t="shared" si="39"/>
        <v>1584</v>
      </c>
      <c r="O213" s="39">
        <f t="shared" si="30"/>
        <v>400</v>
      </c>
      <c r="P213" s="18">
        <f t="shared" si="40"/>
        <v>-9120</v>
      </c>
      <c r="Q213" s="18">
        <f t="shared" si="41"/>
        <v>18720</v>
      </c>
      <c r="R213" s="9"/>
    </row>
    <row r="214" spans="3:18" x14ac:dyDescent="0.25">
      <c r="C214" s="10"/>
      <c r="D214" s="16">
        <f t="shared" si="28"/>
        <v>157</v>
      </c>
      <c r="E214" s="18">
        <f t="shared" si="31"/>
        <v>-2120.9605482173247</v>
      </c>
      <c r="F214" s="18">
        <f t="shared" si="32"/>
        <v>-7.9693531243939564</v>
      </c>
      <c r="G214" s="36">
        <f t="shared" si="33"/>
        <v>0.4</v>
      </c>
      <c r="H214" s="36">
        <f t="shared" si="34"/>
        <v>0.4</v>
      </c>
      <c r="I214" s="18">
        <f t="shared" si="35"/>
        <v>-8.3693531243939567</v>
      </c>
      <c r="J214" s="45">
        <f t="shared" si="36"/>
        <v>-2456.6260576336272</v>
      </c>
      <c r="K214" s="18">
        <f t="shared" si="29"/>
        <v>13.2</v>
      </c>
      <c r="L214" s="18">
        <f t="shared" si="37"/>
        <v>120</v>
      </c>
      <c r="M214" s="19">
        <f t="shared" si="38"/>
        <v>1984</v>
      </c>
      <c r="N214" s="38">
        <f t="shared" si="39"/>
        <v>1584</v>
      </c>
      <c r="O214" s="39">
        <f t="shared" si="30"/>
        <v>400</v>
      </c>
      <c r="P214" s="18">
        <f t="shared" si="40"/>
        <v>-9240</v>
      </c>
      <c r="Q214" s="18">
        <f t="shared" si="41"/>
        <v>18840</v>
      </c>
      <c r="R214" s="9"/>
    </row>
    <row r="215" spans="3:18" x14ac:dyDescent="0.25">
      <c r="C215" s="10"/>
      <c r="D215" s="16">
        <f t="shared" si="28"/>
        <v>158</v>
      </c>
      <c r="E215" s="18">
        <f t="shared" si="31"/>
        <v>-2456.6260576336272</v>
      </c>
      <c r="F215" s="18">
        <f t="shared" si="32"/>
        <v>-8.3693531243939567</v>
      </c>
      <c r="G215" s="36">
        <f t="shared" si="33"/>
        <v>0.4</v>
      </c>
      <c r="H215" s="36">
        <f t="shared" si="34"/>
        <v>0.4</v>
      </c>
      <c r="I215" s="18">
        <f t="shared" si="35"/>
        <v>-8.7693531243939571</v>
      </c>
      <c r="J215" s="45">
        <f t="shared" si="36"/>
        <v>-2825.9602790474937</v>
      </c>
      <c r="K215" s="18">
        <f t="shared" si="29"/>
        <v>13.2</v>
      </c>
      <c r="L215" s="18">
        <f t="shared" si="37"/>
        <v>120</v>
      </c>
      <c r="M215" s="19">
        <f t="shared" si="38"/>
        <v>1984</v>
      </c>
      <c r="N215" s="38">
        <f t="shared" si="39"/>
        <v>1584</v>
      </c>
      <c r="O215" s="39">
        <f t="shared" si="30"/>
        <v>400</v>
      </c>
      <c r="P215" s="18">
        <f t="shared" si="40"/>
        <v>-9360</v>
      </c>
      <c r="Q215" s="18">
        <f t="shared" si="41"/>
        <v>18960</v>
      </c>
      <c r="R215" s="9"/>
    </row>
    <row r="216" spans="3:18" x14ac:dyDescent="0.25">
      <c r="C216" s="10"/>
      <c r="D216" s="16">
        <f t="shared" si="28"/>
        <v>159</v>
      </c>
      <c r="E216" s="18">
        <f t="shared" si="31"/>
        <v>-2825.9602790474937</v>
      </c>
      <c r="F216" s="18">
        <f t="shared" si="32"/>
        <v>-8.7693531243939589</v>
      </c>
      <c r="G216" s="36">
        <f t="shared" si="33"/>
        <v>0.4</v>
      </c>
      <c r="H216" s="36">
        <f t="shared" si="34"/>
        <v>0.4</v>
      </c>
      <c r="I216" s="18">
        <f t="shared" si="35"/>
        <v>-9.1693531243939592</v>
      </c>
      <c r="J216" s="45">
        <f t="shared" si="36"/>
        <v>-3230.5723553160665</v>
      </c>
      <c r="K216" s="18">
        <f t="shared" si="29"/>
        <v>13.2</v>
      </c>
      <c r="L216" s="18">
        <f t="shared" si="37"/>
        <v>120</v>
      </c>
      <c r="M216" s="19">
        <f t="shared" si="38"/>
        <v>1984</v>
      </c>
      <c r="N216" s="38">
        <f t="shared" si="39"/>
        <v>1584</v>
      </c>
      <c r="O216" s="39">
        <f t="shared" si="30"/>
        <v>400</v>
      </c>
      <c r="P216" s="18">
        <f t="shared" si="40"/>
        <v>-9480</v>
      </c>
      <c r="Q216" s="18">
        <f t="shared" si="41"/>
        <v>19080</v>
      </c>
      <c r="R216" s="9"/>
    </row>
    <row r="217" spans="3:18" x14ac:dyDescent="0.25">
      <c r="C217" s="10"/>
      <c r="D217" s="16">
        <f t="shared" si="28"/>
        <v>160</v>
      </c>
      <c r="E217" s="18">
        <f t="shared" si="31"/>
        <v>-3230.5723553160665</v>
      </c>
      <c r="F217" s="18">
        <f t="shared" si="32"/>
        <v>-9.1693531243939592</v>
      </c>
      <c r="G217" s="36">
        <f t="shared" si="33"/>
        <v>0.4</v>
      </c>
      <c r="H217" s="36">
        <f t="shared" si="34"/>
        <v>0.4</v>
      </c>
      <c r="I217" s="18">
        <f t="shared" si="35"/>
        <v>-9.5693531243939596</v>
      </c>
      <c r="J217" s="45">
        <f t="shared" si="36"/>
        <v>-3672.0714292964858</v>
      </c>
      <c r="K217" s="18">
        <f t="shared" si="29"/>
        <v>13.2</v>
      </c>
      <c r="L217" s="18">
        <f t="shared" si="37"/>
        <v>120</v>
      </c>
      <c r="M217" s="19">
        <f t="shared" si="38"/>
        <v>1984</v>
      </c>
      <c r="N217" s="38">
        <f t="shared" si="39"/>
        <v>1584</v>
      </c>
      <c r="O217" s="39">
        <f t="shared" si="30"/>
        <v>400</v>
      </c>
      <c r="P217" s="18">
        <f t="shared" si="40"/>
        <v>-9600</v>
      </c>
      <c r="Q217" s="18">
        <f t="shared" si="41"/>
        <v>19200</v>
      </c>
      <c r="R217" s="9"/>
    </row>
    <row r="218" spans="3:18" x14ac:dyDescent="0.25">
      <c r="C218" s="10"/>
      <c r="D218" s="16">
        <f t="shared" si="28"/>
        <v>161</v>
      </c>
      <c r="E218" s="18">
        <f t="shared" si="31"/>
        <v>-3672.0714292964858</v>
      </c>
      <c r="F218" s="18">
        <f t="shared" si="32"/>
        <v>-9.5693531243939578</v>
      </c>
      <c r="G218" s="36">
        <f t="shared" si="33"/>
        <v>0.4</v>
      </c>
      <c r="H218" s="36">
        <f t="shared" si="34"/>
        <v>0.4</v>
      </c>
      <c r="I218" s="18">
        <f t="shared" si="35"/>
        <v>-9.9693531243939582</v>
      </c>
      <c r="J218" s="45">
        <f t="shared" si="36"/>
        <v>-4152.0666438458929</v>
      </c>
      <c r="K218" s="18">
        <f t="shared" si="29"/>
        <v>13.2</v>
      </c>
      <c r="L218" s="18">
        <f t="shared" si="37"/>
        <v>120</v>
      </c>
      <c r="M218" s="19">
        <f t="shared" si="38"/>
        <v>1984</v>
      </c>
      <c r="N218" s="38">
        <f t="shared" si="39"/>
        <v>1584</v>
      </c>
      <c r="O218" s="39">
        <f t="shared" si="30"/>
        <v>400</v>
      </c>
      <c r="P218" s="18">
        <f t="shared" si="40"/>
        <v>-9720</v>
      </c>
      <c r="Q218" s="18">
        <f t="shared" si="41"/>
        <v>19320</v>
      </c>
      <c r="R218" s="9"/>
    </row>
    <row r="219" spans="3:18" x14ac:dyDescent="0.25">
      <c r="C219" s="10"/>
      <c r="D219" s="16">
        <f t="shared" si="28"/>
        <v>162</v>
      </c>
      <c r="E219" s="18">
        <f t="shared" si="31"/>
        <v>-4152.0666438458929</v>
      </c>
      <c r="F219" s="18">
        <f t="shared" si="32"/>
        <v>-9.9693531243939599</v>
      </c>
      <c r="G219" s="36">
        <f t="shared" si="33"/>
        <v>0.4</v>
      </c>
      <c r="H219" s="36">
        <f t="shared" si="34"/>
        <v>0.4</v>
      </c>
      <c r="I219" s="18">
        <f t="shared" si="35"/>
        <v>-10.36935312439396</v>
      </c>
      <c r="J219" s="45">
        <f t="shared" si="36"/>
        <v>-4672.1671418214382</v>
      </c>
      <c r="K219" s="18">
        <f t="shared" si="29"/>
        <v>13.2</v>
      </c>
      <c r="L219" s="18">
        <f t="shared" si="37"/>
        <v>120</v>
      </c>
      <c r="M219" s="19">
        <f t="shared" si="38"/>
        <v>1984</v>
      </c>
      <c r="N219" s="38">
        <f t="shared" si="39"/>
        <v>1584</v>
      </c>
      <c r="O219" s="39">
        <f t="shared" si="30"/>
        <v>400</v>
      </c>
      <c r="P219" s="18">
        <f t="shared" si="40"/>
        <v>-9840</v>
      </c>
      <c r="Q219" s="18">
        <f t="shared" si="41"/>
        <v>19440</v>
      </c>
      <c r="R219" s="9"/>
    </row>
    <row r="220" spans="3:18" x14ac:dyDescent="0.25">
      <c r="C220" s="10"/>
      <c r="D220" s="16">
        <f t="shared" si="28"/>
        <v>163</v>
      </c>
      <c r="E220" s="18">
        <f t="shared" si="31"/>
        <v>-4672.1671418214382</v>
      </c>
      <c r="F220" s="18">
        <f t="shared" si="32"/>
        <v>-10.369353124393959</v>
      </c>
      <c r="G220" s="36">
        <f t="shared" si="33"/>
        <v>0.4</v>
      </c>
      <c r="H220" s="36">
        <f t="shared" si="34"/>
        <v>0.4</v>
      </c>
      <c r="I220" s="18">
        <f t="shared" si="35"/>
        <v>-10.769353124393959</v>
      </c>
      <c r="J220" s="45">
        <f t="shared" si="36"/>
        <v>-5233.9820660802552</v>
      </c>
      <c r="K220" s="18">
        <f t="shared" si="29"/>
        <v>13.2</v>
      </c>
      <c r="L220" s="18">
        <f t="shared" si="37"/>
        <v>120</v>
      </c>
      <c r="M220" s="19">
        <f t="shared" si="38"/>
        <v>1984</v>
      </c>
      <c r="N220" s="38">
        <f t="shared" si="39"/>
        <v>1584</v>
      </c>
      <c r="O220" s="39">
        <f t="shared" si="30"/>
        <v>400</v>
      </c>
      <c r="P220" s="18">
        <f t="shared" si="40"/>
        <v>-9960</v>
      </c>
      <c r="Q220" s="18">
        <f t="shared" si="41"/>
        <v>19560</v>
      </c>
      <c r="R220" s="9"/>
    </row>
    <row r="221" spans="3:18" x14ac:dyDescent="0.25">
      <c r="C221" s="10"/>
      <c r="D221" s="16">
        <f t="shared" si="28"/>
        <v>164</v>
      </c>
      <c r="E221" s="18">
        <f t="shared" si="31"/>
        <v>-5233.9820660802552</v>
      </c>
      <c r="F221" s="18">
        <f t="shared" si="32"/>
        <v>-10.769353124393957</v>
      </c>
      <c r="G221" s="36">
        <f t="shared" si="33"/>
        <v>0.4</v>
      </c>
      <c r="H221" s="36">
        <f t="shared" si="34"/>
        <v>0.4</v>
      </c>
      <c r="I221" s="18">
        <f t="shared" si="35"/>
        <v>-11.169353124393957</v>
      </c>
      <c r="J221" s="45">
        <f t="shared" si="36"/>
        <v>-5839.120559479491</v>
      </c>
      <c r="K221" s="18">
        <f t="shared" si="29"/>
        <v>13.2</v>
      </c>
      <c r="L221" s="18">
        <f t="shared" si="37"/>
        <v>120</v>
      </c>
      <c r="M221" s="19">
        <f t="shared" si="38"/>
        <v>1984</v>
      </c>
      <c r="N221" s="38">
        <f t="shared" si="39"/>
        <v>1584</v>
      </c>
      <c r="O221" s="39">
        <f t="shared" si="30"/>
        <v>400</v>
      </c>
      <c r="P221" s="18">
        <f t="shared" si="40"/>
        <v>-10080</v>
      </c>
      <c r="Q221" s="18">
        <f t="shared" si="41"/>
        <v>19680</v>
      </c>
      <c r="R221" s="9"/>
    </row>
    <row r="222" spans="3:18" x14ac:dyDescent="0.25">
      <c r="C222" s="10"/>
      <c r="D222" s="16">
        <f t="shared" si="28"/>
        <v>165</v>
      </c>
      <c r="E222" s="18">
        <f t="shared" si="31"/>
        <v>-5839.120559479491</v>
      </c>
      <c r="F222" s="18">
        <f t="shared" si="32"/>
        <v>-11.169353124393957</v>
      </c>
      <c r="G222" s="36">
        <f t="shared" si="33"/>
        <v>0.4</v>
      </c>
      <c r="H222" s="36">
        <f t="shared" si="34"/>
        <v>0.4</v>
      </c>
      <c r="I222" s="18">
        <f t="shared" si="35"/>
        <v>-11.569353124393958</v>
      </c>
      <c r="J222" s="45">
        <f t="shared" si="36"/>
        <v>-6489.1917648762919</v>
      </c>
      <c r="K222" s="18">
        <f t="shared" si="29"/>
        <v>13.2</v>
      </c>
      <c r="L222" s="18">
        <f t="shared" si="37"/>
        <v>120</v>
      </c>
      <c r="M222" s="19">
        <f t="shared" si="38"/>
        <v>1984</v>
      </c>
      <c r="N222" s="38">
        <f t="shared" si="39"/>
        <v>1584</v>
      </c>
      <c r="O222" s="39">
        <f t="shared" si="30"/>
        <v>400</v>
      </c>
      <c r="P222" s="18">
        <f t="shared" si="40"/>
        <v>-10200</v>
      </c>
      <c r="Q222" s="18">
        <f t="shared" si="41"/>
        <v>19800</v>
      </c>
      <c r="R222" s="9"/>
    </row>
    <row r="223" spans="3:18" x14ac:dyDescent="0.25">
      <c r="C223" s="10"/>
      <c r="D223" s="16">
        <f t="shared" si="28"/>
        <v>166</v>
      </c>
      <c r="E223" s="18">
        <f t="shared" si="31"/>
        <v>-6489.1917648762919</v>
      </c>
      <c r="F223" s="18">
        <f t="shared" si="32"/>
        <v>-11.569353124393958</v>
      </c>
      <c r="G223" s="36">
        <f t="shared" si="33"/>
        <v>0.4</v>
      </c>
      <c r="H223" s="36">
        <f t="shared" si="34"/>
        <v>0.4</v>
      </c>
      <c r="I223" s="18">
        <f t="shared" si="35"/>
        <v>-11.969353124393958</v>
      </c>
      <c r="J223" s="45">
        <f t="shared" si="36"/>
        <v>-7185.8048251277969</v>
      </c>
      <c r="K223" s="18">
        <f t="shared" si="29"/>
        <v>13.2</v>
      </c>
      <c r="L223" s="18">
        <f t="shared" si="37"/>
        <v>120</v>
      </c>
      <c r="M223" s="19">
        <f t="shared" si="38"/>
        <v>1984</v>
      </c>
      <c r="N223" s="38">
        <f t="shared" si="39"/>
        <v>1584</v>
      </c>
      <c r="O223" s="39">
        <f t="shared" si="30"/>
        <v>400</v>
      </c>
      <c r="P223" s="18">
        <f t="shared" si="40"/>
        <v>-10320</v>
      </c>
      <c r="Q223" s="18">
        <f t="shared" si="41"/>
        <v>19920</v>
      </c>
      <c r="R223" s="9"/>
    </row>
    <row r="224" spans="3:18" x14ac:dyDescent="0.25">
      <c r="C224" s="10"/>
      <c r="D224" s="16">
        <f t="shared" si="28"/>
        <v>167</v>
      </c>
      <c r="E224" s="18">
        <f t="shared" si="31"/>
        <v>-7185.8048251277969</v>
      </c>
      <c r="F224" s="18">
        <f t="shared" si="32"/>
        <v>-11.969353124393955</v>
      </c>
      <c r="G224" s="36">
        <f t="shared" si="33"/>
        <v>0.4</v>
      </c>
      <c r="H224" s="36">
        <f t="shared" si="34"/>
        <v>0.4</v>
      </c>
      <c r="I224" s="18">
        <f t="shared" si="35"/>
        <v>-12.369353124393955</v>
      </c>
      <c r="J224" s="45">
        <f t="shared" si="36"/>
        <v>-7930.5688830911431</v>
      </c>
      <c r="K224" s="18">
        <f t="shared" si="29"/>
        <v>13.2</v>
      </c>
      <c r="L224" s="18">
        <f t="shared" si="37"/>
        <v>120</v>
      </c>
      <c r="M224" s="19">
        <f t="shared" si="38"/>
        <v>1984</v>
      </c>
      <c r="N224" s="38">
        <f t="shared" si="39"/>
        <v>1584</v>
      </c>
      <c r="O224" s="39">
        <f t="shared" si="30"/>
        <v>400</v>
      </c>
      <c r="P224" s="18">
        <f t="shared" si="40"/>
        <v>-10440</v>
      </c>
      <c r="Q224" s="18">
        <f t="shared" si="41"/>
        <v>20040</v>
      </c>
      <c r="R224" s="9"/>
    </row>
    <row r="225" spans="3:18" x14ac:dyDescent="0.25">
      <c r="C225" s="10"/>
      <c r="D225" s="16">
        <f t="shared" si="28"/>
        <v>168</v>
      </c>
      <c r="E225" s="18">
        <f t="shared" si="31"/>
        <v>-7930.5688830911431</v>
      </c>
      <c r="F225" s="18">
        <f t="shared" si="32"/>
        <v>-12.369353124393955</v>
      </c>
      <c r="G225" s="36">
        <f t="shared" si="33"/>
        <v>0.4</v>
      </c>
      <c r="H225" s="36">
        <f t="shared" si="34"/>
        <v>0.4</v>
      </c>
      <c r="I225" s="18">
        <f t="shared" si="35"/>
        <v>-12.769353124393955</v>
      </c>
      <c r="J225" s="45">
        <f t="shared" si="36"/>
        <v>-8725.0930816234868</v>
      </c>
      <c r="K225" s="18">
        <f t="shared" si="29"/>
        <v>13.2</v>
      </c>
      <c r="L225" s="18">
        <f t="shared" si="37"/>
        <v>120</v>
      </c>
      <c r="M225" s="19">
        <f t="shared" si="38"/>
        <v>1984</v>
      </c>
      <c r="N225" s="38">
        <f t="shared" si="39"/>
        <v>1584</v>
      </c>
      <c r="O225" s="39">
        <f t="shared" si="30"/>
        <v>400</v>
      </c>
      <c r="P225" s="18">
        <f t="shared" si="40"/>
        <v>-10560</v>
      </c>
      <c r="Q225" s="18">
        <f t="shared" si="41"/>
        <v>20160</v>
      </c>
      <c r="R225" s="9"/>
    </row>
    <row r="226" spans="3:18" x14ac:dyDescent="0.25">
      <c r="C226" s="10"/>
      <c r="D226" s="16">
        <f t="shared" si="28"/>
        <v>169</v>
      </c>
      <c r="E226" s="18">
        <f t="shared" si="31"/>
        <v>-8725.0930816234868</v>
      </c>
      <c r="F226" s="18">
        <f t="shared" si="32"/>
        <v>-12.76935312439395</v>
      </c>
      <c r="G226" s="36">
        <f t="shared" si="33"/>
        <v>0.4</v>
      </c>
      <c r="H226" s="36">
        <f t="shared" si="34"/>
        <v>0.4</v>
      </c>
      <c r="I226" s="18">
        <f t="shared" si="35"/>
        <v>-13.16935312439395</v>
      </c>
      <c r="J226" s="45">
        <f t="shared" si="36"/>
        <v>-9570.9865635819515</v>
      </c>
      <c r="K226" s="18">
        <f t="shared" si="29"/>
        <v>13.2</v>
      </c>
      <c r="L226" s="18">
        <f t="shared" si="37"/>
        <v>120</v>
      </c>
      <c r="M226" s="19">
        <f t="shared" si="38"/>
        <v>1984</v>
      </c>
      <c r="N226" s="38">
        <f t="shared" si="39"/>
        <v>1584</v>
      </c>
      <c r="O226" s="39">
        <f t="shared" si="30"/>
        <v>400</v>
      </c>
      <c r="P226" s="18">
        <f t="shared" si="40"/>
        <v>-10680</v>
      </c>
      <c r="Q226" s="18">
        <f t="shared" si="41"/>
        <v>20280</v>
      </c>
      <c r="R226" s="9"/>
    </row>
    <row r="227" spans="3:18" x14ac:dyDescent="0.25">
      <c r="C227" s="10"/>
      <c r="D227" s="16">
        <f t="shared" si="28"/>
        <v>170</v>
      </c>
      <c r="E227" s="18">
        <f t="shared" si="31"/>
        <v>-9570.9865635819515</v>
      </c>
      <c r="F227" s="18">
        <f t="shared" si="32"/>
        <v>-13.169353124393949</v>
      </c>
      <c r="G227" s="36">
        <f t="shared" si="33"/>
        <v>0.4</v>
      </c>
      <c r="H227" s="36">
        <f t="shared" si="34"/>
        <v>0.4</v>
      </c>
      <c r="I227" s="18">
        <f t="shared" si="35"/>
        <v>-13.569353124393949</v>
      </c>
      <c r="J227" s="45">
        <f t="shared" si="36"/>
        <v>-10469.8584718237</v>
      </c>
      <c r="K227" s="18">
        <f t="shared" si="29"/>
        <v>13.2</v>
      </c>
      <c r="L227" s="18">
        <f t="shared" si="37"/>
        <v>120</v>
      </c>
      <c r="M227" s="19">
        <f t="shared" si="38"/>
        <v>1984</v>
      </c>
      <c r="N227" s="38">
        <f t="shared" si="39"/>
        <v>1584</v>
      </c>
      <c r="O227" s="39">
        <f t="shared" si="30"/>
        <v>400</v>
      </c>
      <c r="P227" s="18">
        <f t="shared" si="40"/>
        <v>-10800</v>
      </c>
      <c r="Q227" s="18">
        <f t="shared" si="41"/>
        <v>20400</v>
      </c>
      <c r="R227" s="9"/>
    </row>
    <row r="228" spans="3:18" x14ac:dyDescent="0.25">
      <c r="C228" s="10"/>
      <c r="D228" s="16">
        <f t="shared" si="28"/>
        <v>171</v>
      </c>
      <c r="E228" s="18">
        <f t="shared" si="31"/>
        <v>-10469.8584718237</v>
      </c>
      <c r="F228" s="18">
        <f t="shared" si="32"/>
        <v>-13.569353124393947</v>
      </c>
      <c r="G228" s="36">
        <f t="shared" si="33"/>
        <v>0.4</v>
      </c>
      <c r="H228" s="36">
        <f t="shared" si="34"/>
        <v>0.4</v>
      </c>
      <c r="I228" s="18">
        <f t="shared" si="35"/>
        <v>-13.969353124393947</v>
      </c>
      <c r="J228" s="45">
        <f t="shared" si="36"/>
        <v>-11423.317949205868</v>
      </c>
      <c r="K228" s="18">
        <f t="shared" si="29"/>
        <v>13.2</v>
      </c>
      <c r="L228" s="18">
        <f t="shared" si="37"/>
        <v>120</v>
      </c>
      <c r="M228" s="19">
        <f t="shared" si="38"/>
        <v>1984</v>
      </c>
      <c r="N228" s="38">
        <f t="shared" si="39"/>
        <v>1584</v>
      </c>
      <c r="O228" s="39">
        <f t="shared" si="30"/>
        <v>400</v>
      </c>
      <c r="P228" s="18">
        <f t="shared" si="40"/>
        <v>-10920</v>
      </c>
      <c r="Q228" s="18">
        <f t="shared" si="41"/>
        <v>20520</v>
      </c>
      <c r="R228" s="9"/>
    </row>
    <row r="229" spans="3:18" x14ac:dyDescent="0.25">
      <c r="C229" s="10"/>
      <c r="D229" s="16">
        <f t="shared" si="28"/>
        <v>172</v>
      </c>
      <c r="E229" s="18">
        <f t="shared" si="31"/>
        <v>-11423.317949205868</v>
      </c>
      <c r="F229" s="18">
        <f t="shared" si="32"/>
        <v>-13.969353124393949</v>
      </c>
      <c r="G229" s="36">
        <f t="shared" si="33"/>
        <v>0.4</v>
      </c>
      <c r="H229" s="36">
        <f t="shared" si="34"/>
        <v>0.4</v>
      </c>
      <c r="I229" s="18">
        <f t="shared" si="35"/>
        <v>-14.36935312439395</v>
      </c>
      <c r="J229" s="45">
        <f t="shared" si="36"/>
        <v>-12432.974138585603</v>
      </c>
      <c r="K229" s="18">
        <f t="shared" si="29"/>
        <v>13.2</v>
      </c>
      <c r="L229" s="18">
        <f t="shared" si="37"/>
        <v>120</v>
      </c>
      <c r="M229" s="19">
        <f t="shared" si="38"/>
        <v>1984</v>
      </c>
      <c r="N229" s="38">
        <f t="shared" si="39"/>
        <v>1584</v>
      </c>
      <c r="O229" s="39">
        <f t="shared" si="30"/>
        <v>400</v>
      </c>
      <c r="P229" s="18">
        <f t="shared" si="40"/>
        <v>-11040</v>
      </c>
      <c r="Q229" s="18">
        <f t="shared" si="41"/>
        <v>20640</v>
      </c>
      <c r="R229" s="9"/>
    </row>
    <row r="230" spans="3:18" x14ac:dyDescent="0.25">
      <c r="C230" s="10"/>
      <c r="D230" s="16">
        <f t="shared" si="28"/>
        <v>173</v>
      </c>
      <c r="E230" s="18">
        <f t="shared" si="31"/>
        <v>-12432.974138585603</v>
      </c>
      <c r="F230" s="18">
        <f t="shared" si="32"/>
        <v>-14.369353124393948</v>
      </c>
      <c r="G230" s="36">
        <f t="shared" si="33"/>
        <v>0.4</v>
      </c>
      <c r="H230" s="36">
        <f t="shared" si="34"/>
        <v>0.4</v>
      </c>
      <c r="I230" s="18">
        <f t="shared" si="35"/>
        <v>-14.769353124393948</v>
      </c>
      <c r="J230" s="45">
        <f t="shared" si="36"/>
        <v>-13500.436182820038</v>
      </c>
      <c r="K230" s="18">
        <f t="shared" si="29"/>
        <v>13.2</v>
      </c>
      <c r="L230" s="18">
        <f t="shared" si="37"/>
        <v>120</v>
      </c>
      <c r="M230" s="19">
        <f t="shared" si="38"/>
        <v>1984</v>
      </c>
      <c r="N230" s="38">
        <f t="shared" si="39"/>
        <v>1584</v>
      </c>
      <c r="O230" s="39">
        <f t="shared" si="30"/>
        <v>400</v>
      </c>
      <c r="P230" s="18">
        <f t="shared" si="40"/>
        <v>-11160</v>
      </c>
      <c r="Q230" s="18">
        <f t="shared" si="41"/>
        <v>20760</v>
      </c>
      <c r="R230" s="9"/>
    </row>
    <row r="231" spans="3:18" x14ac:dyDescent="0.25">
      <c r="C231" s="10"/>
      <c r="D231" s="16">
        <f t="shared" si="28"/>
        <v>174</v>
      </c>
      <c r="E231" s="18">
        <f t="shared" si="31"/>
        <v>-13500.436182820038</v>
      </c>
      <c r="F231" s="18">
        <f t="shared" si="32"/>
        <v>-14.769353124393948</v>
      </c>
      <c r="G231" s="36">
        <f t="shared" si="33"/>
        <v>0.4</v>
      </c>
      <c r="H231" s="36">
        <f t="shared" si="34"/>
        <v>0.4</v>
      </c>
      <c r="I231" s="18">
        <f t="shared" si="35"/>
        <v>-15.169353124393949</v>
      </c>
      <c r="J231" s="45">
        <f t="shared" si="36"/>
        <v>-14627.313224766323</v>
      </c>
      <c r="K231" s="18">
        <f t="shared" si="29"/>
        <v>13.2</v>
      </c>
      <c r="L231" s="18">
        <f t="shared" si="37"/>
        <v>120</v>
      </c>
      <c r="M231" s="19">
        <f t="shared" si="38"/>
        <v>1984</v>
      </c>
      <c r="N231" s="38">
        <f t="shared" si="39"/>
        <v>1584</v>
      </c>
      <c r="O231" s="39">
        <f t="shared" si="30"/>
        <v>400</v>
      </c>
      <c r="P231" s="18">
        <f t="shared" si="40"/>
        <v>-11280</v>
      </c>
      <c r="Q231" s="18">
        <f t="shared" si="41"/>
        <v>20880</v>
      </c>
      <c r="R231" s="9"/>
    </row>
    <row r="232" spans="3:18" x14ac:dyDescent="0.25">
      <c r="C232" s="10"/>
      <c r="D232" s="16">
        <f t="shared" si="28"/>
        <v>175</v>
      </c>
      <c r="E232" s="18">
        <f t="shared" si="31"/>
        <v>-14627.313224766323</v>
      </c>
      <c r="F232" s="18">
        <f t="shared" si="32"/>
        <v>-15.169353124393941</v>
      </c>
      <c r="G232" s="36">
        <f t="shared" si="33"/>
        <v>0.4</v>
      </c>
      <c r="H232" s="36">
        <f t="shared" si="34"/>
        <v>0.4</v>
      </c>
      <c r="I232" s="18">
        <f t="shared" si="35"/>
        <v>-15.569353124393942</v>
      </c>
      <c r="J232" s="45">
        <f t="shared" si="36"/>
        <v>-15815.214407281579</v>
      </c>
      <c r="K232" s="18">
        <f t="shared" si="29"/>
        <v>13.2</v>
      </c>
      <c r="L232" s="18">
        <f t="shared" si="37"/>
        <v>120</v>
      </c>
      <c r="M232" s="19">
        <f t="shared" si="38"/>
        <v>1984</v>
      </c>
      <c r="N232" s="38">
        <f t="shared" si="39"/>
        <v>1584</v>
      </c>
      <c r="O232" s="39">
        <f t="shared" si="30"/>
        <v>400</v>
      </c>
      <c r="P232" s="18">
        <f t="shared" si="40"/>
        <v>-11400</v>
      </c>
      <c r="Q232" s="18">
        <f t="shared" si="41"/>
        <v>21000</v>
      </c>
      <c r="R232" s="9"/>
    </row>
    <row r="233" spans="3:18" x14ac:dyDescent="0.25">
      <c r="C233" s="10"/>
      <c r="D233" s="16">
        <f t="shared" si="28"/>
        <v>176</v>
      </c>
      <c r="E233" s="18">
        <f t="shared" si="31"/>
        <v>-15815.214407281579</v>
      </c>
      <c r="F233" s="18">
        <f t="shared" si="32"/>
        <v>-15.569353124393938</v>
      </c>
      <c r="G233" s="36">
        <f t="shared" si="33"/>
        <v>0.4</v>
      </c>
      <c r="H233" s="36">
        <f t="shared" si="34"/>
        <v>0.4</v>
      </c>
      <c r="I233" s="18">
        <f t="shared" si="35"/>
        <v>-15.969353124393939</v>
      </c>
      <c r="J233" s="45">
        <f t="shared" si="36"/>
        <v>-17065.748873222976</v>
      </c>
      <c r="K233" s="18">
        <f t="shared" si="29"/>
        <v>13.2</v>
      </c>
      <c r="L233" s="18">
        <f t="shared" si="37"/>
        <v>120</v>
      </c>
      <c r="M233" s="19">
        <f t="shared" si="38"/>
        <v>1984</v>
      </c>
      <c r="N233" s="38">
        <f t="shared" si="39"/>
        <v>1584</v>
      </c>
      <c r="O233" s="39">
        <f t="shared" si="30"/>
        <v>400</v>
      </c>
      <c r="P233" s="18">
        <f t="shared" si="40"/>
        <v>-11520</v>
      </c>
      <c r="Q233" s="18">
        <f t="shared" si="41"/>
        <v>21120</v>
      </c>
      <c r="R233" s="9"/>
    </row>
    <row r="234" spans="3:18" x14ac:dyDescent="0.25">
      <c r="C234" s="10"/>
      <c r="D234" s="16">
        <f t="shared" si="28"/>
        <v>177</v>
      </c>
      <c r="E234" s="18">
        <f t="shared" si="31"/>
        <v>-17065.748873222976</v>
      </c>
      <c r="F234" s="18">
        <f t="shared" si="32"/>
        <v>-15.969353124393939</v>
      </c>
      <c r="G234" s="36">
        <f t="shared" si="33"/>
        <v>0.4</v>
      </c>
      <c r="H234" s="36">
        <f t="shared" si="34"/>
        <v>0.4</v>
      </c>
      <c r="I234" s="18">
        <f t="shared" si="35"/>
        <v>-16.369353124393939</v>
      </c>
      <c r="J234" s="45">
        <f t="shared" si="36"/>
        <v>-18380.525765447663</v>
      </c>
      <c r="K234" s="18">
        <f t="shared" si="29"/>
        <v>13.2</v>
      </c>
      <c r="L234" s="18">
        <f t="shared" si="37"/>
        <v>120</v>
      </c>
      <c r="M234" s="19">
        <f t="shared" si="38"/>
        <v>1984</v>
      </c>
      <c r="N234" s="38">
        <f t="shared" si="39"/>
        <v>1584</v>
      </c>
      <c r="O234" s="39">
        <f t="shared" si="30"/>
        <v>400</v>
      </c>
      <c r="P234" s="18">
        <f t="shared" si="40"/>
        <v>-11640</v>
      </c>
      <c r="Q234" s="18">
        <f t="shared" si="41"/>
        <v>21240</v>
      </c>
      <c r="R234" s="9"/>
    </row>
    <row r="235" spans="3:18" x14ac:dyDescent="0.25">
      <c r="C235" s="10"/>
      <c r="D235" s="16">
        <f t="shared" si="28"/>
        <v>178</v>
      </c>
      <c r="E235" s="18">
        <f t="shared" si="31"/>
        <v>-18380.525765447663</v>
      </c>
      <c r="F235" s="18">
        <f t="shared" si="32"/>
        <v>-16.369353124393935</v>
      </c>
      <c r="G235" s="36">
        <f t="shared" si="33"/>
        <v>0.4</v>
      </c>
      <c r="H235" s="36">
        <f t="shared" si="34"/>
        <v>0.4</v>
      </c>
      <c r="I235" s="18">
        <f t="shared" si="35"/>
        <v>-16.769353124393934</v>
      </c>
      <c r="J235" s="45">
        <f t="shared" si="36"/>
        <v>-19761.154226812749</v>
      </c>
      <c r="K235" s="18">
        <f t="shared" si="29"/>
        <v>13.2</v>
      </c>
      <c r="L235" s="18">
        <f t="shared" si="37"/>
        <v>120</v>
      </c>
      <c r="M235" s="19">
        <f t="shared" si="38"/>
        <v>1984</v>
      </c>
      <c r="N235" s="38">
        <f t="shared" si="39"/>
        <v>1584</v>
      </c>
      <c r="O235" s="39">
        <f t="shared" si="30"/>
        <v>400</v>
      </c>
      <c r="P235" s="18">
        <f t="shared" si="40"/>
        <v>-11760</v>
      </c>
      <c r="Q235" s="18">
        <f t="shared" si="41"/>
        <v>21360</v>
      </c>
      <c r="R235" s="9"/>
    </row>
    <row r="236" spans="3:18" x14ac:dyDescent="0.25">
      <c r="C236" s="10"/>
      <c r="D236" s="16">
        <f t="shared" si="28"/>
        <v>179</v>
      </c>
      <c r="E236" s="18">
        <f t="shared" si="31"/>
        <v>-19761.154226812749</v>
      </c>
      <c r="F236" s="18">
        <f t="shared" si="32"/>
        <v>-16.769353124393934</v>
      </c>
      <c r="G236" s="36">
        <f t="shared" si="33"/>
        <v>0.4</v>
      </c>
      <c r="H236" s="36">
        <f t="shared" si="34"/>
        <v>0.4</v>
      </c>
      <c r="I236" s="18">
        <f t="shared" si="35"/>
        <v>-17.169353124393933</v>
      </c>
      <c r="J236" s="45">
        <f t="shared" si="36"/>
        <v>-21209.243400175405</v>
      </c>
      <c r="K236" s="18">
        <f t="shared" si="29"/>
        <v>13.2</v>
      </c>
      <c r="L236" s="18">
        <f t="shared" si="37"/>
        <v>120</v>
      </c>
      <c r="M236" s="19">
        <f t="shared" si="38"/>
        <v>1984</v>
      </c>
      <c r="N236" s="38">
        <f t="shared" si="39"/>
        <v>1584</v>
      </c>
      <c r="O236" s="39">
        <f t="shared" si="30"/>
        <v>400</v>
      </c>
      <c r="P236" s="18">
        <f t="shared" si="40"/>
        <v>-11880</v>
      </c>
      <c r="Q236" s="18">
        <f t="shared" si="41"/>
        <v>21480</v>
      </c>
      <c r="R236" s="9"/>
    </row>
    <row r="237" spans="3:18" x14ac:dyDescent="0.25">
      <c r="C237" s="10"/>
      <c r="D237" s="16">
        <f t="shared" si="28"/>
        <v>180</v>
      </c>
      <c r="E237" s="18">
        <f t="shared" si="31"/>
        <v>-21209.243400175405</v>
      </c>
      <c r="F237" s="18">
        <f t="shared" si="32"/>
        <v>-17.169353124393933</v>
      </c>
      <c r="G237" s="36">
        <f t="shared" si="33"/>
        <v>0.4</v>
      </c>
      <c r="H237" s="36">
        <f t="shared" si="34"/>
        <v>0.4</v>
      </c>
      <c r="I237" s="18">
        <f t="shared" si="35"/>
        <v>-17.569353124393931</v>
      </c>
      <c r="J237" s="45">
        <f t="shared" si="36"/>
        <v>-22726.402428392765</v>
      </c>
      <c r="K237" s="18">
        <f t="shared" si="29"/>
        <v>13.2</v>
      </c>
      <c r="L237" s="18">
        <f t="shared" si="37"/>
        <v>120</v>
      </c>
      <c r="M237" s="19">
        <f t="shared" si="38"/>
        <v>1984</v>
      </c>
      <c r="N237" s="38">
        <f t="shared" si="39"/>
        <v>1584</v>
      </c>
      <c r="O237" s="39">
        <f t="shared" si="30"/>
        <v>400</v>
      </c>
      <c r="P237" s="18">
        <f t="shared" si="40"/>
        <v>-12000</v>
      </c>
      <c r="Q237" s="18">
        <f t="shared" si="41"/>
        <v>21600</v>
      </c>
      <c r="R237" s="9"/>
    </row>
    <row r="238" spans="3:18" x14ac:dyDescent="0.25">
      <c r="C238" s="10"/>
      <c r="D238" s="16">
        <f t="shared" si="28"/>
        <v>181</v>
      </c>
      <c r="E238" s="18">
        <f t="shared" si="31"/>
        <v>-22726.402428392765</v>
      </c>
      <c r="F238" s="18">
        <f t="shared" si="32"/>
        <v>-17.569353124393924</v>
      </c>
      <c r="G238" s="36">
        <f t="shared" si="33"/>
        <v>0.4</v>
      </c>
      <c r="H238" s="36">
        <f t="shared" si="34"/>
        <v>0.4</v>
      </c>
      <c r="I238" s="18">
        <f t="shared" si="35"/>
        <v>-17.969353124393923</v>
      </c>
      <c r="J238" s="45">
        <f t="shared" si="36"/>
        <v>-24314.240454321945</v>
      </c>
      <c r="K238" s="18">
        <f t="shared" si="29"/>
        <v>13.2</v>
      </c>
      <c r="L238" s="18">
        <f t="shared" si="37"/>
        <v>120</v>
      </c>
      <c r="M238" s="19">
        <f t="shared" si="38"/>
        <v>1984</v>
      </c>
      <c r="N238" s="38">
        <f t="shared" si="39"/>
        <v>1584</v>
      </c>
      <c r="O238" s="39">
        <f t="shared" si="30"/>
        <v>400</v>
      </c>
      <c r="P238" s="18">
        <f t="shared" si="40"/>
        <v>-12120</v>
      </c>
      <c r="Q238" s="18">
        <f t="shared" si="41"/>
        <v>21720</v>
      </c>
      <c r="R238" s="9"/>
    </row>
    <row r="239" spans="3:18" x14ac:dyDescent="0.25">
      <c r="C239" s="10"/>
      <c r="D239" s="16">
        <f t="shared" si="28"/>
        <v>182</v>
      </c>
      <c r="E239" s="18">
        <f t="shared" si="31"/>
        <v>-24314.240454321945</v>
      </c>
      <c r="F239" s="18">
        <f t="shared" si="32"/>
        <v>-17.969353124393919</v>
      </c>
      <c r="G239" s="36">
        <f t="shared" si="33"/>
        <v>0.4</v>
      </c>
      <c r="H239" s="36">
        <f t="shared" si="34"/>
        <v>0.4</v>
      </c>
      <c r="I239" s="18">
        <f t="shared" si="35"/>
        <v>-18.369353124393918</v>
      </c>
      <c r="J239" s="45">
        <f t="shared" si="36"/>
        <v>-25974.366620820132</v>
      </c>
      <c r="K239" s="18">
        <f t="shared" si="29"/>
        <v>13.2</v>
      </c>
      <c r="L239" s="18">
        <f t="shared" si="37"/>
        <v>120</v>
      </c>
      <c r="M239" s="19">
        <f t="shared" si="38"/>
        <v>1984</v>
      </c>
      <c r="N239" s="38">
        <f t="shared" si="39"/>
        <v>1584</v>
      </c>
      <c r="O239" s="39">
        <f t="shared" si="30"/>
        <v>400</v>
      </c>
      <c r="P239" s="18">
        <f t="shared" si="40"/>
        <v>-12240</v>
      </c>
      <c r="Q239" s="18">
        <f t="shared" si="41"/>
        <v>21840</v>
      </c>
      <c r="R239" s="9"/>
    </row>
    <row r="240" spans="3:18" x14ac:dyDescent="0.25">
      <c r="C240" s="10"/>
      <c r="D240" s="16">
        <f t="shared" si="28"/>
        <v>183</v>
      </c>
      <c r="E240" s="18">
        <f t="shared" si="31"/>
        <v>-25974.366620820132</v>
      </c>
      <c r="F240" s="18">
        <f t="shared" si="32"/>
        <v>-18.369353124393914</v>
      </c>
      <c r="G240" s="36">
        <f t="shared" si="33"/>
        <v>0.4</v>
      </c>
      <c r="H240" s="36">
        <f t="shared" si="34"/>
        <v>0.4</v>
      </c>
      <c r="I240" s="18">
        <f t="shared" si="35"/>
        <v>-18.769353124393913</v>
      </c>
      <c r="J240" s="45">
        <f t="shared" si="36"/>
        <v>-27708.390070744445</v>
      </c>
      <c r="K240" s="18">
        <f t="shared" si="29"/>
        <v>13.2</v>
      </c>
      <c r="L240" s="18">
        <f t="shared" si="37"/>
        <v>120</v>
      </c>
      <c r="M240" s="19">
        <f t="shared" si="38"/>
        <v>1984</v>
      </c>
      <c r="N240" s="38">
        <f t="shared" si="39"/>
        <v>1584</v>
      </c>
      <c r="O240" s="39">
        <f t="shared" si="30"/>
        <v>400</v>
      </c>
      <c r="P240" s="18">
        <f t="shared" si="40"/>
        <v>-12360</v>
      </c>
      <c r="Q240" s="18">
        <f t="shared" si="41"/>
        <v>21960</v>
      </c>
      <c r="R240" s="9"/>
    </row>
    <row r="241" spans="3:18" x14ac:dyDescent="0.25">
      <c r="C241" s="10"/>
      <c r="D241" s="16">
        <f t="shared" si="28"/>
        <v>184</v>
      </c>
      <c r="E241" s="18">
        <f t="shared" si="31"/>
        <v>-27708.390070744445</v>
      </c>
      <c r="F241" s="18">
        <f t="shared" si="32"/>
        <v>-18.769353124393906</v>
      </c>
      <c r="G241" s="36">
        <f t="shared" si="33"/>
        <v>0.4</v>
      </c>
      <c r="H241" s="36">
        <f t="shared" si="34"/>
        <v>0.4</v>
      </c>
      <c r="I241" s="18">
        <f t="shared" si="35"/>
        <v>-19.169353124393904</v>
      </c>
      <c r="J241" s="45">
        <f t="shared" si="36"/>
        <v>-29517.919946952014</v>
      </c>
      <c r="K241" s="18">
        <f t="shared" si="29"/>
        <v>13.2</v>
      </c>
      <c r="L241" s="18">
        <f t="shared" si="37"/>
        <v>120</v>
      </c>
      <c r="M241" s="19">
        <f t="shared" si="38"/>
        <v>1984</v>
      </c>
      <c r="N241" s="38">
        <f t="shared" si="39"/>
        <v>1584</v>
      </c>
      <c r="O241" s="39">
        <f t="shared" si="30"/>
        <v>400</v>
      </c>
      <c r="P241" s="18">
        <f t="shared" si="40"/>
        <v>-12480</v>
      </c>
      <c r="Q241" s="18">
        <f t="shared" si="41"/>
        <v>22080</v>
      </c>
      <c r="R241" s="9"/>
    </row>
    <row r="242" spans="3:18" x14ac:dyDescent="0.25">
      <c r="C242" s="10"/>
      <c r="D242" s="16">
        <f t="shared" si="28"/>
        <v>185</v>
      </c>
      <c r="E242" s="18">
        <f t="shared" si="31"/>
        <v>-29517.919946952014</v>
      </c>
      <c r="F242" s="18">
        <f t="shared" si="32"/>
        <v>-19.169353124393904</v>
      </c>
      <c r="G242" s="36">
        <f t="shared" si="33"/>
        <v>0.4</v>
      </c>
      <c r="H242" s="36">
        <f t="shared" si="34"/>
        <v>0.4</v>
      </c>
      <c r="I242" s="18">
        <f t="shared" si="35"/>
        <v>-19.569353124393903</v>
      </c>
      <c r="J242" s="45">
        <f t="shared" si="36"/>
        <v>-31404.565392300039</v>
      </c>
      <c r="K242" s="18">
        <f t="shared" si="29"/>
        <v>13.2</v>
      </c>
      <c r="L242" s="18">
        <f t="shared" si="37"/>
        <v>120</v>
      </c>
      <c r="M242" s="19">
        <f t="shared" si="38"/>
        <v>1984</v>
      </c>
      <c r="N242" s="38">
        <f t="shared" si="39"/>
        <v>1584</v>
      </c>
      <c r="O242" s="39">
        <f t="shared" si="30"/>
        <v>400</v>
      </c>
      <c r="P242" s="18">
        <f t="shared" si="40"/>
        <v>-12600</v>
      </c>
      <c r="Q242" s="18">
        <f t="shared" si="41"/>
        <v>22200</v>
      </c>
      <c r="R242" s="9"/>
    </row>
    <row r="243" spans="3:18" x14ac:dyDescent="0.25">
      <c r="C243" s="10"/>
      <c r="D243" s="16">
        <f t="shared" si="28"/>
        <v>186</v>
      </c>
      <c r="E243" s="18">
        <f t="shared" si="31"/>
        <v>-31404.565392300039</v>
      </c>
      <c r="F243" s="18">
        <f t="shared" si="32"/>
        <v>-19.569353124393903</v>
      </c>
      <c r="G243" s="36">
        <f t="shared" si="33"/>
        <v>0.4</v>
      </c>
      <c r="H243" s="36">
        <f t="shared" si="34"/>
        <v>0.4</v>
      </c>
      <c r="I243" s="18">
        <f t="shared" si="35"/>
        <v>-19.969353124393901</v>
      </c>
      <c r="J243" s="45">
        <f t="shared" si="36"/>
        <v>-33369.935549645619</v>
      </c>
      <c r="K243" s="18">
        <f t="shared" si="29"/>
        <v>13.2</v>
      </c>
      <c r="L243" s="18">
        <f t="shared" si="37"/>
        <v>120</v>
      </c>
      <c r="M243" s="19">
        <f t="shared" si="38"/>
        <v>1984</v>
      </c>
      <c r="N243" s="38">
        <f t="shared" si="39"/>
        <v>1584</v>
      </c>
      <c r="O243" s="39">
        <f t="shared" si="30"/>
        <v>400</v>
      </c>
      <c r="P243" s="18">
        <f t="shared" si="40"/>
        <v>-12720</v>
      </c>
      <c r="Q243" s="18">
        <f t="shared" si="41"/>
        <v>22320</v>
      </c>
      <c r="R243" s="9"/>
    </row>
    <row r="244" spans="3:18" x14ac:dyDescent="0.25">
      <c r="C244" s="10"/>
      <c r="D244" s="16">
        <f t="shared" si="28"/>
        <v>187</v>
      </c>
      <c r="E244" s="18">
        <f t="shared" si="31"/>
        <v>-33369.935549645619</v>
      </c>
      <c r="F244" s="18">
        <f t="shared" si="32"/>
        <v>-19.969353124393894</v>
      </c>
      <c r="G244" s="36">
        <f t="shared" si="33"/>
        <v>0.4</v>
      </c>
      <c r="H244" s="36">
        <f t="shared" si="34"/>
        <v>0.4</v>
      </c>
      <c r="I244" s="18">
        <f t="shared" si="35"/>
        <v>-20.369353124393893</v>
      </c>
      <c r="J244" s="45">
        <f t="shared" si="36"/>
        <v>-35415.63956184587</v>
      </c>
      <c r="K244" s="18">
        <f t="shared" si="29"/>
        <v>13.2</v>
      </c>
      <c r="L244" s="18">
        <f t="shared" si="37"/>
        <v>120</v>
      </c>
      <c r="M244" s="19">
        <f t="shared" si="38"/>
        <v>1984</v>
      </c>
      <c r="N244" s="38">
        <f t="shared" si="39"/>
        <v>1584</v>
      </c>
      <c r="O244" s="39">
        <f t="shared" si="30"/>
        <v>400</v>
      </c>
      <c r="P244" s="18">
        <f t="shared" si="40"/>
        <v>-12840</v>
      </c>
      <c r="Q244" s="18">
        <f t="shared" si="41"/>
        <v>22440</v>
      </c>
      <c r="R244" s="9"/>
    </row>
    <row r="245" spans="3:18" x14ac:dyDescent="0.25">
      <c r="C245" s="10"/>
      <c r="D245" s="16">
        <f t="shared" si="28"/>
        <v>188</v>
      </c>
      <c r="E245" s="18">
        <f t="shared" si="31"/>
        <v>-35415.63956184587</v>
      </c>
      <c r="F245" s="18">
        <f t="shared" si="32"/>
        <v>-20.369353124393893</v>
      </c>
      <c r="G245" s="36">
        <f t="shared" si="33"/>
        <v>0.4</v>
      </c>
      <c r="H245" s="36">
        <f t="shared" si="34"/>
        <v>0.4</v>
      </c>
      <c r="I245" s="18">
        <f t="shared" si="35"/>
        <v>-20.769353124393891</v>
      </c>
      <c r="J245" s="45">
        <f t="shared" si="36"/>
        <v>-37543.286571757999</v>
      </c>
      <c r="K245" s="18">
        <f t="shared" si="29"/>
        <v>13.2</v>
      </c>
      <c r="L245" s="18">
        <f t="shared" si="37"/>
        <v>120</v>
      </c>
      <c r="M245" s="19">
        <f t="shared" si="38"/>
        <v>1984</v>
      </c>
      <c r="N245" s="38">
        <f t="shared" si="39"/>
        <v>1584</v>
      </c>
      <c r="O245" s="39">
        <f t="shared" si="30"/>
        <v>400</v>
      </c>
      <c r="P245" s="18">
        <f t="shared" si="40"/>
        <v>-12960</v>
      </c>
      <c r="Q245" s="18">
        <f t="shared" si="41"/>
        <v>22560</v>
      </c>
      <c r="R245" s="9"/>
    </row>
    <row r="246" spans="3:18" x14ac:dyDescent="0.25">
      <c r="C246" s="10"/>
      <c r="D246" s="16">
        <f t="shared" si="28"/>
        <v>189</v>
      </c>
      <c r="E246" s="18">
        <f t="shared" si="31"/>
        <v>-37543.286571757999</v>
      </c>
      <c r="F246" s="18">
        <f t="shared" si="32"/>
        <v>-20.769353124393888</v>
      </c>
      <c r="G246" s="36">
        <f t="shared" si="33"/>
        <v>0.4</v>
      </c>
      <c r="H246" s="36">
        <f t="shared" si="34"/>
        <v>0.4</v>
      </c>
      <c r="I246" s="18">
        <f t="shared" si="35"/>
        <v>-21.169353124393886</v>
      </c>
      <c r="J246" s="45">
        <f t="shared" si="36"/>
        <v>-39754.485722239107</v>
      </c>
      <c r="K246" s="18">
        <f t="shared" si="29"/>
        <v>13.2</v>
      </c>
      <c r="L246" s="18">
        <f t="shared" si="37"/>
        <v>120</v>
      </c>
      <c r="M246" s="19">
        <f t="shared" si="38"/>
        <v>1984</v>
      </c>
      <c r="N246" s="38">
        <f t="shared" si="39"/>
        <v>1584</v>
      </c>
      <c r="O246" s="39">
        <f t="shared" si="30"/>
        <v>400</v>
      </c>
      <c r="P246" s="18">
        <f t="shared" si="40"/>
        <v>-13080</v>
      </c>
      <c r="Q246" s="18">
        <f t="shared" si="41"/>
        <v>22680</v>
      </c>
      <c r="R246" s="9"/>
    </row>
    <row r="247" spans="3:18" x14ac:dyDescent="0.25">
      <c r="C247" s="10"/>
      <c r="D247" s="16">
        <f t="shared" si="28"/>
        <v>190</v>
      </c>
      <c r="E247" s="18">
        <f t="shared" si="31"/>
        <v>-39754.485722239107</v>
      </c>
      <c r="F247" s="18">
        <f t="shared" si="32"/>
        <v>-21.169353124393886</v>
      </c>
      <c r="G247" s="36">
        <f t="shared" si="33"/>
        <v>0.4</v>
      </c>
      <c r="H247" s="36">
        <f t="shared" si="34"/>
        <v>0.4</v>
      </c>
      <c r="I247" s="18">
        <f t="shared" si="35"/>
        <v>-21.569353124393885</v>
      </c>
      <c r="J247" s="45">
        <f t="shared" si="36"/>
        <v>-42050.846156146355</v>
      </c>
      <c r="K247" s="18">
        <f t="shared" si="29"/>
        <v>13.2</v>
      </c>
      <c r="L247" s="18">
        <f t="shared" si="37"/>
        <v>120</v>
      </c>
      <c r="M247" s="19">
        <f t="shared" si="38"/>
        <v>1984</v>
      </c>
      <c r="N247" s="38">
        <f t="shared" si="39"/>
        <v>1584</v>
      </c>
      <c r="O247" s="39">
        <f t="shared" si="30"/>
        <v>400</v>
      </c>
      <c r="P247" s="18">
        <f t="shared" si="40"/>
        <v>-13200</v>
      </c>
      <c r="Q247" s="18">
        <f t="shared" si="41"/>
        <v>22800</v>
      </c>
      <c r="R247" s="9"/>
    </row>
    <row r="248" spans="3:18" x14ac:dyDescent="0.25">
      <c r="C248" s="10"/>
      <c r="D248" s="16">
        <f t="shared" si="28"/>
        <v>191</v>
      </c>
      <c r="E248" s="18">
        <f t="shared" si="31"/>
        <v>-42050.846156146355</v>
      </c>
      <c r="F248" s="18">
        <f t="shared" si="32"/>
        <v>-21.569353124393878</v>
      </c>
      <c r="G248" s="36">
        <f t="shared" si="33"/>
        <v>0.4</v>
      </c>
      <c r="H248" s="36">
        <f t="shared" si="34"/>
        <v>0.4</v>
      </c>
      <c r="I248" s="18">
        <f t="shared" si="35"/>
        <v>-21.969353124393876</v>
      </c>
      <c r="J248" s="45">
        <f t="shared" si="36"/>
        <v>-44433.977016336845</v>
      </c>
      <c r="K248" s="18">
        <f t="shared" si="29"/>
        <v>13.2</v>
      </c>
      <c r="L248" s="18">
        <f t="shared" si="37"/>
        <v>120</v>
      </c>
      <c r="M248" s="19">
        <f t="shared" si="38"/>
        <v>1984</v>
      </c>
      <c r="N248" s="38">
        <f t="shared" si="39"/>
        <v>1584</v>
      </c>
      <c r="O248" s="39">
        <f t="shared" si="30"/>
        <v>400</v>
      </c>
      <c r="P248" s="18">
        <f t="shared" si="40"/>
        <v>-13320</v>
      </c>
      <c r="Q248" s="18">
        <f t="shared" si="41"/>
        <v>22920</v>
      </c>
      <c r="R248" s="9"/>
    </row>
    <row r="249" spans="3:18" x14ac:dyDescent="0.25">
      <c r="C249" s="10"/>
      <c r="D249" s="16">
        <f t="shared" si="28"/>
        <v>192</v>
      </c>
      <c r="E249" s="18">
        <f t="shared" si="31"/>
        <v>-44433.977016336845</v>
      </c>
      <c r="F249" s="18">
        <f t="shared" si="32"/>
        <v>-21.96935312439388</v>
      </c>
      <c r="G249" s="36">
        <f t="shared" si="33"/>
        <v>0.4</v>
      </c>
      <c r="H249" s="36">
        <f t="shared" si="34"/>
        <v>0.4</v>
      </c>
      <c r="I249" s="18">
        <f t="shared" si="35"/>
        <v>-22.369353124393879</v>
      </c>
      <c r="J249" s="45">
        <f t="shared" si="36"/>
        <v>-46905.487445667815</v>
      </c>
      <c r="K249" s="18">
        <f t="shared" si="29"/>
        <v>13.2</v>
      </c>
      <c r="L249" s="18">
        <f t="shared" si="37"/>
        <v>120</v>
      </c>
      <c r="M249" s="19">
        <f t="shared" si="38"/>
        <v>1984</v>
      </c>
      <c r="N249" s="38">
        <f t="shared" si="39"/>
        <v>1584</v>
      </c>
      <c r="O249" s="39">
        <f t="shared" si="30"/>
        <v>400</v>
      </c>
      <c r="P249" s="18">
        <f t="shared" si="40"/>
        <v>-13440</v>
      </c>
      <c r="Q249" s="18">
        <f t="shared" si="41"/>
        <v>23040</v>
      </c>
      <c r="R249" s="9"/>
    </row>
    <row r="250" spans="3:18" x14ac:dyDescent="0.25">
      <c r="C250" s="10"/>
      <c r="D250" s="16">
        <f t="shared" ref="D250:D313" si="42">D249+1</f>
        <v>193</v>
      </c>
      <c r="E250" s="18">
        <f t="shared" si="31"/>
        <v>-46905.487445667815</v>
      </c>
      <c r="F250" s="18">
        <f t="shared" si="32"/>
        <v>-22.369353124393879</v>
      </c>
      <c r="G250" s="36">
        <f t="shared" si="33"/>
        <v>0.4</v>
      </c>
      <c r="H250" s="36">
        <f t="shared" si="34"/>
        <v>0.4</v>
      </c>
      <c r="I250" s="18">
        <f t="shared" si="35"/>
        <v>-22.769353124393877</v>
      </c>
      <c r="J250" s="45">
        <f t="shared" si="36"/>
        <v>-49466.986586996325</v>
      </c>
      <c r="K250" s="18">
        <f t="shared" ref="K250:K313" si="43">VLOOKUP($E$38,$D$31:$G$33,IF($J250&lt;=$E$30,2,IF($J250&lt;=$F$30,3,4)))</f>
        <v>13.2</v>
      </c>
      <c r="L250" s="18">
        <f t="shared" si="37"/>
        <v>120</v>
      </c>
      <c r="M250" s="19">
        <f t="shared" si="38"/>
        <v>1984</v>
      </c>
      <c r="N250" s="38">
        <f t="shared" si="39"/>
        <v>1584</v>
      </c>
      <c r="O250" s="39">
        <f t="shared" ref="O250:O313" si="44">VLOOKUP($F$38,$D$15:$G$17,4,)</f>
        <v>400</v>
      </c>
      <c r="P250" s="18">
        <f t="shared" si="40"/>
        <v>-13560</v>
      </c>
      <c r="Q250" s="18">
        <f t="shared" si="41"/>
        <v>23160</v>
      </c>
      <c r="R250" s="9"/>
    </row>
    <row r="251" spans="3:18" x14ac:dyDescent="0.25">
      <c r="C251" s="10"/>
      <c r="D251" s="16">
        <f t="shared" si="42"/>
        <v>194</v>
      </c>
      <c r="E251" s="18">
        <f t="shared" si="31"/>
        <v>-49466.986586996325</v>
      </c>
      <c r="F251" s="18">
        <f t="shared" si="32"/>
        <v>-22.769353124393881</v>
      </c>
      <c r="G251" s="36">
        <f t="shared" si="33"/>
        <v>0.4</v>
      </c>
      <c r="H251" s="36">
        <f t="shared" si="34"/>
        <v>0.4</v>
      </c>
      <c r="I251" s="18">
        <f t="shared" si="35"/>
        <v>-23.169353124393879</v>
      </c>
      <c r="J251" s="45">
        <f t="shared" si="36"/>
        <v>-52120.083583179563</v>
      </c>
      <c r="K251" s="18">
        <f t="shared" si="43"/>
        <v>13.2</v>
      </c>
      <c r="L251" s="18">
        <f t="shared" si="37"/>
        <v>120</v>
      </c>
      <c r="M251" s="19">
        <f t="shared" si="38"/>
        <v>1984</v>
      </c>
      <c r="N251" s="38">
        <f t="shared" si="39"/>
        <v>1584</v>
      </c>
      <c r="O251" s="39">
        <f t="shared" si="44"/>
        <v>400</v>
      </c>
      <c r="P251" s="18">
        <f t="shared" si="40"/>
        <v>-13680</v>
      </c>
      <c r="Q251" s="18">
        <f t="shared" si="41"/>
        <v>23280</v>
      </c>
      <c r="R251" s="9"/>
    </row>
    <row r="252" spans="3:18" x14ac:dyDescent="0.25">
      <c r="C252" s="10"/>
      <c r="D252" s="16">
        <f t="shared" si="42"/>
        <v>195</v>
      </c>
      <c r="E252" s="18">
        <f t="shared" si="31"/>
        <v>-52120.083583179563</v>
      </c>
      <c r="F252" s="18">
        <f t="shared" si="32"/>
        <v>-23.169353124393886</v>
      </c>
      <c r="G252" s="36">
        <f t="shared" si="33"/>
        <v>0.4</v>
      </c>
      <c r="H252" s="36">
        <f t="shared" si="34"/>
        <v>0.4</v>
      </c>
      <c r="I252" s="18">
        <f t="shared" si="35"/>
        <v>-23.569353124393885</v>
      </c>
      <c r="J252" s="45">
        <f t="shared" si="36"/>
        <v>-54866.387577074667</v>
      </c>
      <c r="K252" s="18">
        <f t="shared" si="43"/>
        <v>13.2</v>
      </c>
      <c r="L252" s="18">
        <f t="shared" si="37"/>
        <v>120</v>
      </c>
      <c r="M252" s="19">
        <f t="shared" si="38"/>
        <v>1984</v>
      </c>
      <c r="N252" s="38">
        <f t="shared" si="39"/>
        <v>1584</v>
      </c>
      <c r="O252" s="39">
        <f t="shared" si="44"/>
        <v>400</v>
      </c>
      <c r="P252" s="18">
        <f t="shared" si="40"/>
        <v>-13800</v>
      </c>
      <c r="Q252" s="18">
        <f t="shared" si="41"/>
        <v>23400</v>
      </c>
      <c r="R252" s="9"/>
    </row>
    <row r="253" spans="3:18" x14ac:dyDescent="0.25">
      <c r="C253" s="10"/>
      <c r="D253" s="16">
        <f t="shared" si="42"/>
        <v>196</v>
      </c>
      <c r="E253" s="18">
        <f t="shared" ref="E253:E316" si="45">J252</f>
        <v>-54866.387577074667</v>
      </c>
      <c r="F253" s="18">
        <f t="shared" ref="F253:F316" si="46">(E253/$E$10)^(1/3)</f>
        <v>-23.569353124393892</v>
      </c>
      <c r="G253" s="36">
        <f t="shared" ref="G253:G316" si="47">VLOOKUP($E$38,$D$23:$H$25,IF(Q252&lt;=1000,2,IF(Q252&lt;=2000,3,IF(Q252&lt;=3000,4,5))))</f>
        <v>0.4</v>
      </c>
      <c r="H253" s="36">
        <f t="shared" ref="H253:H316" si="48">G253*(D253-D252)</f>
        <v>0.4</v>
      </c>
      <c r="I253" s="18">
        <f t="shared" ref="I253:I316" si="49">F253-H253</f>
        <v>-23.969353124393891</v>
      </c>
      <c r="J253" s="45">
        <f t="shared" ref="J253:J316" si="50">$E$10*(I253)^3</f>
        <v>-57707.507711538761</v>
      </c>
      <c r="K253" s="18">
        <f t="shared" si="43"/>
        <v>13.2</v>
      </c>
      <c r="L253" s="18">
        <f t="shared" ref="L253:L316" si="51">$E$38*$E$11</f>
        <v>120</v>
      </c>
      <c r="M253" s="19">
        <f t="shared" ref="M253:M316" si="52">N253+O253</f>
        <v>1984</v>
      </c>
      <c r="N253" s="38">
        <f t="shared" ref="N253:N316" si="53">K253*L253</f>
        <v>1584</v>
      </c>
      <c r="O253" s="39">
        <f t="shared" si="44"/>
        <v>400</v>
      </c>
      <c r="P253" s="18">
        <f t="shared" ref="P253:P316" si="54">P252-L253</f>
        <v>-13920</v>
      </c>
      <c r="Q253" s="18">
        <f t="shared" ref="Q253:Q316" si="55">Q252+L253</f>
        <v>23520</v>
      </c>
      <c r="R253" s="9"/>
    </row>
    <row r="254" spans="3:18" x14ac:dyDescent="0.25">
      <c r="C254" s="10"/>
      <c r="D254" s="16">
        <f t="shared" si="42"/>
        <v>197</v>
      </c>
      <c r="E254" s="18">
        <f t="shared" si="45"/>
        <v>-57707.507711538761</v>
      </c>
      <c r="F254" s="18">
        <f t="shared" si="46"/>
        <v>-23.969353124393887</v>
      </c>
      <c r="G254" s="36">
        <f t="shared" si="47"/>
        <v>0.4</v>
      </c>
      <c r="H254" s="36">
        <f t="shared" si="48"/>
        <v>0.4</v>
      </c>
      <c r="I254" s="18">
        <f t="shared" si="49"/>
        <v>-24.369353124393886</v>
      </c>
      <c r="J254" s="45">
        <f t="shared" si="50"/>
        <v>-60645.053129428925</v>
      </c>
      <c r="K254" s="18">
        <f t="shared" si="43"/>
        <v>13.2</v>
      </c>
      <c r="L254" s="18">
        <f t="shared" si="51"/>
        <v>120</v>
      </c>
      <c r="M254" s="19">
        <f t="shared" si="52"/>
        <v>1984</v>
      </c>
      <c r="N254" s="38">
        <f t="shared" si="53"/>
        <v>1584</v>
      </c>
      <c r="O254" s="39">
        <f t="shared" si="44"/>
        <v>400</v>
      </c>
      <c r="P254" s="18">
        <f t="shared" si="54"/>
        <v>-14040</v>
      </c>
      <c r="Q254" s="18">
        <f t="shared" si="55"/>
        <v>23640</v>
      </c>
      <c r="R254" s="9"/>
    </row>
    <row r="255" spans="3:18" x14ac:dyDescent="0.25">
      <c r="C255" s="10"/>
      <c r="D255" s="16">
        <f t="shared" si="42"/>
        <v>198</v>
      </c>
      <c r="E255" s="18">
        <f t="shared" si="45"/>
        <v>-60645.053129428925</v>
      </c>
      <c r="F255" s="18">
        <f t="shared" si="46"/>
        <v>-24.369353124393886</v>
      </c>
      <c r="G255" s="36">
        <f t="shared" si="47"/>
        <v>0.4</v>
      </c>
      <c r="H255" s="36">
        <f t="shared" si="48"/>
        <v>0.4</v>
      </c>
      <c r="I255" s="18">
        <f t="shared" si="49"/>
        <v>-24.769353124393884</v>
      </c>
      <c r="J255" s="45">
        <f t="shared" si="50"/>
        <v>-63680.632973602391</v>
      </c>
      <c r="K255" s="18">
        <f t="shared" si="43"/>
        <v>13.2</v>
      </c>
      <c r="L255" s="18">
        <f t="shared" si="51"/>
        <v>120</v>
      </c>
      <c r="M255" s="19">
        <f t="shared" si="52"/>
        <v>1984</v>
      </c>
      <c r="N255" s="38">
        <f t="shared" si="53"/>
        <v>1584</v>
      </c>
      <c r="O255" s="39">
        <f t="shared" si="44"/>
        <v>400</v>
      </c>
      <c r="P255" s="18">
        <f t="shared" si="54"/>
        <v>-14160</v>
      </c>
      <c r="Q255" s="18">
        <f t="shared" si="55"/>
        <v>23760</v>
      </c>
      <c r="R255" s="9"/>
    </row>
    <row r="256" spans="3:18" x14ac:dyDescent="0.25">
      <c r="C256" s="10"/>
      <c r="D256" s="16">
        <f t="shared" si="42"/>
        <v>199</v>
      </c>
      <c r="E256" s="18">
        <f t="shared" si="45"/>
        <v>-63680.632973602391</v>
      </c>
      <c r="F256" s="18">
        <f t="shared" si="46"/>
        <v>-24.769353124393881</v>
      </c>
      <c r="G256" s="36">
        <f t="shared" si="47"/>
        <v>0.4</v>
      </c>
      <c r="H256" s="36">
        <f t="shared" si="48"/>
        <v>0.4</v>
      </c>
      <c r="I256" s="18">
        <f t="shared" si="49"/>
        <v>-25.169353124393879</v>
      </c>
      <c r="J256" s="45">
        <f t="shared" si="50"/>
        <v>-66815.856386916232</v>
      </c>
      <c r="K256" s="18">
        <f t="shared" si="43"/>
        <v>13.2</v>
      </c>
      <c r="L256" s="18">
        <f t="shared" si="51"/>
        <v>120</v>
      </c>
      <c r="M256" s="19">
        <f t="shared" si="52"/>
        <v>1984</v>
      </c>
      <c r="N256" s="38">
        <f t="shared" si="53"/>
        <v>1584</v>
      </c>
      <c r="O256" s="39">
        <f t="shared" si="44"/>
        <v>400</v>
      </c>
      <c r="P256" s="18">
        <f t="shared" si="54"/>
        <v>-14280</v>
      </c>
      <c r="Q256" s="18">
        <f t="shared" si="55"/>
        <v>23880</v>
      </c>
      <c r="R256" s="9"/>
    </row>
    <row r="257" spans="3:18" x14ac:dyDescent="0.25">
      <c r="C257" s="10"/>
      <c r="D257" s="16">
        <f t="shared" si="42"/>
        <v>200</v>
      </c>
      <c r="E257" s="18">
        <f t="shared" si="45"/>
        <v>-66815.856386916232</v>
      </c>
      <c r="F257" s="18">
        <f t="shared" si="46"/>
        <v>-25.169353124393879</v>
      </c>
      <c r="G257" s="36">
        <f t="shared" si="47"/>
        <v>0.4</v>
      </c>
      <c r="H257" s="36">
        <f t="shared" si="48"/>
        <v>0.4</v>
      </c>
      <c r="I257" s="18">
        <f t="shared" si="49"/>
        <v>-25.569353124393878</v>
      </c>
      <c r="J257" s="45">
        <f t="shared" si="50"/>
        <v>-70052.332512227673</v>
      </c>
      <c r="K257" s="18">
        <f t="shared" si="43"/>
        <v>13.2</v>
      </c>
      <c r="L257" s="18">
        <f t="shared" si="51"/>
        <v>120</v>
      </c>
      <c r="M257" s="19">
        <f t="shared" si="52"/>
        <v>1984</v>
      </c>
      <c r="N257" s="38">
        <f t="shared" si="53"/>
        <v>1584</v>
      </c>
      <c r="O257" s="39">
        <f t="shared" si="44"/>
        <v>400</v>
      </c>
      <c r="P257" s="18">
        <f t="shared" si="54"/>
        <v>-14400</v>
      </c>
      <c r="Q257" s="18">
        <f t="shared" si="55"/>
        <v>24000</v>
      </c>
      <c r="R257" s="9"/>
    </row>
    <row r="258" spans="3:18" x14ac:dyDescent="0.25">
      <c r="C258" s="10"/>
      <c r="D258" s="16">
        <f t="shared" si="42"/>
        <v>201</v>
      </c>
      <c r="E258" s="18">
        <f t="shared" si="45"/>
        <v>-70052.332512227673</v>
      </c>
      <c r="F258" s="18">
        <f t="shared" si="46"/>
        <v>-25.569353124393881</v>
      </c>
      <c r="G258" s="36">
        <f t="shared" si="47"/>
        <v>0.4</v>
      </c>
      <c r="H258" s="36">
        <f t="shared" si="48"/>
        <v>0.4</v>
      </c>
      <c r="I258" s="18">
        <f t="shared" si="49"/>
        <v>-25.96935312439388</v>
      </c>
      <c r="J258" s="45">
        <f t="shared" si="50"/>
        <v>-73391.670492393838</v>
      </c>
      <c r="K258" s="18">
        <f t="shared" si="43"/>
        <v>13.2</v>
      </c>
      <c r="L258" s="18">
        <f t="shared" si="51"/>
        <v>120</v>
      </c>
      <c r="M258" s="19">
        <f t="shared" si="52"/>
        <v>1984</v>
      </c>
      <c r="N258" s="38">
        <f t="shared" si="53"/>
        <v>1584</v>
      </c>
      <c r="O258" s="39">
        <f t="shared" si="44"/>
        <v>400</v>
      </c>
      <c r="P258" s="18">
        <f t="shared" si="54"/>
        <v>-14520</v>
      </c>
      <c r="Q258" s="18">
        <f t="shared" si="55"/>
        <v>24120</v>
      </c>
      <c r="R258" s="9"/>
    </row>
    <row r="259" spans="3:18" x14ac:dyDescent="0.25">
      <c r="C259" s="10"/>
      <c r="D259" s="16">
        <f t="shared" si="42"/>
        <v>202</v>
      </c>
      <c r="E259" s="18">
        <f t="shared" si="45"/>
        <v>-73391.670492393838</v>
      </c>
      <c r="F259" s="18">
        <f t="shared" si="46"/>
        <v>-25.969353124393884</v>
      </c>
      <c r="G259" s="36">
        <f t="shared" si="47"/>
        <v>0.4</v>
      </c>
      <c r="H259" s="36">
        <f t="shared" si="48"/>
        <v>0.4</v>
      </c>
      <c r="I259" s="18">
        <f t="shared" si="49"/>
        <v>-26.369353124393882</v>
      </c>
      <c r="J259" s="45">
        <f t="shared" si="50"/>
        <v>-76835.479470271865</v>
      </c>
      <c r="K259" s="18">
        <f t="shared" si="43"/>
        <v>13.2</v>
      </c>
      <c r="L259" s="18">
        <f t="shared" si="51"/>
        <v>120</v>
      </c>
      <c r="M259" s="19">
        <f t="shared" si="52"/>
        <v>1984</v>
      </c>
      <c r="N259" s="38">
        <f t="shared" si="53"/>
        <v>1584</v>
      </c>
      <c r="O259" s="39">
        <f t="shared" si="44"/>
        <v>400</v>
      </c>
      <c r="P259" s="18">
        <f t="shared" si="54"/>
        <v>-14640</v>
      </c>
      <c r="Q259" s="18">
        <f t="shared" si="55"/>
        <v>24240</v>
      </c>
      <c r="R259" s="9"/>
    </row>
    <row r="260" spans="3:18" x14ac:dyDescent="0.25">
      <c r="C260" s="10"/>
      <c r="D260" s="16">
        <f t="shared" si="42"/>
        <v>203</v>
      </c>
      <c r="E260" s="18">
        <f t="shared" si="45"/>
        <v>-76835.479470271865</v>
      </c>
      <c r="F260" s="18">
        <f t="shared" si="46"/>
        <v>-26.369353124393875</v>
      </c>
      <c r="G260" s="36">
        <f t="shared" si="47"/>
        <v>0.4</v>
      </c>
      <c r="H260" s="36">
        <f t="shared" si="48"/>
        <v>0.4</v>
      </c>
      <c r="I260" s="18">
        <f t="shared" si="49"/>
        <v>-26.769353124393874</v>
      </c>
      <c r="J260" s="45">
        <f t="shared" si="50"/>
        <v>-80385.368588718775</v>
      </c>
      <c r="K260" s="18">
        <f t="shared" si="43"/>
        <v>13.2</v>
      </c>
      <c r="L260" s="18">
        <f t="shared" si="51"/>
        <v>120</v>
      </c>
      <c r="M260" s="19">
        <f t="shared" si="52"/>
        <v>1984</v>
      </c>
      <c r="N260" s="38">
        <f t="shared" si="53"/>
        <v>1584</v>
      </c>
      <c r="O260" s="39">
        <f t="shared" si="44"/>
        <v>400</v>
      </c>
      <c r="P260" s="18">
        <f t="shared" si="54"/>
        <v>-14760</v>
      </c>
      <c r="Q260" s="18">
        <f t="shared" si="55"/>
        <v>24360</v>
      </c>
      <c r="R260" s="9"/>
    </row>
    <row r="261" spans="3:18" x14ac:dyDescent="0.25">
      <c r="C261" s="10"/>
      <c r="D261" s="16">
        <f t="shared" si="42"/>
        <v>204</v>
      </c>
      <c r="E261" s="18">
        <f t="shared" si="45"/>
        <v>-80385.368588718775</v>
      </c>
      <c r="F261" s="18">
        <f t="shared" si="46"/>
        <v>-26.769353124393859</v>
      </c>
      <c r="G261" s="36">
        <f t="shared" si="47"/>
        <v>0.4</v>
      </c>
      <c r="H261" s="36">
        <f t="shared" si="48"/>
        <v>0.4</v>
      </c>
      <c r="I261" s="18">
        <f t="shared" si="49"/>
        <v>-27.169353124393858</v>
      </c>
      <c r="J261" s="45">
        <f t="shared" si="50"/>
        <v>-84042.94699059175</v>
      </c>
      <c r="K261" s="18">
        <f t="shared" si="43"/>
        <v>13.2</v>
      </c>
      <c r="L261" s="18">
        <f t="shared" si="51"/>
        <v>120</v>
      </c>
      <c r="M261" s="19">
        <f t="shared" si="52"/>
        <v>1984</v>
      </c>
      <c r="N261" s="38">
        <f t="shared" si="53"/>
        <v>1584</v>
      </c>
      <c r="O261" s="39">
        <f t="shared" si="44"/>
        <v>400</v>
      </c>
      <c r="P261" s="18">
        <f t="shared" si="54"/>
        <v>-14880</v>
      </c>
      <c r="Q261" s="18">
        <f t="shared" si="55"/>
        <v>24480</v>
      </c>
      <c r="R261" s="9"/>
    </row>
    <row r="262" spans="3:18" x14ac:dyDescent="0.25">
      <c r="C262" s="10"/>
      <c r="D262" s="16">
        <f t="shared" si="42"/>
        <v>205</v>
      </c>
      <c r="E262" s="18">
        <f t="shared" si="45"/>
        <v>-84042.94699059175</v>
      </c>
      <c r="F262" s="18">
        <f t="shared" si="46"/>
        <v>-27.169353124393854</v>
      </c>
      <c r="G262" s="36">
        <f t="shared" si="47"/>
        <v>0.4</v>
      </c>
      <c r="H262" s="36">
        <f t="shared" si="48"/>
        <v>0.4</v>
      </c>
      <c r="I262" s="18">
        <f t="shared" si="49"/>
        <v>-27.569353124393853</v>
      </c>
      <c r="J262" s="45">
        <f t="shared" si="50"/>
        <v>-87809.823818748104</v>
      </c>
      <c r="K262" s="18">
        <f t="shared" si="43"/>
        <v>13.2</v>
      </c>
      <c r="L262" s="18">
        <f t="shared" si="51"/>
        <v>120</v>
      </c>
      <c r="M262" s="19">
        <f t="shared" si="52"/>
        <v>1984</v>
      </c>
      <c r="N262" s="38">
        <f t="shared" si="53"/>
        <v>1584</v>
      </c>
      <c r="O262" s="39">
        <f t="shared" si="44"/>
        <v>400</v>
      </c>
      <c r="P262" s="18">
        <f t="shared" si="54"/>
        <v>-15000</v>
      </c>
      <c r="Q262" s="18">
        <f t="shared" si="55"/>
        <v>24600</v>
      </c>
      <c r="R262" s="9"/>
    </row>
    <row r="263" spans="3:18" x14ac:dyDescent="0.25">
      <c r="C263" s="10"/>
      <c r="D263" s="16">
        <f t="shared" si="42"/>
        <v>206</v>
      </c>
      <c r="E263" s="18">
        <f t="shared" si="45"/>
        <v>-87809.823818748104</v>
      </c>
      <c r="F263" s="18">
        <f t="shared" si="46"/>
        <v>-27.569353124393853</v>
      </c>
      <c r="G263" s="36">
        <f t="shared" si="47"/>
        <v>0.4</v>
      </c>
      <c r="H263" s="36">
        <f t="shared" si="48"/>
        <v>0.4</v>
      </c>
      <c r="I263" s="18">
        <f t="shared" si="49"/>
        <v>-27.969353124393852</v>
      </c>
      <c r="J263" s="45">
        <f t="shared" si="50"/>
        <v>-91687.608216044886</v>
      </c>
      <c r="K263" s="18">
        <f t="shared" si="43"/>
        <v>13.2</v>
      </c>
      <c r="L263" s="18">
        <f t="shared" si="51"/>
        <v>120</v>
      </c>
      <c r="M263" s="19">
        <f t="shared" si="52"/>
        <v>1984</v>
      </c>
      <c r="N263" s="38">
        <f t="shared" si="53"/>
        <v>1584</v>
      </c>
      <c r="O263" s="39">
        <f t="shared" si="44"/>
        <v>400</v>
      </c>
      <c r="P263" s="18">
        <f t="shared" si="54"/>
        <v>-15120</v>
      </c>
      <c r="Q263" s="18">
        <f t="shared" si="55"/>
        <v>24720</v>
      </c>
      <c r="R263" s="9"/>
    </row>
    <row r="264" spans="3:18" x14ac:dyDescent="0.25">
      <c r="C264" s="10"/>
      <c r="D264" s="16">
        <f t="shared" si="42"/>
        <v>207</v>
      </c>
      <c r="E264" s="18">
        <f t="shared" si="45"/>
        <v>-91687.608216044886</v>
      </c>
      <c r="F264" s="18">
        <f t="shared" si="46"/>
        <v>-27.969353124393855</v>
      </c>
      <c r="G264" s="36">
        <f t="shared" si="47"/>
        <v>0.4</v>
      </c>
      <c r="H264" s="36">
        <f t="shared" si="48"/>
        <v>0.4</v>
      </c>
      <c r="I264" s="18">
        <f t="shared" si="49"/>
        <v>-28.369353124393854</v>
      </c>
      <c r="J264" s="45">
        <f t="shared" si="50"/>
        <v>-95677.909325339278</v>
      </c>
      <c r="K264" s="18">
        <f t="shared" si="43"/>
        <v>13.2</v>
      </c>
      <c r="L264" s="18">
        <f t="shared" si="51"/>
        <v>120</v>
      </c>
      <c r="M264" s="19">
        <f t="shared" si="52"/>
        <v>1984</v>
      </c>
      <c r="N264" s="38">
        <f t="shared" si="53"/>
        <v>1584</v>
      </c>
      <c r="O264" s="39">
        <f t="shared" si="44"/>
        <v>400</v>
      </c>
      <c r="P264" s="18">
        <f t="shared" si="54"/>
        <v>-15240</v>
      </c>
      <c r="Q264" s="18">
        <f t="shared" si="55"/>
        <v>24840</v>
      </c>
      <c r="R264" s="9"/>
    </row>
    <row r="265" spans="3:18" x14ac:dyDescent="0.25">
      <c r="C265" s="10"/>
      <c r="D265" s="16">
        <f t="shared" si="42"/>
        <v>208</v>
      </c>
      <c r="E265" s="18">
        <f t="shared" si="45"/>
        <v>-95677.909325339278</v>
      </c>
      <c r="F265" s="18">
        <f t="shared" si="46"/>
        <v>-28.369353124393854</v>
      </c>
      <c r="G265" s="36">
        <f t="shared" si="47"/>
        <v>0.4</v>
      </c>
      <c r="H265" s="36">
        <f t="shared" si="48"/>
        <v>0.4</v>
      </c>
      <c r="I265" s="18">
        <f t="shared" si="49"/>
        <v>-28.769353124393852</v>
      </c>
      <c r="J265" s="45">
        <f t="shared" si="50"/>
        <v>-99782.336289488347</v>
      </c>
      <c r="K265" s="18">
        <f t="shared" si="43"/>
        <v>13.2</v>
      </c>
      <c r="L265" s="18">
        <f t="shared" si="51"/>
        <v>120</v>
      </c>
      <c r="M265" s="19">
        <f t="shared" si="52"/>
        <v>1984</v>
      </c>
      <c r="N265" s="38">
        <f t="shared" si="53"/>
        <v>1584</v>
      </c>
      <c r="O265" s="39">
        <f t="shared" si="44"/>
        <v>400</v>
      </c>
      <c r="P265" s="18">
        <f t="shared" si="54"/>
        <v>-15360</v>
      </c>
      <c r="Q265" s="18">
        <f t="shared" si="55"/>
        <v>24960</v>
      </c>
      <c r="R265" s="9"/>
    </row>
    <row r="266" spans="3:18" x14ac:dyDescent="0.25">
      <c r="C266" s="10"/>
      <c r="D266" s="16">
        <f t="shared" si="42"/>
        <v>209</v>
      </c>
      <c r="E266" s="18">
        <f t="shared" si="45"/>
        <v>-99782.336289488347</v>
      </c>
      <c r="F266" s="18">
        <f t="shared" si="46"/>
        <v>-28.769353124393845</v>
      </c>
      <c r="G266" s="36">
        <f t="shared" si="47"/>
        <v>0.4</v>
      </c>
      <c r="H266" s="36">
        <f t="shared" si="48"/>
        <v>0.4</v>
      </c>
      <c r="I266" s="18">
        <f t="shared" si="49"/>
        <v>-29.169353124393844</v>
      </c>
      <c r="J266" s="45">
        <f t="shared" si="50"/>
        <v>-104002.49825134919</v>
      </c>
      <c r="K266" s="18">
        <f t="shared" si="43"/>
        <v>13.2</v>
      </c>
      <c r="L266" s="18">
        <f t="shared" si="51"/>
        <v>120</v>
      </c>
      <c r="M266" s="19">
        <f t="shared" si="52"/>
        <v>1984</v>
      </c>
      <c r="N266" s="38">
        <f t="shared" si="53"/>
        <v>1584</v>
      </c>
      <c r="O266" s="39">
        <f t="shared" si="44"/>
        <v>400</v>
      </c>
      <c r="P266" s="18">
        <f t="shared" si="54"/>
        <v>-15480</v>
      </c>
      <c r="Q266" s="18">
        <f t="shared" si="55"/>
        <v>25080</v>
      </c>
      <c r="R266" s="9"/>
    </row>
    <row r="267" spans="3:18" x14ac:dyDescent="0.25">
      <c r="C267" s="10"/>
      <c r="D267" s="16">
        <f t="shared" si="42"/>
        <v>210</v>
      </c>
      <c r="E267" s="18">
        <f t="shared" si="45"/>
        <v>-104002.49825134919</v>
      </c>
      <c r="F267" s="18">
        <f t="shared" si="46"/>
        <v>-29.169353124393837</v>
      </c>
      <c r="G267" s="36">
        <f t="shared" si="47"/>
        <v>0.4</v>
      </c>
      <c r="H267" s="36">
        <f t="shared" si="48"/>
        <v>0.4</v>
      </c>
      <c r="I267" s="18">
        <f t="shared" si="49"/>
        <v>-29.569353124393835</v>
      </c>
      <c r="J267" s="45">
        <f t="shared" si="50"/>
        <v>-108340.004353779</v>
      </c>
      <c r="K267" s="18">
        <f t="shared" si="43"/>
        <v>13.2</v>
      </c>
      <c r="L267" s="18">
        <f t="shared" si="51"/>
        <v>120</v>
      </c>
      <c r="M267" s="19">
        <f t="shared" si="52"/>
        <v>1984</v>
      </c>
      <c r="N267" s="38">
        <f t="shared" si="53"/>
        <v>1584</v>
      </c>
      <c r="O267" s="39">
        <f t="shared" si="44"/>
        <v>400</v>
      </c>
      <c r="P267" s="18">
        <f t="shared" si="54"/>
        <v>-15600</v>
      </c>
      <c r="Q267" s="18">
        <f t="shared" si="55"/>
        <v>25200</v>
      </c>
      <c r="R267" s="9"/>
    </row>
    <row r="268" spans="3:18" x14ac:dyDescent="0.25">
      <c r="C268" s="10"/>
      <c r="D268" s="16">
        <f t="shared" si="42"/>
        <v>211</v>
      </c>
      <c r="E268" s="18">
        <f t="shared" si="45"/>
        <v>-108340.004353779</v>
      </c>
      <c r="F268" s="18">
        <f t="shared" si="46"/>
        <v>-29.569353124393839</v>
      </c>
      <c r="G268" s="36">
        <f t="shared" si="47"/>
        <v>0.4</v>
      </c>
      <c r="H268" s="36">
        <f t="shared" si="48"/>
        <v>0.4</v>
      </c>
      <c r="I268" s="18">
        <f t="shared" si="49"/>
        <v>-29.969353124393837</v>
      </c>
      <c r="J268" s="45">
        <f t="shared" si="50"/>
        <v>-112796.46373963507</v>
      </c>
      <c r="K268" s="18">
        <f t="shared" si="43"/>
        <v>13.2</v>
      </c>
      <c r="L268" s="18">
        <f t="shared" si="51"/>
        <v>120</v>
      </c>
      <c r="M268" s="19">
        <f t="shared" si="52"/>
        <v>1984</v>
      </c>
      <c r="N268" s="38">
        <f t="shared" si="53"/>
        <v>1584</v>
      </c>
      <c r="O268" s="39">
        <f t="shared" si="44"/>
        <v>400</v>
      </c>
      <c r="P268" s="18">
        <f t="shared" si="54"/>
        <v>-15720</v>
      </c>
      <c r="Q268" s="18">
        <f t="shared" si="55"/>
        <v>25320</v>
      </c>
      <c r="R268" s="9"/>
    </row>
    <row r="269" spans="3:18" x14ac:dyDescent="0.25">
      <c r="C269" s="10"/>
      <c r="D269" s="16">
        <f t="shared" si="42"/>
        <v>212</v>
      </c>
      <c r="E269" s="18">
        <f t="shared" si="45"/>
        <v>-112796.46373963507</v>
      </c>
      <c r="F269" s="18">
        <f t="shared" si="46"/>
        <v>-29.96935312439383</v>
      </c>
      <c r="G269" s="36">
        <f t="shared" si="47"/>
        <v>0.4</v>
      </c>
      <c r="H269" s="36">
        <f t="shared" si="48"/>
        <v>0.4</v>
      </c>
      <c r="I269" s="18">
        <f t="shared" si="49"/>
        <v>-30.369353124393829</v>
      </c>
      <c r="J269" s="45">
        <f t="shared" si="50"/>
        <v>-117373.48555177428</v>
      </c>
      <c r="K269" s="18">
        <f t="shared" si="43"/>
        <v>13.2</v>
      </c>
      <c r="L269" s="18">
        <f t="shared" si="51"/>
        <v>120</v>
      </c>
      <c r="M269" s="19">
        <f t="shared" si="52"/>
        <v>1984</v>
      </c>
      <c r="N269" s="38">
        <f t="shared" si="53"/>
        <v>1584</v>
      </c>
      <c r="O269" s="39">
        <f t="shared" si="44"/>
        <v>400</v>
      </c>
      <c r="P269" s="18">
        <f t="shared" si="54"/>
        <v>-15840</v>
      </c>
      <c r="Q269" s="18">
        <f t="shared" si="55"/>
        <v>25440</v>
      </c>
      <c r="R269" s="9"/>
    </row>
    <row r="270" spans="3:18" x14ac:dyDescent="0.25">
      <c r="C270" s="10"/>
      <c r="D270" s="16">
        <f t="shared" si="42"/>
        <v>213</v>
      </c>
      <c r="E270" s="18">
        <f t="shared" si="45"/>
        <v>-117373.48555177428</v>
      </c>
      <c r="F270" s="18">
        <f t="shared" si="46"/>
        <v>-30.369353124393832</v>
      </c>
      <c r="G270" s="36">
        <f t="shared" si="47"/>
        <v>0.4</v>
      </c>
      <c r="H270" s="36">
        <f t="shared" si="48"/>
        <v>0.4</v>
      </c>
      <c r="I270" s="18">
        <f t="shared" si="49"/>
        <v>-30.769353124393831</v>
      </c>
      <c r="J270" s="45">
        <f t="shared" si="50"/>
        <v>-122072.67893305403</v>
      </c>
      <c r="K270" s="18">
        <f t="shared" si="43"/>
        <v>13.2</v>
      </c>
      <c r="L270" s="18">
        <f t="shared" si="51"/>
        <v>120</v>
      </c>
      <c r="M270" s="19">
        <f t="shared" si="52"/>
        <v>1984</v>
      </c>
      <c r="N270" s="38">
        <f t="shared" si="53"/>
        <v>1584</v>
      </c>
      <c r="O270" s="39">
        <f t="shared" si="44"/>
        <v>400</v>
      </c>
      <c r="P270" s="18">
        <f t="shared" si="54"/>
        <v>-15960</v>
      </c>
      <c r="Q270" s="18">
        <f t="shared" si="55"/>
        <v>25560</v>
      </c>
      <c r="R270" s="9"/>
    </row>
    <row r="271" spans="3:18" x14ac:dyDescent="0.25">
      <c r="C271" s="10"/>
      <c r="D271" s="16">
        <f t="shared" si="42"/>
        <v>214</v>
      </c>
      <c r="E271" s="18">
        <f t="shared" si="45"/>
        <v>-122072.67893305403</v>
      </c>
      <c r="F271" s="18">
        <f t="shared" si="46"/>
        <v>-30.769353124393831</v>
      </c>
      <c r="G271" s="36">
        <f t="shared" si="47"/>
        <v>0.4</v>
      </c>
      <c r="H271" s="36">
        <f t="shared" si="48"/>
        <v>0.4</v>
      </c>
      <c r="I271" s="18">
        <f t="shared" si="49"/>
        <v>-31.16935312439383</v>
      </c>
      <c r="J271" s="45">
        <f t="shared" si="50"/>
        <v>-126895.65302633132</v>
      </c>
      <c r="K271" s="18">
        <f t="shared" si="43"/>
        <v>13.2</v>
      </c>
      <c r="L271" s="18">
        <f t="shared" si="51"/>
        <v>120</v>
      </c>
      <c r="M271" s="19">
        <f t="shared" si="52"/>
        <v>1984</v>
      </c>
      <c r="N271" s="38">
        <f t="shared" si="53"/>
        <v>1584</v>
      </c>
      <c r="O271" s="39">
        <f t="shared" si="44"/>
        <v>400</v>
      </c>
      <c r="P271" s="18">
        <f t="shared" si="54"/>
        <v>-16080</v>
      </c>
      <c r="Q271" s="18">
        <f t="shared" si="55"/>
        <v>25680</v>
      </c>
      <c r="R271" s="9"/>
    </row>
    <row r="272" spans="3:18" x14ac:dyDescent="0.25">
      <c r="C272" s="10"/>
      <c r="D272" s="16">
        <f t="shared" si="42"/>
        <v>215</v>
      </c>
      <c r="E272" s="18">
        <f t="shared" si="45"/>
        <v>-126895.65302633132</v>
      </c>
      <c r="F272" s="18">
        <f t="shared" si="46"/>
        <v>-31.16935312439383</v>
      </c>
      <c r="G272" s="36">
        <f t="shared" si="47"/>
        <v>0.4</v>
      </c>
      <c r="H272" s="36">
        <f t="shared" si="48"/>
        <v>0.4</v>
      </c>
      <c r="I272" s="18">
        <f t="shared" si="49"/>
        <v>-31.569353124393828</v>
      </c>
      <c r="J272" s="45">
        <f t="shared" si="50"/>
        <v>-131844.0169744633</v>
      </c>
      <c r="K272" s="18">
        <f t="shared" si="43"/>
        <v>13.2</v>
      </c>
      <c r="L272" s="18">
        <f t="shared" si="51"/>
        <v>120</v>
      </c>
      <c r="M272" s="19">
        <f t="shared" si="52"/>
        <v>1984</v>
      </c>
      <c r="N272" s="38">
        <f t="shared" si="53"/>
        <v>1584</v>
      </c>
      <c r="O272" s="39">
        <f t="shared" si="44"/>
        <v>400</v>
      </c>
      <c r="P272" s="18">
        <f t="shared" si="54"/>
        <v>-16200</v>
      </c>
      <c r="Q272" s="18">
        <f t="shared" si="55"/>
        <v>25800</v>
      </c>
      <c r="R272" s="9"/>
    </row>
    <row r="273" spans="3:18" x14ac:dyDescent="0.25">
      <c r="C273" s="10"/>
      <c r="D273" s="16">
        <f t="shared" si="42"/>
        <v>216</v>
      </c>
      <c r="E273" s="18">
        <f t="shared" si="45"/>
        <v>-131844.0169744633</v>
      </c>
      <c r="F273" s="18">
        <f t="shared" si="46"/>
        <v>-31.569353124393821</v>
      </c>
      <c r="G273" s="36">
        <f t="shared" si="47"/>
        <v>0.4</v>
      </c>
      <c r="H273" s="36">
        <f t="shared" si="48"/>
        <v>0.4</v>
      </c>
      <c r="I273" s="18">
        <f t="shared" si="49"/>
        <v>-31.96935312439382</v>
      </c>
      <c r="J273" s="45">
        <f t="shared" si="50"/>
        <v>-136919.37992030705</v>
      </c>
      <c r="K273" s="18">
        <f t="shared" si="43"/>
        <v>13.2</v>
      </c>
      <c r="L273" s="18">
        <f t="shared" si="51"/>
        <v>120</v>
      </c>
      <c r="M273" s="19">
        <f t="shared" si="52"/>
        <v>1984</v>
      </c>
      <c r="N273" s="38">
        <f t="shared" si="53"/>
        <v>1584</v>
      </c>
      <c r="O273" s="39">
        <f t="shared" si="44"/>
        <v>400</v>
      </c>
      <c r="P273" s="18">
        <f t="shared" si="54"/>
        <v>-16320</v>
      </c>
      <c r="Q273" s="18">
        <f t="shared" si="55"/>
        <v>25920</v>
      </c>
      <c r="R273" s="9"/>
    </row>
    <row r="274" spans="3:18" x14ac:dyDescent="0.25">
      <c r="C274" s="10"/>
      <c r="D274" s="16">
        <f t="shared" si="42"/>
        <v>217</v>
      </c>
      <c r="E274" s="18">
        <f t="shared" si="45"/>
        <v>-136919.37992030705</v>
      </c>
      <c r="F274" s="18">
        <f t="shared" si="46"/>
        <v>-31.969353124393823</v>
      </c>
      <c r="G274" s="36">
        <f t="shared" si="47"/>
        <v>0.4</v>
      </c>
      <c r="H274" s="36">
        <f t="shared" si="48"/>
        <v>0.4</v>
      </c>
      <c r="I274" s="18">
        <f t="shared" si="49"/>
        <v>-32.369353124393825</v>
      </c>
      <c r="J274" s="45">
        <f t="shared" si="50"/>
        <v>-142123.35100671995</v>
      </c>
      <c r="K274" s="18">
        <f t="shared" si="43"/>
        <v>13.2</v>
      </c>
      <c r="L274" s="18">
        <f t="shared" si="51"/>
        <v>120</v>
      </c>
      <c r="M274" s="19">
        <f t="shared" si="52"/>
        <v>1984</v>
      </c>
      <c r="N274" s="38">
        <f t="shared" si="53"/>
        <v>1584</v>
      </c>
      <c r="O274" s="39">
        <f t="shared" si="44"/>
        <v>400</v>
      </c>
      <c r="P274" s="18">
        <f t="shared" si="54"/>
        <v>-16440</v>
      </c>
      <c r="Q274" s="18">
        <f t="shared" si="55"/>
        <v>26040</v>
      </c>
      <c r="R274" s="9"/>
    </row>
    <row r="275" spans="3:18" x14ac:dyDescent="0.25">
      <c r="C275" s="10"/>
      <c r="D275" s="16">
        <f t="shared" si="42"/>
        <v>218</v>
      </c>
      <c r="E275" s="18">
        <f t="shared" si="45"/>
        <v>-142123.35100671995</v>
      </c>
      <c r="F275" s="18">
        <f t="shared" si="46"/>
        <v>-32.369353124393825</v>
      </c>
      <c r="G275" s="36">
        <f t="shared" si="47"/>
        <v>0.4</v>
      </c>
      <c r="H275" s="36">
        <f t="shared" si="48"/>
        <v>0.4</v>
      </c>
      <c r="I275" s="18">
        <f t="shared" si="49"/>
        <v>-32.769353124393824</v>
      </c>
      <c r="J275" s="45">
        <f t="shared" si="50"/>
        <v>-147457.53937655888</v>
      </c>
      <c r="K275" s="18">
        <f t="shared" si="43"/>
        <v>13.2</v>
      </c>
      <c r="L275" s="18">
        <f t="shared" si="51"/>
        <v>120</v>
      </c>
      <c r="M275" s="19">
        <f t="shared" si="52"/>
        <v>1984</v>
      </c>
      <c r="N275" s="38">
        <f t="shared" si="53"/>
        <v>1584</v>
      </c>
      <c r="O275" s="39">
        <f t="shared" si="44"/>
        <v>400</v>
      </c>
      <c r="P275" s="18">
        <f t="shared" si="54"/>
        <v>-16560</v>
      </c>
      <c r="Q275" s="18">
        <f t="shared" si="55"/>
        <v>26160</v>
      </c>
      <c r="R275" s="9"/>
    </row>
    <row r="276" spans="3:18" x14ac:dyDescent="0.25">
      <c r="C276" s="10"/>
      <c r="D276" s="16">
        <f t="shared" si="42"/>
        <v>219</v>
      </c>
      <c r="E276" s="18">
        <f t="shared" si="45"/>
        <v>-147457.53937655888</v>
      </c>
      <c r="F276" s="18">
        <f t="shared" si="46"/>
        <v>-32.76935312439381</v>
      </c>
      <c r="G276" s="36">
        <f t="shared" si="47"/>
        <v>0.4</v>
      </c>
      <c r="H276" s="36">
        <f t="shared" si="48"/>
        <v>0.4</v>
      </c>
      <c r="I276" s="18">
        <f t="shared" si="49"/>
        <v>-33.169353124393808</v>
      </c>
      <c r="J276" s="45">
        <f t="shared" si="50"/>
        <v>-152923.55417268092</v>
      </c>
      <c r="K276" s="18">
        <f t="shared" si="43"/>
        <v>13.2</v>
      </c>
      <c r="L276" s="18">
        <f t="shared" si="51"/>
        <v>120</v>
      </c>
      <c r="M276" s="19">
        <f t="shared" si="52"/>
        <v>1984</v>
      </c>
      <c r="N276" s="38">
        <f t="shared" si="53"/>
        <v>1584</v>
      </c>
      <c r="O276" s="39">
        <f t="shared" si="44"/>
        <v>400</v>
      </c>
      <c r="P276" s="18">
        <f t="shared" si="54"/>
        <v>-16680</v>
      </c>
      <c r="Q276" s="18">
        <f t="shared" si="55"/>
        <v>26280</v>
      </c>
      <c r="R276" s="9"/>
    </row>
    <row r="277" spans="3:18" x14ac:dyDescent="0.25">
      <c r="C277" s="10"/>
      <c r="D277" s="16">
        <f t="shared" si="42"/>
        <v>220</v>
      </c>
      <c r="E277" s="18">
        <f t="shared" si="45"/>
        <v>-152923.55417268092</v>
      </c>
      <c r="F277" s="18">
        <f t="shared" si="46"/>
        <v>-33.169353124393794</v>
      </c>
      <c r="G277" s="36">
        <f t="shared" si="47"/>
        <v>0.4</v>
      </c>
      <c r="H277" s="36">
        <f t="shared" si="48"/>
        <v>0.4</v>
      </c>
      <c r="I277" s="18">
        <f t="shared" si="49"/>
        <v>-33.569353124393793</v>
      </c>
      <c r="J277" s="45">
        <f t="shared" si="50"/>
        <v>-158523.0045379434</v>
      </c>
      <c r="K277" s="18">
        <f t="shared" si="43"/>
        <v>13.2</v>
      </c>
      <c r="L277" s="18">
        <f t="shared" si="51"/>
        <v>120</v>
      </c>
      <c r="M277" s="19">
        <f t="shared" si="52"/>
        <v>1984</v>
      </c>
      <c r="N277" s="38">
        <f t="shared" si="53"/>
        <v>1584</v>
      </c>
      <c r="O277" s="39">
        <f t="shared" si="44"/>
        <v>400</v>
      </c>
      <c r="P277" s="18">
        <f t="shared" si="54"/>
        <v>-16800</v>
      </c>
      <c r="Q277" s="18">
        <f t="shared" si="55"/>
        <v>26400</v>
      </c>
      <c r="R277" s="9"/>
    </row>
    <row r="278" spans="3:18" x14ac:dyDescent="0.25">
      <c r="C278" s="10"/>
      <c r="D278" s="16">
        <f t="shared" si="42"/>
        <v>221</v>
      </c>
      <c r="E278" s="18">
        <f t="shared" si="45"/>
        <v>-158523.0045379434</v>
      </c>
      <c r="F278" s="18">
        <f t="shared" si="46"/>
        <v>-33.569353124393793</v>
      </c>
      <c r="G278" s="36">
        <f t="shared" si="47"/>
        <v>0.4</v>
      </c>
      <c r="H278" s="36">
        <f t="shared" si="48"/>
        <v>0.4</v>
      </c>
      <c r="I278" s="18">
        <f t="shared" si="49"/>
        <v>-33.969353124393791</v>
      </c>
      <c r="J278" s="45">
        <f t="shared" si="50"/>
        <v>-164257.49961520359</v>
      </c>
      <c r="K278" s="18">
        <f t="shared" si="43"/>
        <v>13.2</v>
      </c>
      <c r="L278" s="18">
        <f t="shared" si="51"/>
        <v>120</v>
      </c>
      <c r="M278" s="19">
        <f t="shared" si="52"/>
        <v>1984</v>
      </c>
      <c r="N278" s="38">
        <f t="shared" si="53"/>
        <v>1584</v>
      </c>
      <c r="O278" s="39">
        <f t="shared" si="44"/>
        <v>400</v>
      </c>
      <c r="P278" s="18">
        <f t="shared" si="54"/>
        <v>-16920</v>
      </c>
      <c r="Q278" s="18">
        <f t="shared" si="55"/>
        <v>26520</v>
      </c>
      <c r="R278" s="9"/>
    </row>
    <row r="279" spans="3:18" x14ac:dyDescent="0.25">
      <c r="C279" s="10"/>
      <c r="D279" s="16">
        <f t="shared" si="42"/>
        <v>222</v>
      </c>
      <c r="E279" s="18">
        <f t="shared" si="45"/>
        <v>-164257.49961520359</v>
      </c>
      <c r="F279" s="18">
        <f t="shared" si="46"/>
        <v>-33.969353124393791</v>
      </c>
      <c r="G279" s="36">
        <f t="shared" si="47"/>
        <v>0.4</v>
      </c>
      <c r="H279" s="36">
        <f t="shared" si="48"/>
        <v>0.4</v>
      </c>
      <c r="I279" s="18">
        <f t="shared" si="49"/>
        <v>-34.36935312439379</v>
      </c>
      <c r="J279" s="45">
        <f t="shared" si="50"/>
        <v>-170128.64854731847</v>
      </c>
      <c r="K279" s="18">
        <f t="shared" si="43"/>
        <v>13.2</v>
      </c>
      <c r="L279" s="18">
        <f t="shared" si="51"/>
        <v>120</v>
      </c>
      <c r="M279" s="19">
        <f t="shared" si="52"/>
        <v>1984</v>
      </c>
      <c r="N279" s="38">
        <f t="shared" si="53"/>
        <v>1584</v>
      </c>
      <c r="O279" s="39">
        <f t="shared" si="44"/>
        <v>400</v>
      </c>
      <c r="P279" s="18">
        <f t="shared" si="54"/>
        <v>-17040</v>
      </c>
      <c r="Q279" s="18">
        <f t="shared" si="55"/>
        <v>26640</v>
      </c>
      <c r="R279" s="9"/>
    </row>
    <row r="280" spans="3:18" x14ac:dyDescent="0.25">
      <c r="C280" s="10"/>
      <c r="D280" s="16">
        <f t="shared" si="42"/>
        <v>223</v>
      </c>
      <c r="E280" s="18">
        <f t="shared" si="45"/>
        <v>-170128.64854731847</v>
      </c>
      <c r="F280" s="18">
        <f t="shared" si="46"/>
        <v>-34.369353124393797</v>
      </c>
      <c r="G280" s="36">
        <f t="shared" si="47"/>
        <v>0.4</v>
      </c>
      <c r="H280" s="36">
        <f t="shared" si="48"/>
        <v>0.4</v>
      </c>
      <c r="I280" s="18">
        <f t="shared" si="49"/>
        <v>-34.769353124393795</v>
      </c>
      <c r="J280" s="45">
        <f t="shared" si="50"/>
        <v>-176138.06047714531</v>
      </c>
      <c r="K280" s="18">
        <f t="shared" si="43"/>
        <v>13.2</v>
      </c>
      <c r="L280" s="18">
        <f t="shared" si="51"/>
        <v>120</v>
      </c>
      <c r="M280" s="19">
        <f t="shared" si="52"/>
        <v>1984</v>
      </c>
      <c r="N280" s="38">
        <f t="shared" si="53"/>
        <v>1584</v>
      </c>
      <c r="O280" s="39">
        <f t="shared" si="44"/>
        <v>400</v>
      </c>
      <c r="P280" s="18">
        <f t="shared" si="54"/>
        <v>-17160</v>
      </c>
      <c r="Q280" s="18">
        <f t="shared" si="55"/>
        <v>26760</v>
      </c>
      <c r="R280" s="9"/>
    </row>
    <row r="281" spans="3:18" x14ac:dyDescent="0.25">
      <c r="C281" s="10"/>
      <c r="D281" s="16">
        <f t="shared" si="42"/>
        <v>224</v>
      </c>
      <c r="E281" s="18">
        <f t="shared" si="45"/>
        <v>-176138.06047714531</v>
      </c>
      <c r="F281" s="18">
        <f t="shared" si="46"/>
        <v>-34.769353124393795</v>
      </c>
      <c r="G281" s="36">
        <f t="shared" si="47"/>
        <v>0.4</v>
      </c>
      <c r="H281" s="36">
        <f t="shared" si="48"/>
        <v>0.4</v>
      </c>
      <c r="I281" s="18">
        <f t="shared" si="49"/>
        <v>-35.169353124393794</v>
      </c>
      <c r="J281" s="45">
        <f t="shared" si="50"/>
        <v>-182287.34454754103</v>
      </c>
      <c r="K281" s="18">
        <f t="shared" si="43"/>
        <v>13.2</v>
      </c>
      <c r="L281" s="18">
        <f t="shared" si="51"/>
        <v>120</v>
      </c>
      <c r="M281" s="19">
        <f t="shared" si="52"/>
        <v>1984</v>
      </c>
      <c r="N281" s="38">
        <f t="shared" si="53"/>
        <v>1584</v>
      </c>
      <c r="O281" s="39">
        <f t="shared" si="44"/>
        <v>400</v>
      </c>
      <c r="P281" s="18">
        <f t="shared" si="54"/>
        <v>-17280</v>
      </c>
      <c r="Q281" s="18">
        <f t="shared" si="55"/>
        <v>26880</v>
      </c>
      <c r="R281" s="9"/>
    </row>
    <row r="282" spans="3:18" x14ac:dyDescent="0.25">
      <c r="C282" s="10"/>
      <c r="D282" s="16">
        <f t="shared" si="42"/>
        <v>225</v>
      </c>
      <c r="E282" s="18">
        <f t="shared" si="45"/>
        <v>-182287.34454754103</v>
      </c>
      <c r="F282" s="18">
        <f t="shared" si="46"/>
        <v>-35.169353124393787</v>
      </c>
      <c r="G282" s="36">
        <f t="shared" si="47"/>
        <v>0.4</v>
      </c>
      <c r="H282" s="36">
        <f t="shared" si="48"/>
        <v>0.4</v>
      </c>
      <c r="I282" s="18">
        <f t="shared" si="49"/>
        <v>-35.569353124393785</v>
      </c>
      <c r="J282" s="45">
        <f t="shared" si="50"/>
        <v>-188578.1099013628</v>
      </c>
      <c r="K282" s="18">
        <f t="shared" si="43"/>
        <v>13.2</v>
      </c>
      <c r="L282" s="18">
        <f t="shared" si="51"/>
        <v>120</v>
      </c>
      <c r="M282" s="19">
        <f t="shared" si="52"/>
        <v>1984</v>
      </c>
      <c r="N282" s="38">
        <f t="shared" si="53"/>
        <v>1584</v>
      </c>
      <c r="O282" s="39">
        <f t="shared" si="44"/>
        <v>400</v>
      </c>
      <c r="P282" s="18">
        <f t="shared" si="54"/>
        <v>-17400</v>
      </c>
      <c r="Q282" s="18">
        <f t="shared" si="55"/>
        <v>27000</v>
      </c>
      <c r="R282" s="9"/>
    </row>
    <row r="283" spans="3:18" x14ac:dyDescent="0.25">
      <c r="C283" s="10"/>
      <c r="D283" s="16">
        <f t="shared" si="42"/>
        <v>226</v>
      </c>
      <c r="E283" s="18">
        <f t="shared" si="45"/>
        <v>-188578.1099013628</v>
      </c>
      <c r="F283" s="18">
        <f t="shared" si="46"/>
        <v>-35.569353124393778</v>
      </c>
      <c r="G283" s="36">
        <f t="shared" si="47"/>
        <v>0.4</v>
      </c>
      <c r="H283" s="36">
        <f t="shared" si="48"/>
        <v>0.4</v>
      </c>
      <c r="I283" s="18">
        <f t="shared" si="49"/>
        <v>-35.969353124393777</v>
      </c>
      <c r="J283" s="45">
        <f t="shared" si="50"/>
        <v>-195011.96568146782</v>
      </c>
      <c r="K283" s="18">
        <f t="shared" si="43"/>
        <v>13.2</v>
      </c>
      <c r="L283" s="18">
        <f t="shared" si="51"/>
        <v>120</v>
      </c>
      <c r="M283" s="19">
        <f t="shared" si="52"/>
        <v>1984</v>
      </c>
      <c r="N283" s="38">
        <f t="shared" si="53"/>
        <v>1584</v>
      </c>
      <c r="O283" s="39">
        <f t="shared" si="44"/>
        <v>400</v>
      </c>
      <c r="P283" s="18">
        <f t="shared" si="54"/>
        <v>-17520</v>
      </c>
      <c r="Q283" s="18">
        <f t="shared" si="55"/>
        <v>27120</v>
      </c>
      <c r="R283" s="9"/>
    </row>
    <row r="284" spans="3:18" x14ac:dyDescent="0.25">
      <c r="C284" s="10"/>
      <c r="D284" s="16">
        <f t="shared" si="42"/>
        <v>227</v>
      </c>
      <c r="E284" s="18">
        <f t="shared" si="45"/>
        <v>-195011.96568146782</v>
      </c>
      <c r="F284" s="18">
        <f t="shared" si="46"/>
        <v>-35.969353124393777</v>
      </c>
      <c r="G284" s="36">
        <f t="shared" si="47"/>
        <v>0.4</v>
      </c>
      <c r="H284" s="36">
        <f t="shared" si="48"/>
        <v>0.4</v>
      </c>
      <c r="I284" s="18">
        <f t="shared" si="49"/>
        <v>-36.369353124393776</v>
      </c>
      <c r="J284" s="45">
        <f t="shared" si="50"/>
        <v>-201590.52103071337</v>
      </c>
      <c r="K284" s="18">
        <f t="shared" si="43"/>
        <v>13.2</v>
      </c>
      <c r="L284" s="18">
        <f t="shared" si="51"/>
        <v>120</v>
      </c>
      <c r="M284" s="19">
        <f t="shared" si="52"/>
        <v>1984</v>
      </c>
      <c r="N284" s="38">
        <f t="shared" si="53"/>
        <v>1584</v>
      </c>
      <c r="O284" s="39">
        <f t="shared" si="44"/>
        <v>400</v>
      </c>
      <c r="P284" s="18">
        <f t="shared" si="54"/>
        <v>-17640</v>
      </c>
      <c r="Q284" s="18">
        <f t="shared" si="55"/>
        <v>27240</v>
      </c>
      <c r="R284" s="9"/>
    </row>
    <row r="285" spans="3:18" x14ac:dyDescent="0.25">
      <c r="C285" s="10"/>
      <c r="D285" s="16">
        <f t="shared" si="42"/>
        <v>228</v>
      </c>
      <c r="E285" s="18">
        <f t="shared" si="45"/>
        <v>-201590.52103071337</v>
      </c>
      <c r="F285" s="18">
        <f t="shared" si="46"/>
        <v>-36.369353124393768</v>
      </c>
      <c r="G285" s="36">
        <f t="shared" si="47"/>
        <v>0.4</v>
      </c>
      <c r="H285" s="36">
        <f t="shared" si="48"/>
        <v>0.4</v>
      </c>
      <c r="I285" s="18">
        <f t="shared" si="49"/>
        <v>-36.769353124393767</v>
      </c>
      <c r="J285" s="45">
        <f t="shared" si="50"/>
        <v>-208315.38509195638</v>
      </c>
      <c r="K285" s="18">
        <f t="shared" si="43"/>
        <v>13.2</v>
      </c>
      <c r="L285" s="18">
        <f t="shared" si="51"/>
        <v>120</v>
      </c>
      <c r="M285" s="19">
        <f t="shared" si="52"/>
        <v>1984</v>
      </c>
      <c r="N285" s="38">
        <f t="shared" si="53"/>
        <v>1584</v>
      </c>
      <c r="O285" s="39">
        <f t="shared" si="44"/>
        <v>400</v>
      </c>
      <c r="P285" s="18">
        <f t="shared" si="54"/>
        <v>-17760</v>
      </c>
      <c r="Q285" s="18">
        <f t="shared" si="55"/>
        <v>27360</v>
      </c>
      <c r="R285" s="9"/>
    </row>
    <row r="286" spans="3:18" x14ac:dyDescent="0.25">
      <c r="C286" s="10"/>
      <c r="D286" s="16">
        <f t="shared" si="42"/>
        <v>229</v>
      </c>
      <c r="E286" s="18">
        <f t="shared" si="45"/>
        <v>-208315.38509195638</v>
      </c>
      <c r="F286" s="18">
        <f t="shared" si="46"/>
        <v>-36.76935312439376</v>
      </c>
      <c r="G286" s="36">
        <f t="shared" si="47"/>
        <v>0.4</v>
      </c>
      <c r="H286" s="36">
        <f t="shared" si="48"/>
        <v>0.4</v>
      </c>
      <c r="I286" s="18">
        <f t="shared" si="49"/>
        <v>-37.169353124393758</v>
      </c>
      <c r="J286" s="45">
        <f t="shared" si="50"/>
        <v>-215188.16700805406</v>
      </c>
      <c r="K286" s="18">
        <f t="shared" si="43"/>
        <v>13.2</v>
      </c>
      <c r="L286" s="18">
        <f t="shared" si="51"/>
        <v>120</v>
      </c>
      <c r="M286" s="19">
        <f t="shared" si="52"/>
        <v>1984</v>
      </c>
      <c r="N286" s="38">
        <f t="shared" si="53"/>
        <v>1584</v>
      </c>
      <c r="O286" s="39">
        <f t="shared" si="44"/>
        <v>400</v>
      </c>
      <c r="P286" s="18">
        <f t="shared" si="54"/>
        <v>-17880</v>
      </c>
      <c r="Q286" s="18">
        <f t="shared" si="55"/>
        <v>27480</v>
      </c>
      <c r="R286" s="9"/>
    </row>
    <row r="287" spans="3:18" x14ac:dyDescent="0.25">
      <c r="C287" s="10"/>
      <c r="D287" s="16">
        <f t="shared" si="42"/>
        <v>230</v>
      </c>
      <c r="E287" s="18">
        <f t="shared" si="45"/>
        <v>-215188.16700805406</v>
      </c>
      <c r="F287" s="18">
        <f t="shared" si="46"/>
        <v>-37.169353124393751</v>
      </c>
      <c r="G287" s="36">
        <f t="shared" si="47"/>
        <v>0.4</v>
      </c>
      <c r="H287" s="36">
        <f t="shared" si="48"/>
        <v>0.4</v>
      </c>
      <c r="I287" s="18">
        <f t="shared" si="49"/>
        <v>-37.56935312439375</v>
      </c>
      <c r="J287" s="45">
        <f t="shared" si="50"/>
        <v>-222210.47592186357</v>
      </c>
      <c r="K287" s="18">
        <f t="shared" si="43"/>
        <v>13.2</v>
      </c>
      <c r="L287" s="18">
        <f t="shared" si="51"/>
        <v>120</v>
      </c>
      <c r="M287" s="19">
        <f t="shared" si="52"/>
        <v>1984</v>
      </c>
      <c r="N287" s="38">
        <f t="shared" si="53"/>
        <v>1584</v>
      </c>
      <c r="O287" s="39">
        <f t="shared" si="44"/>
        <v>400</v>
      </c>
      <c r="P287" s="18">
        <f t="shared" si="54"/>
        <v>-18000</v>
      </c>
      <c r="Q287" s="18">
        <f t="shared" si="55"/>
        <v>27600</v>
      </c>
      <c r="R287" s="9"/>
    </row>
    <row r="288" spans="3:18" x14ac:dyDescent="0.25">
      <c r="C288" s="10"/>
      <c r="D288" s="16">
        <f t="shared" si="42"/>
        <v>231</v>
      </c>
      <c r="E288" s="18">
        <f t="shared" si="45"/>
        <v>-222210.47592186357</v>
      </c>
      <c r="F288" s="18">
        <f t="shared" si="46"/>
        <v>-37.569353124393743</v>
      </c>
      <c r="G288" s="36">
        <f t="shared" si="47"/>
        <v>0.4</v>
      </c>
      <c r="H288" s="36">
        <f t="shared" si="48"/>
        <v>0.4</v>
      </c>
      <c r="I288" s="18">
        <f t="shared" si="49"/>
        <v>-37.969353124393741</v>
      </c>
      <c r="J288" s="45">
        <f t="shared" si="50"/>
        <v>-229383.92097624208</v>
      </c>
      <c r="K288" s="18">
        <f t="shared" si="43"/>
        <v>13.2</v>
      </c>
      <c r="L288" s="18">
        <f t="shared" si="51"/>
        <v>120</v>
      </c>
      <c r="M288" s="19">
        <f t="shared" si="52"/>
        <v>1984</v>
      </c>
      <c r="N288" s="38">
        <f t="shared" si="53"/>
        <v>1584</v>
      </c>
      <c r="O288" s="39">
        <f t="shared" si="44"/>
        <v>400</v>
      </c>
      <c r="P288" s="18">
        <f t="shared" si="54"/>
        <v>-18120</v>
      </c>
      <c r="Q288" s="18">
        <f t="shared" si="55"/>
        <v>27720</v>
      </c>
      <c r="R288" s="9"/>
    </row>
    <row r="289" spans="3:18" x14ac:dyDescent="0.25">
      <c r="C289" s="10"/>
      <c r="D289" s="16">
        <f t="shared" si="42"/>
        <v>232</v>
      </c>
      <c r="E289" s="18">
        <f t="shared" si="45"/>
        <v>-229383.92097624208</v>
      </c>
      <c r="F289" s="18">
        <f t="shared" si="46"/>
        <v>-37.969353124393734</v>
      </c>
      <c r="G289" s="36">
        <f t="shared" si="47"/>
        <v>0.4</v>
      </c>
      <c r="H289" s="36">
        <f t="shared" si="48"/>
        <v>0.4</v>
      </c>
      <c r="I289" s="18">
        <f t="shared" si="49"/>
        <v>-38.369353124393733</v>
      </c>
      <c r="J289" s="45">
        <f t="shared" si="50"/>
        <v>-236710.11131404669</v>
      </c>
      <c r="K289" s="18">
        <f t="shared" si="43"/>
        <v>13.2</v>
      </c>
      <c r="L289" s="18">
        <f t="shared" si="51"/>
        <v>120</v>
      </c>
      <c r="M289" s="19">
        <f t="shared" si="52"/>
        <v>1984</v>
      </c>
      <c r="N289" s="38">
        <f t="shared" si="53"/>
        <v>1584</v>
      </c>
      <c r="O289" s="39">
        <f t="shared" si="44"/>
        <v>400</v>
      </c>
      <c r="P289" s="18">
        <f t="shared" si="54"/>
        <v>-18240</v>
      </c>
      <c r="Q289" s="18">
        <f t="shared" si="55"/>
        <v>27840</v>
      </c>
      <c r="R289" s="9"/>
    </row>
    <row r="290" spans="3:18" x14ac:dyDescent="0.25">
      <c r="C290" s="10"/>
      <c r="D290" s="16">
        <f t="shared" si="42"/>
        <v>233</v>
      </c>
      <c r="E290" s="18">
        <f t="shared" si="45"/>
        <v>-236710.11131404669</v>
      </c>
      <c r="F290" s="18">
        <f t="shared" si="46"/>
        <v>-38.369353124393726</v>
      </c>
      <c r="G290" s="36">
        <f t="shared" si="47"/>
        <v>0.4</v>
      </c>
      <c r="H290" s="36">
        <f t="shared" si="48"/>
        <v>0.4</v>
      </c>
      <c r="I290" s="18">
        <f t="shared" si="49"/>
        <v>-38.769353124393724</v>
      </c>
      <c r="J290" s="45">
        <f t="shared" si="50"/>
        <v>-244190.65607813463</v>
      </c>
      <c r="K290" s="18">
        <f t="shared" si="43"/>
        <v>13.2</v>
      </c>
      <c r="L290" s="18">
        <f t="shared" si="51"/>
        <v>120</v>
      </c>
      <c r="M290" s="19">
        <f t="shared" si="52"/>
        <v>1984</v>
      </c>
      <c r="N290" s="38">
        <f t="shared" si="53"/>
        <v>1584</v>
      </c>
      <c r="O290" s="39">
        <f t="shared" si="44"/>
        <v>400</v>
      </c>
      <c r="P290" s="18">
        <f t="shared" si="54"/>
        <v>-18360</v>
      </c>
      <c r="Q290" s="18">
        <f t="shared" si="55"/>
        <v>27960</v>
      </c>
      <c r="R290" s="9"/>
    </row>
    <row r="291" spans="3:18" x14ac:dyDescent="0.25">
      <c r="C291" s="10"/>
      <c r="D291" s="16">
        <f t="shared" si="42"/>
        <v>234</v>
      </c>
      <c r="E291" s="18">
        <f t="shared" si="45"/>
        <v>-244190.65607813463</v>
      </c>
      <c r="F291" s="18">
        <f t="shared" si="46"/>
        <v>-38.769353124393717</v>
      </c>
      <c r="G291" s="36">
        <f t="shared" si="47"/>
        <v>0.4</v>
      </c>
      <c r="H291" s="36">
        <f t="shared" si="48"/>
        <v>0.4</v>
      </c>
      <c r="I291" s="18">
        <f t="shared" si="49"/>
        <v>-39.169353124393716</v>
      </c>
      <c r="J291" s="45">
        <f t="shared" si="50"/>
        <v>-251827.16441136296</v>
      </c>
      <c r="K291" s="18">
        <f t="shared" si="43"/>
        <v>13.2</v>
      </c>
      <c r="L291" s="18">
        <f t="shared" si="51"/>
        <v>120</v>
      </c>
      <c r="M291" s="19">
        <f t="shared" si="52"/>
        <v>1984</v>
      </c>
      <c r="N291" s="38">
        <f t="shared" si="53"/>
        <v>1584</v>
      </c>
      <c r="O291" s="39">
        <f t="shared" si="44"/>
        <v>400</v>
      </c>
      <c r="P291" s="18">
        <f t="shared" si="54"/>
        <v>-18480</v>
      </c>
      <c r="Q291" s="18">
        <f t="shared" si="55"/>
        <v>28080</v>
      </c>
      <c r="R291" s="9"/>
    </row>
    <row r="292" spans="3:18" x14ac:dyDescent="0.25">
      <c r="C292" s="10"/>
      <c r="D292" s="16">
        <f t="shared" si="42"/>
        <v>235</v>
      </c>
      <c r="E292" s="18">
        <f t="shared" si="45"/>
        <v>-251827.16441136296</v>
      </c>
      <c r="F292" s="18">
        <f t="shared" si="46"/>
        <v>-39.169353124393702</v>
      </c>
      <c r="G292" s="36">
        <f t="shared" si="47"/>
        <v>0.4</v>
      </c>
      <c r="H292" s="36">
        <f t="shared" si="48"/>
        <v>0.4</v>
      </c>
      <c r="I292" s="18">
        <f t="shared" si="49"/>
        <v>-39.5693531243937</v>
      </c>
      <c r="J292" s="45">
        <f t="shared" si="50"/>
        <v>-259621.24545658869</v>
      </c>
      <c r="K292" s="18">
        <f t="shared" si="43"/>
        <v>13.2</v>
      </c>
      <c r="L292" s="18">
        <f t="shared" si="51"/>
        <v>120</v>
      </c>
      <c r="M292" s="19">
        <f t="shared" si="52"/>
        <v>1984</v>
      </c>
      <c r="N292" s="38">
        <f t="shared" si="53"/>
        <v>1584</v>
      </c>
      <c r="O292" s="39">
        <f t="shared" si="44"/>
        <v>400</v>
      </c>
      <c r="P292" s="18">
        <f t="shared" si="54"/>
        <v>-18600</v>
      </c>
      <c r="Q292" s="18">
        <f t="shared" si="55"/>
        <v>28200</v>
      </c>
      <c r="R292" s="9"/>
    </row>
    <row r="293" spans="3:18" x14ac:dyDescent="0.25">
      <c r="C293" s="10"/>
      <c r="D293" s="16">
        <f t="shared" si="42"/>
        <v>236</v>
      </c>
      <c r="E293" s="18">
        <f t="shared" si="45"/>
        <v>-259621.24545658869</v>
      </c>
      <c r="F293" s="18">
        <f t="shared" si="46"/>
        <v>-39.5693531243937</v>
      </c>
      <c r="G293" s="36">
        <f t="shared" si="47"/>
        <v>0.4</v>
      </c>
      <c r="H293" s="36">
        <f t="shared" si="48"/>
        <v>0.4</v>
      </c>
      <c r="I293" s="18">
        <f t="shared" si="49"/>
        <v>-39.969353124393699</v>
      </c>
      <c r="J293" s="45">
        <f t="shared" si="50"/>
        <v>-267574.50835666939</v>
      </c>
      <c r="K293" s="18">
        <f t="shared" si="43"/>
        <v>13.2</v>
      </c>
      <c r="L293" s="18">
        <f t="shared" si="51"/>
        <v>120</v>
      </c>
      <c r="M293" s="19">
        <f t="shared" si="52"/>
        <v>1984</v>
      </c>
      <c r="N293" s="38">
        <f t="shared" si="53"/>
        <v>1584</v>
      </c>
      <c r="O293" s="39">
        <f t="shared" si="44"/>
        <v>400</v>
      </c>
      <c r="P293" s="18">
        <f t="shared" si="54"/>
        <v>-18720</v>
      </c>
      <c r="Q293" s="18">
        <f t="shared" si="55"/>
        <v>28320</v>
      </c>
      <c r="R293" s="9"/>
    </row>
    <row r="294" spans="3:18" x14ac:dyDescent="0.25">
      <c r="C294" s="10"/>
      <c r="D294" s="16">
        <f t="shared" si="42"/>
        <v>237</v>
      </c>
      <c r="E294" s="18">
        <f t="shared" si="45"/>
        <v>-267574.50835666939</v>
      </c>
      <c r="F294" s="18">
        <f t="shared" si="46"/>
        <v>-39.969353124393685</v>
      </c>
      <c r="G294" s="36">
        <f t="shared" si="47"/>
        <v>0.4</v>
      </c>
      <c r="H294" s="36">
        <f t="shared" si="48"/>
        <v>0.4</v>
      </c>
      <c r="I294" s="18">
        <f t="shared" si="49"/>
        <v>-40.369353124393683</v>
      </c>
      <c r="J294" s="45">
        <f t="shared" si="50"/>
        <v>-275688.56225446169</v>
      </c>
      <c r="K294" s="18">
        <f t="shared" si="43"/>
        <v>13.2</v>
      </c>
      <c r="L294" s="18">
        <f t="shared" si="51"/>
        <v>120</v>
      </c>
      <c r="M294" s="19">
        <f t="shared" si="52"/>
        <v>1984</v>
      </c>
      <c r="N294" s="38">
        <f t="shared" si="53"/>
        <v>1584</v>
      </c>
      <c r="O294" s="39">
        <f t="shared" si="44"/>
        <v>400</v>
      </c>
      <c r="P294" s="18">
        <f t="shared" si="54"/>
        <v>-18840</v>
      </c>
      <c r="Q294" s="18">
        <f t="shared" si="55"/>
        <v>28440</v>
      </c>
      <c r="R294" s="9"/>
    </row>
    <row r="295" spans="3:18" x14ac:dyDescent="0.25">
      <c r="C295" s="10"/>
      <c r="D295" s="16">
        <f t="shared" si="42"/>
        <v>238</v>
      </c>
      <c r="E295" s="18">
        <f t="shared" si="45"/>
        <v>-275688.56225446169</v>
      </c>
      <c r="F295" s="18">
        <f t="shared" si="46"/>
        <v>-40.369353124393669</v>
      </c>
      <c r="G295" s="36">
        <f t="shared" si="47"/>
        <v>0.4</v>
      </c>
      <c r="H295" s="36">
        <f t="shared" si="48"/>
        <v>0.4</v>
      </c>
      <c r="I295" s="18">
        <f t="shared" si="49"/>
        <v>-40.769353124393668</v>
      </c>
      <c r="J295" s="45">
        <f t="shared" si="50"/>
        <v>-283965.01629282295</v>
      </c>
      <c r="K295" s="18">
        <f t="shared" si="43"/>
        <v>13.2</v>
      </c>
      <c r="L295" s="18">
        <f t="shared" si="51"/>
        <v>120</v>
      </c>
      <c r="M295" s="19">
        <f t="shared" si="52"/>
        <v>1984</v>
      </c>
      <c r="N295" s="38">
        <f t="shared" si="53"/>
        <v>1584</v>
      </c>
      <c r="O295" s="39">
        <f t="shared" si="44"/>
        <v>400</v>
      </c>
      <c r="P295" s="18">
        <f t="shared" si="54"/>
        <v>-18960</v>
      </c>
      <c r="Q295" s="18">
        <f t="shared" si="55"/>
        <v>28560</v>
      </c>
      <c r="R295" s="9"/>
    </row>
    <row r="296" spans="3:18" x14ac:dyDescent="0.25">
      <c r="C296" s="10"/>
      <c r="D296" s="16">
        <f t="shared" si="42"/>
        <v>239</v>
      </c>
      <c r="E296" s="18">
        <f t="shared" si="45"/>
        <v>-283965.01629282295</v>
      </c>
      <c r="F296" s="18">
        <f t="shared" si="46"/>
        <v>-40.769353124393668</v>
      </c>
      <c r="G296" s="36">
        <f t="shared" si="47"/>
        <v>0.4</v>
      </c>
      <c r="H296" s="36">
        <f t="shared" si="48"/>
        <v>0.4</v>
      </c>
      <c r="I296" s="18">
        <f t="shared" si="49"/>
        <v>-41.169353124393666</v>
      </c>
      <c r="J296" s="45">
        <f t="shared" si="50"/>
        <v>-292405.47961461055</v>
      </c>
      <c r="K296" s="18">
        <f t="shared" si="43"/>
        <v>13.2</v>
      </c>
      <c r="L296" s="18">
        <f t="shared" si="51"/>
        <v>120</v>
      </c>
      <c r="M296" s="19">
        <f t="shared" si="52"/>
        <v>1984</v>
      </c>
      <c r="N296" s="38">
        <f t="shared" si="53"/>
        <v>1584</v>
      </c>
      <c r="O296" s="39">
        <f t="shared" si="44"/>
        <v>400</v>
      </c>
      <c r="P296" s="18">
        <f t="shared" si="54"/>
        <v>-19080</v>
      </c>
      <c r="Q296" s="18">
        <f t="shared" si="55"/>
        <v>28680</v>
      </c>
      <c r="R296" s="9"/>
    </row>
    <row r="297" spans="3:18" x14ac:dyDescent="0.25">
      <c r="C297" s="10"/>
      <c r="D297" s="16">
        <f t="shared" si="42"/>
        <v>240</v>
      </c>
      <c r="E297" s="18">
        <f t="shared" si="45"/>
        <v>-292405.47961461055</v>
      </c>
      <c r="F297" s="18">
        <f t="shared" si="46"/>
        <v>-41.169353124393652</v>
      </c>
      <c r="G297" s="36">
        <f t="shared" si="47"/>
        <v>0.4</v>
      </c>
      <c r="H297" s="36">
        <f t="shared" si="48"/>
        <v>0.4</v>
      </c>
      <c r="I297" s="18">
        <f t="shared" si="49"/>
        <v>-41.56935312439365</v>
      </c>
      <c r="J297" s="45">
        <f t="shared" si="50"/>
        <v>-301011.56136268115</v>
      </c>
      <c r="K297" s="18">
        <f t="shared" si="43"/>
        <v>13.2</v>
      </c>
      <c r="L297" s="18">
        <f t="shared" si="51"/>
        <v>120</v>
      </c>
      <c r="M297" s="19">
        <f t="shared" si="52"/>
        <v>1984</v>
      </c>
      <c r="N297" s="38">
        <f t="shared" si="53"/>
        <v>1584</v>
      </c>
      <c r="O297" s="39">
        <f t="shared" si="44"/>
        <v>400</v>
      </c>
      <c r="P297" s="18">
        <f t="shared" si="54"/>
        <v>-19200</v>
      </c>
      <c r="Q297" s="18">
        <f t="shared" si="55"/>
        <v>28800</v>
      </c>
      <c r="R297" s="9"/>
    </row>
    <row r="298" spans="3:18" x14ac:dyDescent="0.25">
      <c r="C298" s="10"/>
      <c r="D298" s="16">
        <f t="shared" si="42"/>
        <v>241</v>
      </c>
      <c r="E298" s="18">
        <f t="shared" si="45"/>
        <v>-301011.56136268115</v>
      </c>
      <c r="F298" s="18">
        <f t="shared" si="46"/>
        <v>-41.569353124393636</v>
      </c>
      <c r="G298" s="36">
        <f t="shared" si="47"/>
        <v>0.4</v>
      </c>
      <c r="H298" s="36">
        <f t="shared" si="48"/>
        <v>0.4</v>
      </c>
      <c r="I298" s="18">
        <f t="shared" si="49"/>
        <v>-41.969353124393635</v>
      </c>
      <c r="J298" s="45">
        <f t="shared" si="50"/>
        <v>-309784.87067989225</v>
      </c>
      <c r="K298" s="18">
        <f t="shared" si="43"/>
        <v>13.2</v>
      </c>
      <c r="L298" s="18">
        <f t="shared" si="51"/>
        <v>120</v>
      </c>
      <c r="M298" s="19">
        <f t="shared" si="52"/>
        <v>1984</v>
      </c>
      <c r="N298" s="38">
        <f t="shared" si="53"/>
        <v>1584</v>
      </c>
      <c r="O298" s="39">
        <f t="shared" si="44"/>
        <v>400</v>
      </c>
      <c r="P298" s="18">
        <f t="shared" si="54"/>
        <v>-19320</v>
      </c>
      <c r="Q298" s="18">
        <f t="shared" si="55"/>
        <v>28920</v>
      </c>
      <c r="R298" s="9"/>
    </row>
    <row r="299" spans="3:18" x14ac:dyDescent="0.25">
      <c r="C299" s="10"/>
      <c r="D299" s="16">
        <f t="shared" si="42"/>
        <v>242</v>
      </c>
      <c r="E299" s="18">
        <f t="shared" si="45"/>
        <v>-309784.87067989225</v>
      </c>
      <c r="F299" s="18">
        <f t="shared" si="46"/>
        <v>-41.969353124393614</v>
      </c>
      <c r="G299" s="36">
        <f t="shared" si="47"/>
        <v>0.4</v>
      </c>
      <c r="H299" s="36">
        <f t="shared" si="48"/>
        <v>0.4</v>
      </c>
      <c r="I299" s="18">
        <f t="shared" si="49"/>
        <v>-42.369353124393612</v>
      </c>
      <c r="J299" s="45">
        <f t="shared" si="50"/>
        <v>-318727.01670910069</v>
      </c>
      <c r="K299" s="18">
        <f t="shared" si="43"/>
        <v>13.2</v>
      </c>
      <c r="L299" s="18">
        <f t="shared" si="51"/>
        <v>120</v>
      </c>
      <c r="M299" s="19">
        <f t="shared" si="52"/>
        <v>1984</v>
      </c>
      <c r="N299" s="38">
        <f t="shared" si="53"/>
        <v>1584</v>
      </c>
      <c r="O299" s="39">
        <f t="shared" si="44"/>
        <v>400</v>
      </c>
      <c r="P299" s="18">
        <f t="shared" si="54"/>
        <v>-19440</v>
      </c>
      <c r="Q299" s="18">
        <f t="shared" si="55"/>
        <v>29040</v>
      </c>
      <c r="R299" s="9"/>
    </row>
    <row r="300" spans="3:18" x14ac:dyDescent="0.25">
      <c r="C300" s="10"/>
      <c r="D300" s="16">
        <f t="shared" si="42"/>
        <v>243</v>
      </c>
      <c r="E300" s="18">
        <f t="shared" si="45"/>
        <v>-318727.01670910069</v>
      </c>
      <c r="F300" s="18">
        <f t="shared" si="46"/>
        <v>-42.369353124393605</v>
      </c>
      <c r="G300" s="36">
        <f t="shared" si="47"/>
        <v>0.4</v>
      </c>
      <c r="H300" s="36">
        <f t="shared" si="48"/>
        <v>0.4</v>
      </c>
      <c r="I300" s="18">
        <f t="shared" si="49"/>
        <v>-42.769353124393604</v>
      </c>
      <c r="J300" s="45">
        <f t="shared" si="50"/>
        <v>-327839.60859316407</v>
      </c>
      <c r="K300" s="18">
        <f t="shared" si="43"/>
        <v>13.2</v>
      </c>
      <c r="L300" s="18">
        <f t="shared" si="51"/>
        <v>120</v>
      </c>
      <c r="M300" s="19">
        <f t="shared" si="52"/>
        <v>1984</v>
      </c>
      <c r="N300" s="38">
        <f t="shared" si="53"/>
        <v>1584</v>
      </c>
      <c r="O300" s="39">
        <f t="shared" si="44"/>
        <v>400</v>
      </c>
      <c r="P300" s="18">
        <f t="shared" si="54"/>
        <v>-19560</v>
      </c>
      <c r="Q300" s="18">
        <f t="shared" si="55"/>
        <v>29160</v>
      </c>
      <c r="R300" s="9"/>
    </row>
    <row r="301" spans="3:18" x14ac:dyDescent="0.25">
      <c r="C301" s="10"/>
      <c r="D301" s="16">
        <f t="shared" si="42"/>
        <v>244</v>
      </c>
      <c r="E301" s="18">
        <f t="shared" si="45"/>
        <v>-327839.60859316407</v>
      </c>
      <c r="F301" s="18">
        <f t="shared" si="46"/>
        <v>-42.769353124393589</v>
      </c>
      <c r="G301" s="36">
        <f t="shared" si="47"/>
        <v>0.4</v>
      </c>
      <c r="H301" s="36">
        <f t="shared" si="48"/>
        <v>0.4</v>
      </c>
      <c r="I301" s="18">
        <f t="shared" si="49"/>
        <v>-43.169353124393588</v>
      </c>
      <c r="J301" s="45">
        <f t="shared" si="50"/>
        <v>-337124.25547493924</v>
      </c>
      <c r="K301" s="18">
        <f t="shared" si="43"/>
        <v>13.2</v>
      </c>
      <c r="L301" s="18">
        <f t="shared" si="51"/>
        <v>120</v>
      </c>
      <c r="M301" s="19">
        <f t="shared" si="52"/>
        <v>1984</v>
      </c>
      <c r="N301" s="38">
        <f t="shared" si="53"/>
        <v>1584</v>
      </c>
      <c r="O301" s="39">
        <f t="shared" si="44"/>
        <v>400</v>
      </c>
      <c r="P301" s="18">
        <f t="shared" si="54"/>
        <v>-19680</v>
      </c>
      <c r="Q301" s="18">
        <f t="shared" si="55"/>
        <v>29280</v>
      </c>
      <c r="R301" s="9"/>
    </row>
    <row r="302" spans="3:18" x14ac:dyDescent="0.25">
      <c r="C302" s="10"/>
      <c r="D302" s="16">
        <f t="shared" si="42"/>
        <v>245</v>
      </c>
      <c r="E302" s="18">
        <f t="shared" si="45"/>
        <v>-337124.25547493924</v>
      </c>
      <c r="F302" s="18">
        <f t="shared" si="46"/>
        <v>-43.169353124393588</v>
      </c>
      <c r="G302" s="36">
        <f t="shared" si="47"/>
        <v>0.4</v>
      </c>
      <c r="H302" s="36">
        <f t="shared" si="48"/>
        <v>0.4</v>
      </c>
      <c r="I302" s="18">
        <f t="shared" si="49"/>
        <v>-43.569353124393587</v>
      </c>
      <c r="J302" s="45">
        <f t="shared" si="50"/>
        <v>-346582.56649728358</v>
      </c>
      <c r="K302" s="18">
        <f t="shared" si="43"/>
        <v>13.2</v>
      </c>
      <c r="L302" s="18">
        <f t="shared" si="51"/>
        <v>120</v>
      </c>
      <c r="M302" s="19">
        <f t="shared" si="52"/>
        <v>1984</v>
      </c>
      <c r="N302" s="38">
        <f t="shared" si="53"/>
        <v>1584</v>
      </c>
      <c r="O302" s="39">
        <f t="shared" si="44"/>
        <v>400</v>
      </c>
      <c r="P302" s="18">
        <f t="shared" si="54"/>
        <v>-19800</v>
      </c>
      <c r="Q302" s="18">
        <f t="shared" si="55"/>
        <v>29400</v>
      </c>
      <c r="R302" s="9"/>
    </row>
    <row r="303" spans="3:18" x14ac:dyDescent="0.25">
      <c r="C303" s="10"/>
      <c r="D303" s="16">
        <f t="shared" si="42"/>
        <v>246</v>
      </c>
      <c r="E303" s="18">
        <f t="shared" si="45"/>
        <v>-346582.56649728358</v>
      </c>
      <c r="F303" s="18">
        <f t="shared" si="46"/>
        <v>-43.569353124393572</v>
      </c>
      <c r="G303" s="36">
        <f t="shared" si="47"/>
        <v>0.4</v>
      </c>
      <c r="H303" s="36">
        <f t="shared" si="48"/>
        <v>0.4</v>
      </c>
      <c r="I303" s="18">
        <f t="shared" si="49"/>
        <v>-43.969353124393571</v>
      </c>
      <c r="J303" s="45">
        <f t="shared" si="50"/>
        <v>-356216.15080305381</v>
      </c>
      <c r="K303" s="18">
        <f t="shared" si="43"/>
        <v>13.2</v>
      </c>
      <c r="L303" s="18">
        <f t="shared" si="51"/>
        <v>120</v>
      </c>
      <c r="M303" s="19">
        <f t="shared" si="52"/>
        <v>1984</v>
      </c>
      <c r="N303" s="38">
        <f t="shared" si="53"/>
        <v>1584</v>
      </c>
      <c r="O303" s="39">
        <f t="shared" si="44"/>
        <v>400</v>
      </c>
      <c r="P303" s="18">
        <f t="shared" si="54"/>
        <v>-19920</v>
      </c>
      <c r="Q303" s="18">
        <f t="shared" si="55"/>
        <v>29520</v>
      </c>
      <c r="R303" s="9"/>
    </row>
    <row r="304" spans="3:18" x14ac:dyDescent="0.25">
      <c r="C304" s="10"/>
      <c r="D304" s="16">
        <f t="shared" si="42"/>
        <v>247</v>
      </c>
      <c r="E304" s="18">
        <f t="shared" si="45"/>
        <v>-356216.15080305381</v>
      </c>
      <c r="F304" s="18">
        <f t="shared" si="46"/>
        <v>-43.969353124393564</v>
      </c>
      <c r="G304" s="36">
        <f t="shared" si="47"/>
        <v>0.4</v>
      </c>
      <c r="H304" s="36">
        <f t="shared" si="48"/>
        <v>0.4</v>
      </c>
      <c r="I304" s="18">
        <f t="shared" si="49"/>
        <v>-44.369353124393562</v>
      </c>
      <c r="J304" s="45">
        <f t="shared" si="50"/>
        <v>-366026.61753510742</v>
      </c>
      <c r="K304" s="18">
        <f t="shared" si="43"/>
        <v>13.2</v>
      </c>
      <c r="L304" s="18">
        <f t="shared" si="51"/>
        <v>120</v>
      </c>
      <c r="M304" s="19">
        <f t="shared" si="52"/>
        <v>1984</v>
      </c>
      <c r="N304" s="38">
        <f t="shared" si="53"/>
        <v>1584</v>
      </c>
      <c r="O304" s="39">
        <f t="shared" si="44"/>
        <v>400</v>
      </c>
      <c r="P304" s="18">
        <f t="shared" si="54"/>
        <v>-20040</v>
      </c>
      <c r="Q304" s="18">
        <f t="shared" si="55"/>
        <v>29640</v>
      </c>
      <c r="R304" s="9"/>
    </row>
    <row r="305" spans="3:18" x14ac:dyDescent="0.25">
      <c r="C305" s="10"/>
      <c r="D305" s="16">
        <f t="shared" si="42"/>
        <v>248</v>
      </c>
      <c r="E305" s="18">
        <f t="shared" si="45"/>
        <v>-366026.61753510742</v>
      </c>
      <c r="F305" s="18">
        <f t="shared" si="46"/>
        <v>-44.369353124393555</v>
      </c>
      <c r="G305" s="36">
        <f t="shared" si="47"/>
        <v>0.4</v>
      </c>
      <c r="H305" s="36">
        <f t="shared" si="48"/>
        <v>0.4</v>
      </c>
      <c r="I305" s="18">
        <f t="shared" si="49"/>
        <v>-44.769353124393554</v>
      </c>
      <c r="J305" s="45">
        <f t="shared" si="50"/>
        <v>-376015.57583630149</v>
      </c>
      <c r="K305" s="18">
        <f t="shared" si="43"/>
        <v>13.2</v>
      </c>
      <c r="L305" s="18">
        <f t="shared" si="51"/>
        <v>120</v>
      </c>
      <c r="M305" s="19">
        <f t="shared" si="52"/>
        <v>1984</v>
      </c>
      <c r="N305" s="38">
        <f t="shared" si="53"/>
        <v>1584</v>
      </c>
      <c r="O305" s="39">
        <f t="shared" si="44"/>
        <v>400</v>
      </c>
      <c r="P305" s="18">
        <f t="shared" si="54"/>
        <v>-20160</v>
      </c>
      <c r="Q305" s="18">
        <f t="shared" si="55"/>
        <v>29760</v>
      </c>
      <c r="R305" s="9"/>
    </row>
    <row r="306" spans="3:18" x14ac:dyDescent="0.25">
      <c r="C306" s="10"/>
      <c r="D306" s="16">
        <f t="shared" si="42"/>
        <v>249</v>
      </c>
      <c r="E306" s="18">
        <f t="shared" si="45"/>
        <v>-376015.57583630149</v>
      </c>
      <c r="F306" s="18">
        <f t="shared" si="46"/>
        <v>-44.769353124393547</v>
      </c>
      <c r="G306" s="36">
        <f t="shared" si="47"/>
        <v>0.4</v>
      </c>
      <c r="H306" s="36">
        <f t="shared" si="48"/>
        <v>0.4</v>
      </c>
      <c r="I306" s="18">
        <f t="shared" si="49"/>
        <v>-45.169353124393545</v>
      </c>
      <c r="J306" s="45">
        <f t="shared" si="50"/>
        <v>-386184.63484949316</v>
      </c>
      <c r="K306" s="18">
        <f t="shared" si="43"/>
        <v>13.2</v>
      </c>
      <c r="L306" s="18">
        <f t="shared" si="51"/>
        <v>120</v>
      </c>
      <c r="M306" s="19">
        <f t="shared" si="52"/>
        <v>1984</v>
      </c>
      <c r="N306" s="38">
        <f t="shared" si="53"/>
        <v>1584</v>
      </c>
      <c r="O306" s="39">
        <f t="shared" si="44"/>
        <v>400</v>
      </c>
      <c r="P306" s="18">
        <f t="shared" si="54"/>
        <v>-20280</v>
      </c>
      <c r="Q306" s="18">
        <f t="shared" si="55"/>
        <v>29880</v>
      </c>
      <c r="R306" s="9"/>
    </row>
    <row r="307" spans="3:18" x14ac:dyDescent="0.25">
      <c r="C307" s="10"/>
      <c r="D307" s="16">
        <f t="shared" si="42"/>
        <v>250</v>
      </c>
      <c r="E307" s="18">
        <f t="shared" si="45"/>
        <v>-386184.63484949316</v>
      </c>
      <c r="F307" s="18">
        <f t="shared" si="46"/>
        <v>-45.169353124393538</v>
      </c>
      <c r="G307" s="36">
        <f t="shared" si="47"/>
        <v>0.4</v>
      </c>
      <c r="H307" s="36">
        <f t="shared" si="48"/>
        <v>0.4</v>
      </c>
      <c r="I307" s="18">
        <f t="shared" si="49"/>
        <v>-45.569353124393537</v>
      </c>
      <c r="J307" s="45">
        <f t="shared" si="50"/>
        <v>-396535.40371753945</v>
      </c>
      <c r="K307" s="18">
        <f t="shared" si="43"/>
        <v>13.2</v>
      </c>
      <c r="L307" s="18">
        <f t="shared" si="51"/>
        <v>120</v>
      </c>
      <c r="M307" s="19">
        <f t="shared" si="52"/>
        <v>1984</v>
      </c>
      <c r="N307" s="38">
        <f t="shared" si="53"/>
        <v>1584</v>
      </c>
      <c r="O307" s="39">
        <f t="shared" si="44"/>
        <v>400</v>
      </c>
      <c r="P307" s="18">
        <f t="shared" si="54"/>
        <v>-20400</v>
      </c>
      <c r="Q307" s="18">
        <f t="shared" si="55"/>
        <v>30000</v>
      </c>
      <c r="R307" s="9"/>
    </row>
    <row r="308" spans="3:18" x14ac:dyDescent="0.25">
      <c r="C308" s="10"/>
      <c r="D308" s="16">
        <f t="shared" si="42"/>
        <v>251</v>
      </c>
      <c r="E308" s="18">
        <f t="shared" si="45"/>
        <v>-396535.40371753945</v>
      </c>
      <c r="F308" s="18">
        <f t="shared" si="46"/>
        <v>-45.56935312439353</v>
      </c>
      <c r="G308" s="36">
        <f t="shared" si="47"/>
        <v>0.4</v>
      </c>
      <c r="H308" s="36">
        <f t="shared" si="48"/>
        <v>0.4</v>
      </c>
      <c r="I308" s="18">
        <f t="shared" si="49"/>
        <v>-45.969353124393528</v>
      </c>
      <c r="J308" s="45">
        <f t="shared" si="50"/>
        <v>-407069.49158329755</v>
      </c>
      <c r="K308" s="18">
        <f t="shared" si="43"/>
        <v>13.2</v>
      </c>
      <c r="L308" s="18">
        <f t="shared" si="51"/>
        <v>120</v>
      </c>
      <c r="M308" s="19">
        <f t="shared" si="52"/>
        <v>1984</v>
      </c>
      <c r="N308" s="38">
        <f t="shared" si="53"/>
        <v>1584</v>
      </c>
      <c r="O308" s="39">
        <f t="shared" si="44"/>
        <v>400</v>
      </c>
      <c r="P308" s="18">
        <f t="shared" si="54"/>
        <v>-20520</v>
      </c>
      <c r="Q308" s="18">
        <f t="shared" si="55"/>
        <v>30120</v>
      </c>
      <c r="R308" s="9"/>
    </row>
    <row r="309" spans="3:18" x14ac:dyDescent="0.25">
      <c r="C309" s="10"/>
      <c r="D309" s="16">
        <f t="shared" si="42"/>
        <v>252</v>
      </c>
      <c r="E309" s="18">
        <f t="shared" si="45"/>
        <v>-407069.49158329755</v>
      </c>
      <c r="F309" s="18">
        <f t="shared" si="46"/>
        <v>-45.969353124393542</v>
      </c>
      <c r="G309" s="36">
        <f t="shared" si="47"/>
        <v>0.4</v>
      </c>
      <c r="H309" s="36">
        <f t="shared" si="48"/>
        <v>0.4</v>
      </c>
      <c r="I309" s="18">
        <f t="shared" si="49"/>
        <v>-46.369353124393541</v>
      </c>
      <c r="J309" s="45">
        <f t="shared" si="50"/>
        <v>-417788.50758962525</v>
      </c>
      <c r="K309" s="18">
        <f t="shared" si="43"/>
        <v>13.2</v>
      </c>
      <c r="L309" s="18">
        <f t="shared" si="51"/>
        <v>120</v>
      </c>
      <c r="M309" s="19">
        <f t="shared" si="52"/>
        <v>1984</v>
      </c>
      <c r="N309" s="38">
        <f t="shared" si="53"/>
        <v>1584</v>
      </c>
      <c r="O309" s="39">
        <f t="shared" si="44"/>
        <v>400</v>
      </c>
      <c r="P309" s="18">
        <f t="shared" si="54"/>
        <v>-20640</v>
      </c>
      <c r="Q309" s="18">
        <f t="shared" si="55"/>
        <v>30240</v>
      </c>
      <c r="R309" s="9"/>
    </row>
    <row r="310" spans="3:18" x14ac:dyDescent="0.25">
      <c r="C310" s="10"/>
      <c r="D310" s="16">
        <f t="shared" si="42"/>
        <v>253</v>
      </c>
      <c r="E310" s="18">
        <f t="shared" si="45"/>
        <v>-417788.50758962525</v>
      </c>
      <c r="F310" s="18">
        <f t="shared" si="46"/>
        <v>-46.369353124393541</v>
      </c>
      <c r="G310" s="36">
        <f t="shared" si="47"/>
        <v>0.4</v>
      </c>
      <c r="H310" s="36">
        <f t="shared" si="48"/>
        <v>0.4</v>
      </c>
      <c r="I310" s="18">
        <f t="shared" si="49"/>
        <v>-46.76935312439354</v>
      </c>
      <c r="J310" s="45">
        <f t="shared" si="50"/>
        <v>-428694.0608793787</v>
      </c>
      <c r="K310" s="18">
        <f t="shared" si="43"/>
        <v>13.2</v>
      </c>
      <c r="L310" s="18">
        <f t="shared" si="51"/>
        <v>120</v>
      </c>
      <c r="M310" s="19">
        <f t="shared" si="52"/>
        <v>1984</v>
      </c>
      <c r="N310" s="38">
        <f t="shared" si="53"/>
        <v>1584</v>
      </c>
      <c r="O310" s="39">
        <f t="shared" si="44"/>
        <v>400</v>
      </c>
      <c r="P310" s="18">
        <f t="shared" si="54"/>
        <v>-20760</v>
      </c>
      <c r="Q310" s="18">
        <f t="shared" si="55"/>
        <v>30360</v>
      </c>
      <c r="R310" s="9"/>
    </row>
    <row r="311" spans="3:18" x14ac:dyDescent="0.25">
      <c r="C311" s="10"/>
      <c r="D311" s="16">
        <f t="shared" si="42"/>
        <v>254</v>
      </c>
      <c r="E311" s="18">
        <f t="shared" si="45"/>
        <v>-428694.0608793787</v>
      </c>
      <c r="F311" s="18">
        <f t="shared" si="46"/>
        <v>-46.76935312439354</v>
      </c>
      <c r="G311" s="36">
        <f t="shared" si="47"/>
        <v>0.4</v>
      </c>
      <c r="H311" s="36">
        <f t="shared" si="48"/>
        <v>0.4</v>
      </c>
      <c r="I311" s="18">
        <f t="shared" si="49"/>
        <v>-47.169353124393538</v>
      </c>
      <c r="J311" s="45">
        <f t="shared" si="50"/>
        <v>-439787.76059541543</v>
      </c>
      <c r="K311" s="18">
        <f t="shared" si="43"/>
        <v>13.2</v>
      </c>
      <c r="L311" s="18">
        <f t="shared" si="51"/>
        <v>120</v>
      </c>
      <c r="M311" s="19">
        <f t="shared" si="52"/>
        <v>1984</v>
      </c>
      <c r="N311" s="38">
        <f t="shared" si="53"/>
        <v>1584</v>
      </c>
      <c r="O311" s="39">
        <f t="shared" si="44"/>
        <v>400</v>
      </c>
      <c r="P311" s="18">
        <f t="shared" si="54"/>
        <v>-20880</v>
      </c>
      <c r="Q311" s="18">
        <f t="shared" si="55"/>
        <v>30480</v>
      </c>
      <c r="R311" s="9"/>
    </row>
    <row r="312" spans="3:18" x14ac:dyDescent="0.25">
      <c r="C312" s="10"/>
      <c r="D312" s="16">
        <f t="shared" si="42"/>
        <v>255</v>
      </c>
      <c r="E312" s="18">
        <f t="shared" si="45"/>
        <v>-439787.76059541543</v>
      </c>
      <c r="F312" s="18">
        <f t="shared" si="46"/>
        <v>-47.169353124393524</v>
      </c>
      <c r="G312" s="36">
        <f t="shared" si="47"/>
        <v>0.4</v>
      </c>
      <c r="H312" s="36">
        <f t="shared" si="48"/>
        <v>0.4</v>
      </c>
      <c r="I312" s="18">
        <f t="shared" si="49"/>
        <v>-47.569353124393523</v>
      </c>
      <c r="J312" s="45">
        <f t="shared" si="50"/>
        <v>-451071.21588059218</v>
      </c>
      <c r="K312" s="18">
        <f t="shared" si="43"/>
        <v>13.2</v>
      </c>
      <c r="L312" s="18">
        <f t="shared" si="51"/>
        <v>120</v>
      </c>
      <c r="M312" s="19">
        <f t="shared" si="52"/>
        <v>1984</v>
      </c>
      <c r="N312" s="38">
        <f t="shared" si="53"/>
        <v>1584</v>
      </c>
      <c r="O312" s="39">
        <f t="shared" si="44"/>
        <v>400</v>
      </c>
      <c r="P312" s="18">
        <f t="shared" si="54"/>
        <v>-21000</v>
      </c>
      <c r="Q312" s="18">
        <f t="shared" si="55"/>
        <v>30600</v>
      </c>
      <c r="R312" s="9"/>
    </row>
    <row r="313" spans="3:18" x14ac:dyDescent="0.25">
      <c r="C313" s="10"/>
      <c r="D313" s="16">
        <f t="shared" si="42"/>
        <v>256</v>
      </c>
      <c r="E313" s="18">
        <f t="shared" si="45"/>
        <v>-451071.21588059218</v>
      </c>
      <c r="F313" s="18">
        <f t="shared" si="46"/>
        <v>-47.569353124393515</v>
      </c>
      <c r="G313" s="36">
        <f t="shared" si="47"/>
        <v>0.4</v>
      </c>
      <c r="H313" s="36">
        <f t="shared" si="48"/>
        <v>0.4</v>
      </c>
      <c r="I313" s="18">
        <f t="shared" si="49"/>
        <v>-47.969353124393514</v>
      </c>
      <c r="J313" s="45">
        <f t="shared" si="50"/>
        <v>-462546.03587776667</v>
      </c>
      <c r="K313" s="18">
        <f t="shared" si="43"/>
        <v>13.2</v>
      </c>
      <c r="L313" s="18">
        <f t="shared" si="51"/>
        <v>120</v>
      </c>
      <c r="M313" s="19">
        <f t="shared" si="52"/>
        <v>1984</v>
      </c>
      <c r="N313" s="38">
        <f t="shared" si="53"/>
        <v>1584</v>
      </c>
      <c r="O313" s="39">
        <f t="shared" si="44"/>
        <v>400</v>
      </c>
      <c r="P313" s="18">
        <f t="shared" si="54"/>
        <v>-21120</v>
      </c>
      <c r="Q313" s="18">
        <f t="shared" si="55"/>
        <v>30720</v>
      </c>
      <c r="R313" s="9"/>
    </row>
    <row r="314" spans="3:18" x14ac:dyDescent="0.25">
      <c r="C314" s="10"/>
      <c r="D314" s="16">
        <f t="shared" ref="D314:D377" si="56">D313+1</f>
        <v>257</v>
      </c>
      <c r="E314" s="18">
        <f t="shared" si="45"/>
        <v>-462546.03587776667</v>
      </c>
      <c r="F314" s="18">
        <f t="shared" si="46"/>
        <v>-47.969353124393528</v>
      </c>
      <c r="G314" s="36">
        <f t="shared" si="47"/>
        <v>0.4</v>
      </c>
      <c r="H314" s="36">
        <f t="shared" si="48"/>
        <v>0.4</v>
      </c>
      <c r="I314" s="18">
        <f t="shared" si="49"/>
        <v>-48.369353124393527</v>
      </c>
      <c r="J314" s="45">
        <f t="shared" si="50"/>
        <v>-474213.82972979645</v>
      </c>
      <c r="K314" s="18">
        <f t="shared" ref="K314:K377" si="57">VLOOKUP($E$38,$D$31:$G$33,IF($J314&lt;=$E$30,2,IF($J314&lt;=$F$30,3,4)))</f>
        <v>13.2</v>
      </c>
      <c r="L314" s="18">
        <f t="shared" si="51"/>
        <v>120</v>
      </c>
      <c r="M314" s="19">
        <f t="shared" si="52"/>
        <v>1984</v>
      </c>
      <c r="N314" s="38">
        <f t="shared" si="53"/>
        <v>1584</v>
      </c>
      <c r="O314" s="39">
        <f t="shared" ref="O314:O377" si="58">VLOOKUP($F$38,$D$15:$G$17,4,)</f>
        <v>400</v>
      </c>
      <c r="P314" s="18">
        <f t="shared" si="54"/>
        <v>-21240</v>
      </c>
      <c r="Q314" s="18">
        <f t="shared" si="55"/>
        <v>30840</v>
      </c>
      <c r="R314" s="9"/>
    </row>
    <row r="315" spans="3:18" x14ac:dyDescent="0.25">
      <c r="C315" s="10"/>
      <c r="D315" s="16">
        <f t="shared" si="56"/>
        <v>258</v>
      </c>
      <c r="E315" s="18">
        <f t="shared" si="45"/>
        <v>-474213.82972979645</v>
      </c>
      <c r="F315" s="18">
        <f t="shared" si="46"/>
        <v>-48.36935312439352</v>
      </c>
      <c r="G315" s="36">
        <f t="shared" si="47"/>
        <v>0.4</v>
      </c>
      <c r="H315" s="36">
        <f t="shared" si="48"/>
        <v>0.4</v>
      </c>
      <c r="I315" s="18">
        <f t="shared" si="49"/>
        <v>-48.769353124393518</v>
      </c>
      <c r="J315" s="45">
        <f t="shared" si="50"/>
        <v>-486076.20657953748</v>
      </c>
      <c r="K315" s="18">
        <f t="shared" si="57"/>
        <v>13.2</v>
      </c>
      <c r="L315" s="18">
        <f t="shared" si="51"/>
        <v>120</v>
      </c>
      <c r="M315" s="19">
        <f t="shared" si="52"/>
        <v>1984</v>
      </c>
      <c r="N315" s="38">
        <f t="shared" si="53"/>
        <v>1584</v>
      </c>
      <c r="O315" s="39">
        <f t="shared" si="58"/>
        <v>400</v>
      </c>
      <c r="P315" s="18">
        <f t="shared" si="54"/>
        <v>-21360</v>
      </c>
      <c r="Q315" s="18">
        <f t="shared" si="55"/>
        <v>30960</v>
      </c>
      <c r="R315" s="9"/>
    </row>
    <row r="316" spans="3:18" x14ac:dyDescent="0.25">
      <c r="C316" s="10"/>
      <c r="D316" s="16">
        <f t="shared" si="56"/>
        <v>259</v>
      </c>
      <c r="E316" s="18">
        <f t="shared" si="45"/>
        <v>-486076.20657953748</v>
      </c>
      <c r="F316" s="18">
        <f t="shared" si="46"/>
        <v>-48.769353124393518</v>
      </c>
      <c r="G316" s="36">
        <f t="shared" si="47"/>
        <v>0.4</v>
      </c>
      <c r="H316" s="36">
        <f t="shared" si="48"/>
        <v>0.4</v>
      </c>
      <c r="I316" s="18">
        <f t="shared" si="49"/>
        <v>-49.169353124393517</v>
      </c>
      <c r="J316" s="45">
        <f t="shared" si="50"/>
        <v>-498134.77556984773</v>
      </c>
      <c r="K316" s="18">
        <f t="shared" si="57"/>
        <v>13.2</v>
      </c>
      <c r="L316" s="18">
        <f t="shared" si="51"/>
        <v>120</v>
      </c>
      <c r="M316" s="19">
        <f t="shared" si="52"/>
        <v>1984</v>
      </c>
      <c r="N316" s="38">
        <f t="shared" si="53"/>
        <v>1584</v>
      </c>
      <c r="O316" s="39">
        <f t="shared" si="58"/>
        <v>400</v>
      </c>
      <c r="P316" s="18">
        <f t="shared" si="54"/>
        <v>-21480</v>
      </c>
      <c r="Q316" s="18">
        <f t="shared" si="55"/>
        <v>31080</v>
      </c>
      <c r="R316" s="9"/>
    </row>
    <row r="317" spans="3:18" x14ac:dyDescent="0.25">
      <c r="C317" s="10"/>
      <c r="D317" s="16">
        <f t="shared" si="56"/>
        <v>260</v>
      </c>
      <c r="E317" s="18">
        <f t="shared" ref="E317:E380" si="59">J316</f>
        <v>-498134.77556984773</v>
      </c>
      <c r="F317" s="18">
        <f t="shared" ref="F317:F380" si="60">(E317/$E$10)^(1/3)</f>
        <v>-49.169353124393503</v>
      </c>
      <c r="G317" s="36">
        <f t="shared" ref="G317:G380" si="61">VLOOKUP($E$38,$D$23:$H$25,IF(Q316&lt;=1000,2,IF(Q316&lt;=2000,3,IF(Q316&lt;=3000,4,5))))</f>
        <v>0.4</v>
      </c>
      <c r="H317" s="36">
        <f t="shared" ref="H317:H380" si="62">G317*(D317-D316)</f>
        <v>0.4</v>
      </c>
      <c r="I317" s="18">
        <f t="shared" ref="I317:I380" si="63">F317-H317</f>
        <v>-49.569353124393501</v>
      </c>
      <c r="J317" s="45">
        <f t="shared" ref="J317:J380" si="64">$E$10*(I317)^3</f>
        <v>-510391.14584358351</v>
      </c>
      <c r="K317" s="18">
        <f t="shared" si="57"/>
        <v>13.2</v>
      </c>
      <c r="L317" s="18">
        <f t="shared" ref="L317:L380" si="65">$E$38*$E$11</f>
        <v>120</v>
      </c>
      <c r="M317" s="19">
        <f t="shared" ref="M317:M380" si="66">N317+O317</f>
        <v>1984</v>
      </c>
      <c r="N317" s="38">
        <f t="shared" ref="N317:N380" si="67">K317*L317</f>
        <v>1584</v>
      </c>
      <c r="O317" s="39">
        <f t="shared" si="58"/>
        <v>400</v>
      </c>
      <c r="P317" s="18">
        <f t="shared" ref="P317:P380" si="68">P316-L317</f>
        <v>-21600</v>
      </c>
      <c r="Q317" s="18">
        <f t="shared" ref="Q317:Q380" si="69">Q316+L317</f>
        <v>31200</v>
      </c>
      <c r="R317" s="9"/>
    </row>
    <row r="318" spans="3:18" x14ac:dyDescent="0.25">
      <c r="C318" s="10"/>
      <c r="D318" s="16">
        <f t="shared" si="56"/>
        <v>261</v>
      </c>
      <c r="E318" s="18">
        <f t="shared" si="59"/>
        <v>-510391.14584358351</v>
      </c>
      <c r="F318" s="18">
        <f t="shared" si="60"/>
        <v>-49.569353124393473</v>
      </c>
      <c r="G318" s="36">
        <f t="shared" si="61"/>
        <v>0.4</v>
      </c>
      <c r="H318" s="36">
        <f t="shared" si="62"/>
        <v>0.4</v>
      </c>
      <c r="I318" s="18">
        <f t="shared" si="63"/>
        <v>-49.969353124393471</v>
      </c>
      <c r="J318" s="45">
        <f t="shared" si="64"/>
        <v>-522846.92654360237</v>
      </c>
      <c r="K318" s="18">
        <f t="shared" si="57"/>
        <v>13.2</v>
      </c>
      <c r="L318" s="18">
        <f t="shared" si="65"/>
        <v>120</v>
      </c>
      <c r="M318" s="19">
        <f t="shared" si="66"/>
        <v>1984</v>
      </c>
      <c r="N318" s="38">
        <f t="shared" si="67"/>
        <v>1584</v>
      </c>
      <c r="O318" s="39">
        <f t="shared" si="58"/>
        <v>400</v>
      </c>
      <c r="P318" s="18">
        <f t="shared" si="68"/>
        <v>-21720</v>
      </c>
      <c r="Q318" s="18">
        <f t="shared" si="69"/>
        <v>31320</v>
      </c>
      <c r="R318" s="9"/>
    </row>
    <row r="319" spans="3:18" x14ac:dyDescent="0.25">
      <c r="C319" s="10"/>
      <c r="D319" s="16">
        <f t="shared" si="56"/>
        <v>262</v>
      </c>
      <c r="E319" s="18">
        <f t="shared" si="59"/>
        <v>-522846.92654360237</v>
      </c>
      <c r="F319" s="18">
        <f t="shared" si="60"/>
        <v>-49.969353124393443</v>
      </c>
      <c r="G319" s="36">
        <f t="shared" si="61"/>
        <v>0.4</v>
      </c>
      <c r="H319" s="36">
        <f t="shared" si="62"/>
        <v>0.4</v>
      </c>
      <c r="I319" s="18">
        <f t="shared" si="63"/>
        <v>-50.369353124393442</v>
      </c>
      <c r="J319" s="45">
        <f t="shared" si="64"/>
        <v>-535503.72681276139</v>
      </c>
      <c r="K319" s="18">
        <f t="shared" si="57"/>
        <v>13.2</v>
      </c>
      <c r="L319" s="18">
        <f t="shared" si="65"/>
        <v>120</v>
      </c>
      <c r="M319" s="19">
        <f t="shared" si="66"/>
        <v>1984</v>
      </c>
      <c r="N319" s="38">
        <f t="shared" si="67"/>
        <v>1584</v>
      </c>
      <c r="O319" s="39">
        <f t="shared" si="58"/>
        <v>400</v>
      </c>
      <c r="P319" s="18">
        <f t="shared" si="68"/>
        <v>-21840</v>
      </c>
      <c r="Q319" s="18">
        <f t="shared" si="69"/>
        <v>31440</v>
      </c>
      <c r="R319" s="9"/>
    </row>
    <row r="320" spans="3:18" x14ac:dyDescent="0.25">
      <c r="C320" s="10"/>
      <c r="D320" s="16">
        <f t="shared" si="56"/>
        <v>263</v>
      </c>
      <c r="E320" s="18">
        <f t="shared" si="59"/>
        <v>-535503.72681276139</v>
      </c>
      <c r="F320" s="18">
        <f t="shared" si="60"/>
        <v>-50.369353124393434</v>
      </c>
      <c r="G320" s="36">
        <f t="shared" si="61"/>
        <v>0.4</v>
      </c>
      <c r="H320" s="36">
        <f t="shared" si="62"/>
        <v>0.4</v>
      </c>
      <c r="I320" s="18">
        <f t="shared" si="63"/>
        <v>-50.769353124393433</v>
      </c>
      <c r="J320" s="45">
        <f t="shared" si="64"/>
        <v>-548363.15579391876</v>
      </c>
      <c r="K320" s="18">
        <f t="shared" si="57"/>
        <v>13.2</v>
      </c>
      <c r="L320" s="18">
        <f t="shared" si="65"/>
        <v>120</v>
      </c>
      <c r="M320" s="19">
        <f t="shared" si="66"/>
        <v>1984</v>
      </c>
      <c r="N320" s="38">
        <f t="shared" si="67"/>
        <v>1584</v>
      </c>
      <c r="O320" s="39">
        <f t="shared" si="58"/>
        <v>400</v>
      </c>
      <c r="P320" s="18">
        <f t="shared" si="68"/>
        <v>-21960</v>
      </c>
      <c r="Q320" s="18">
        <f t="shared" si="69"/>
        <v>31560</v>
      </c>
      <c r="R320" s="9"/>
    </row>
    <row r="321" spans="3:18" x14ac:dyDescent="0.25">
      <c r="C321" s="10"/>
      <c r="D321" s="16">
        <f t="shared" si="56"/>
        <v>264</v>
      </c>
      <c r="E321" s="18">
        <f t="shared" si="59"/>
        <v>-548363.15579391876</v>
      </c>
      <c r="F321" s="18">
        <f t="shared" si="60"/>
        <v>-50.769353124393433</v>
      </c>
      <c r="G321" s="36">
        <f t="shared" si="61"/>
        <v>0.4</v>
      </c>
      <c r="H321" s="36">
        <f t="shared" si="62"/>
        <v>0.4</v>
      </c>
      <c r="I321" s="18">
        <f t="shared" si="63"/>
        <v>-51.169353124393432</v>
      </c>
      <c r="J321" s="45">
        <f t="shared" si="64"/>
        <v>-561426.82262993092</v>
      </c>
      <c r="K321" s="18">
        <f t="shared" si="57"/>
        <v>13.2</v>
      </c>
      <c r="L321" s="18">
        <f t="shared" si="65"/>
        <v>120</v>
      </c>
      <c r="M321" s="19">
        <f t="shared" si="66"/>
        <v>1984</v>
      </c>
      <c r="N321" s="38">
        <f t="shared" si="67"/>
        <v>1584</v>
      </c>
      <c r="O321" s="39">
        <f t="shared" si="58"/>
        <v>400</v>
      </c>
      <c r="P321" s="18">
        <f t="shared" si="68"/>
        <v>-22080</v>
      </c>
      <c r="Q321" s="18">
        <f t="shared" si="69"/>
        <v>31680</v>
      </c>
      <c r="R321" s="9"/>
    </row>
    <row r="322" spans="3:18" x14ac:dyDescent="0.25">
      <c r="C322" s="10"/>
      <c r="D322" s="16">
        <f t="shared" si="56"/>
        <v>265</v>
      </c>
      <c r="E322" s="18">
        <f t="shared" si="59"/>
        <v>-561426.82262993092</v>
      </c>
      <c r="F322" s="18">
        <f t="shared" si="60"/>
        <v>-51.169353124393417</v>
      </c>
      <c r="G322" s="36">
        <f t="shared" si="61"/>
        <v>0.4</v>
      </c>
      <c r="H322" s="36">
        <f t="shared" si="62"/>
        <v>0.4</v>
      </c>
      <c r="I322" s="18">
        <f t="shared" si="63"/>
        <v>-51.569353124393416</v>
      </c>
      <c r="J322" s="45">
        <f t="shared" si="64"/>
        <v>-574696.33646365465</v>
      </c>
      <c r="K322" s="18">
        <f t="shared" si="57"/>
        <v>13.2</v>
      </c>
      <c r="L322" s="18">
        <f t="shared" si="65"/>
        <v>120</v>
      </c>
      <c r="M322" s="19">
        <f t="shared" si="66"/>
        <v>1984</v>
      </c>
      <c r="N322" s="38">
        <f t="shared" si="67"/>
        <v>1584</v>
      </c>
      <c r="O322" s="39">
        <f t="shared" si="58"/>
        <v>400</v>
      </c>
      <c r="P322" s="18">
        <f t="shared" si="68"/>
        <v>-22200</v>
      </c>
      <c r="Q322" s="18">
        <f t="shared" si="69"/>
        <v>31800</v>
      </c>
      <c r="R322" s="9"/>
    </row>
    <row r="323" spans="3:18" x14ac:dyDescent="0.25">
      <c r="C323" s="10"/>
      <c r="D323" s="16">
        <f t="shared" si="56"/>
        <v>266</v>
      </c>
      <c r="E323" s="18">
        <f t="shared" si="59"/>
        <v>-574696.33646365465</v>
      </c>
      <c r="F323" s="18">
        <f t="shared" si="60"/>
        <v>-51.569353124393409</v>
      </c>
      <c r="G323" s="36">
        <f t="shared" si="61"/>
        <v>0.4</v>
      </c>
      <c r="H323" s="36">
        <f t="shared" si="62"/>
        <v>0.4</v>
      </c>
      <c r="I323" s="18">
        <f t="shared" si="63"/>
        <v>-51.969353124393407</v>
      </c>
      <c r="J323" s="45">
        <f t="shared" si="64"/>
        <v>-588173.30643794755</v>
      </c>
      <c r="K323" s="18">
        <f t="shared" si="57"/>
        <v>13.2</v>
      </c>
      <c r="L323" s="18">
        <f t="shared" si="65"/>
        <v>120</v>
      </c>
      <c r="M323" s="19">
        <f t="shared" si="66"/>
        <v>1984</v>
      </c>
      <c r="N323" s="38">
        <f t="shared" si="67"/>
        <v>1584</v>
      </c>
      <c r="O323" s="39">
        <f t="shared" si="58"/>
        <v>400</v>
      </c>
      <c r="P323" s="18">
        <f t="shared" si="68"/>
        <v>-22320</v>
      </c>
      <c r="Q323" s="18">
        <f t="shared" si="69"/>
        <v>31920</v>
      </c>
      <c r="R323" s="9"/>
    </row>
    <row r="324" spans="3:18" x14ac:dyDescent="0.25">
      <c r="C324" s="10"/>
      <c r="D324" s="16">
        <f t="shared" si="56"/>
        <v>267</v>
      </c>
      <c r="E324" s="18">
        <f t="shared" si="59"/>
        <v>-588173.30643794755</v>
      </c>
      <c r="F324" s="18">
        <f t="shared" si="60"/>
        <v>-51.969353124393393</v>
      </c>
      <c r="G324" s="36">
        <f t="shared" si="61"/>
        <v>0.4</v>
      </c>
      <c r="H324" s="36">
        <f t="shared" si="62"/>
        <v>0.4</v>
      </c>
      <c r="I324" s="18">
        <f t="shared" si="63"/>
        <v>-52.369353124393392</v>
      </c>
      <c r="J324" s="45">
        <f t="shared" si="64"/>
        <v>-601859.3416956662</v>
      </c>
      <c r="K324" s="18">
        <f t="shared" si="57"/>
        <v>13.2</v>
      </c>
      <c r="L324" s="18">
        <f t="shared" si="65"/>
        <v>120</v>
      </c>
      <c r="M324" s="19">
        <f t="shared" si="66"/>
        <v>1984</v>
      </c>
      <c r="N324" s="38">
        <f t="shared" si="67"/>
        <v>1584</v>
      </c>
      <c r="O324" s="39">
        <f t="shared" si="58"/>
        <v>400</v>
      </c>
      <c r="P324" s="18">
        <f t="shared" si="68"/>
        <v>-22440</v>
      </c>
      <c r="Q324" s="18">
        <f t="shared" si="69"/>
        <v>32040</v>
      </c>
      <c r="R324" s="9"/>
    </row>
    <row r="325" spans="3:18" x14ac:dyDescent="0.25">
      <c r="C325" s="10"/>
      <c r="D325" s="16">
        <f t="shared" si="56"/>
        <v>268</v>
      </c>
      <c r="E325" s="18">
        <f t="shared" si="59"/>
        <v>-601859.3416956662</v>
      </c>
      <c r="F325" s="18">
        <f t="shared" si="60"/>
        <v>-52.369353124393371</v>
      </c>
      <c r="G325" s="36">
        <f t="shared" si="61"/>
        <v>0.4</v>
      </c>
      <c r="H325" s="36">
        <f t="shared" si="62"/>
        <v>0.4</v>
      </c>
      <c r="I325" s="18">
        <f t="shared" si="63"/>
        <v>-52.769353124393369</v>
      </c>
      <c r="J325" s="45">
        <f t="shared" si="64"/>
        <v>-615756.05137966794</v>
      </c>
      <c r="K325" s="18">
        <f t="shared" si="57"/>
        <v>13.2</v>
      </c>
      <c r="L325" s="18">
        <f t="shared" si="65"/>
        <v>120</v>
      </c>
      <c r="M325" s="19">
        <f t="shared" si="66"/>
        <v>1984</v>
      </c>
      <c r="N325" s="38">
        <f t="shared" si="67"/>
        <v>1584</v>
      </c>
      <c r="O325" s="39">
        <f t="shared" si="58"/>
        <v>400</v>
      </c>
      <c r="P325" s="18">
        <f t="shared" si="68"/>
        <v>-22560</v>
      </c>
      <c r="Q325" s="18">
        <f t="shared" si="69"/>
        <v>32160</v>
      </c>
      <c r="R325" s="9"/>
    </row>
    <row r="326" spans="3:18" x14ac:dyDescent="0.25">
      <c r="C326" s="10"/>
      <c r="D326" s="16">
        <f t="shared" si="56"/>
        <v>269</v>
      </c>
      <c r="E326" s="18">
        <f t="shared" si="59"/>
        <v>-615756.05137966794</v>
      </c>
      <c r="F326" s="18">
        <f t="shared" si="60"/>
        <v>-52.769353124393369</v>
      </c>
      <c r="G326" s="36">
        <f t="shared" si="61"/>
        <v>0.4</v>
      </c>
      <c r="H326" s="36">
        <f t="shared" si="62"/>
        <v>0.4</v>
      </c>
      <c r="I326" s="18">
        <f t="shared" si="63"/>
        <v>-53.169353124393368</v>
      </c>
      <c r="J326" s="45">
        <f t="shared" si="64"/>
        <v>-629865.04463281087</v>
      </c>
      <c r="K326" s="18">
        <f t="shared" si="57"/>
        <v>13.2</v>
      </c>
      <c r="L326" s="18">
        <f t="shared" si="65"/>
        <v>120</v>
      </c>
      <c r="M326" s="19">
        <f t="shared" si="66"/>
        <v>1984</v>
      </c>
      <c r="N326" s="38">
        <f t="shared" si="67"/>
        <v>1584</v>
      </c>
      <c r="O326" s="39">
        <f t="shared" si="58"/>
        <v>400</v>
      </c>
      <c r="P326" s="18">
        <f t="shared" si="68"/>
        <v>-22680</v>
      </c>
      <c r="Q326" s="18">
        <f t="shared" si="69"/>
        <v>32280</v>
      </c>
      <c r="R326" s="9"/>
    </row>
    <row r="327" spans="3:18" x14ac:dyDescent="0.25">
      <c r="C327" s="10"/>
      <c r="D327" s="16">
        <f t="shared" si="56"/>
        <v>270</v>
      </c>
      <c r="E327" s="18">
        <f t="shared" si="59"/>
        <v>-629865.04463281087</v>
      </c>
      <c r="F327" s="18">
        <f t="shared" si="60"/>
        <v>-53.169353124393375</v>
      </c>
      <c r="G327" s="36">
        <f t="shared" si="61"/>
        <v>0.4</v>
      </c>
      <c r="H327" s="36">
        <f t="shared" si="62"/>
        <v>0.4</v>
      </c>
      <c r="I327" s="18">
        <f t="shared" si="63"/>
        <v>-53.569353124393373</v>
      </c>
      <c r="J327" s="45">
        <f t="shared" si="64"/>
        <v>-644187.9305979514</v>
      </c>
      <c r="K327" s="18">
        <f t="shared" si="57"/>
        <v>13.2</v>
      </c>
      <c r="L327" s="18">
        <f t="shared" si="65"/>
        <v>120</v>
      </c>
      <c r="M327" s="19">
        <f t="shared" si="66"/>
        <v>1984</v>
      </c>
      <c r="N327" s="38">
        <f t="shared" si="67"/>
        <v>1584</v>
      </c>
      <c r="O327" s="39">
        <f t="shared" si="58"/>
        <v>400</v>
      </c>
      <c r="P327" s="18">
        <f t="shared" si="68"/>
        <v>-22800</v>
      </c>
      <c r="Q327" s="18">
        <f t="shared" si="69"/>
        <v>32400</v>
      </c>
      <c r="R327" s="9"/>
    </row>
    <row r="328" spans="3:18" x14ac:dyDescent="0.25">
      <c r="C328" s="10"/>
      <c r="D328" s="16">
        <f t="shared" si="56"/>
        <v>271</v>
      </c>
      <c r="E328" s="18">
        <f t="shared" si="59"/>
        <v>-644187.9305979514</v>
      </c>
      <c r="F328" s="18">
        <f t="shared" si="60"/>
        <v>-53.56935312439338</v>
      </c>
      <c r="G328" s="36">
        <f t="shared" si="61"/>
        <v>0.4</v>
      </c>
      <c r="H328" s="36">
        <f t="shared" si="62"/>
        <v>0.4</v>
      </c>
      <c r="I328" s="18">
        <f t="shared" si="63"/>
        <v>-53.969353124393379</v>
      </c>
      <c r="J328" s="45">
        <f t="shared" si="64"/>
        <v>-658726.31841794692</v>
      </c>
      <c r="K328" s="18">
        <f t="shared" si="57"/>
        <v>13.2</v>
      </c>
      <c r="L328" s="18">
        <f t="shared" si="65"/>
        <v>120</v>
      </c>
      <c r="M328" s="19">
        <f t="shared" si="66"/>
        <v>1984</v>
      </c>
      <c r="N328" s="38">
        <f t="shared" si="67"/>
        <v>1584</v>
      </c>
      <c r="O328" s="39">
        <f t="shared" si="58"/>
        <v>400</v>
      </c>
      <c r="P328" s="18">
        <f t="shared" si="68"/>
        <v>-22920</v>
      </c>
      <c r="Q328" s="18">
        <f t="shared" si="69"/>
        <v>32520</v>
      </c>
      <c r="R328" s="9"/>
    </row>
    <row r="329" spans="3:18" x14ac:dyDescent="0.25">
      <c r="C329" s="10"/>
      <c r="D329" s="16">
        <f t="shared" si="56"/>
        <v>272</v>
      </c>
      <c r="E329" s="18">
        <f t="shared" si="59"/>
        <v>-658726.31841794692</v>
      </c>
      <c r="F329" s="18">
        <f t="shared" si="60"/>
        <v>-53.969353124393372</v>
      </c>
      <c r="G329" s="36">
        <f t="shared" si="61"/>
        <v>0.4</v>
      </c>
      <c r="H329" s="36">
        <f t="shared" si="62"/>
        <v>0.4</v>
      </c>
      <c r="I329" s="18">
        <f t="shared" si="63"/>
        <v>-54.369353124393371</v>
      </c>
      <c r="J329" s="45">
        <f t="shared" si="64"/>
        <v>-673481.81723565364</v>
      </c>
      <c r="K329" s="18">
        <f t="shared" si="57"/>
        <v>13.2</v>
      </c>
      <c r="L329" s="18">
        <f t="shared" si="65"/>
        <v>120</v>
      </c>
      <c r="M329" s="19">
        <f t="shared" si="66"/>
        <v>1984</v>
      </c>
      <c r="N329" s="38">
        <f t="shared" si="67"/>
        <v>1584</v>
      </c>
      <c r="O329" s="39">
        <f t="shared" si="58"/>
        <v>400</v>
      </c>
      <c r="P329" s="18">
        <f t="shared" si="68"/>
        <v>-23040</v>
      </c>
      <c r="Q329" s="18">
        <f t="shared" si="69"/>
        <v>32640</v>
      </c>
      <c r="R329" s="9"/>
    </row>
    <row r="330" spans="3:18" x14ac:dyDescent="0.25">
      <c r="C330" s="10"/>
      <c r="D330" s="16">
        <f t="shared" si="56"/>
        <v>273</v>
      </c>
      <c r="E330" s="18">
        <f t="shared" si="59"/>
        <v>-673481.81723565364</v>
      </c>
      <c r="F330" s="18">
        <f t="shared" si="60"/>
        <v>-54.369353124393349</v>
      </c>
      <c r="G330" s="36">
        <f t="shared" si="61"/>
        <v>0.4</v>
      </c>
      <c r="H330" s="36">
        <f t="shared" si="62"/>
        <v>0.4</v>
      </c>
      <c r="I330" s="18">
        <f t="shared" si="63"/>
        <v>-54.769353124393348</v>
      </c>
      <c r="J330" s="45">
        <f t="shared" si="64"/>
        <v>-688456.0361939288</v>
      </c>
      <c r="K330" s="18">
        <f t="shared" si="57"/>
        <v>13.2</v>
      </c>
      <c r="L330" s="18">
        <f t="shared" si="65"/>
        <v>120</v>
      </c>
      <c r="M330" s="19">
        <f t="shared" si="66"/>
        <v>1984</v>
      </c>
      <c r="N330" s="38">
        <f t="shared" si="67"/>
        <v>1584</v>
      </c>
      <c r="O330" s="39">
        <f t="shared" si="58"/>
        <v>400</v>
      </c>
      <c r="P330" s="18">
        <f t="shared" si="68"/>
        <v>-23160</v>
      </c>
      <c r="Q330" s="18">
        <f t="shared" si="69"/>
        <v>32760</v>
      </c>
      <c r="R330" s="9"/>
    </row>
    <row r="331" spans="3:18" x14ac:dyDescent="0.25">
      <c r="C331" s="10"/>
      <c r="D331" s="16">
        <f t="shared" si="56"/>
        <v>274</v>
      </c>
      <c r="E331" s="18">
        <f t="shared" si="59"/>
        <v>-688456.0361939288</v>
      </c>
      <c r="F331" s="18">
        <f t="shared" si="60"/>
        <v>-54.769353124393341</v>
      </c>
      <c r="G331" s="36">
        <f t="shared" si="61"/>
        <v>0.4</v>
      </c>
      <c r="H331" s="36">
        <f t="shared" si="62"/>
        <v>0.4</v>
      </c>
      <c r="I331" s="18">
        <f t="shared" si="63"/>
        <v>-55.169353124393339</v>
      </c>
      <c r="J331" s="45">
        <f t="shared" si="64"/>
        <v>-703650.58443563059</v>
      </c>
      <c r="K331" s="18">
        <f t="shared" si="57"/>
        <v>13.2</v>
      </c>
      <c r="L331" s="18">
        <f t="shared" si="65"/>
        <v>120</v>
      </c>
      <c r="M331" s="19">
        <f t="shared" si="66"/>
        <v>1984</v>
      </c>
      <c r="N331" s="38">
        <f t="shared" si="67"/>
        <v>1584</v>
      </c>
      <c r="O331" s="39">
        <f t="shared" si="58"/>
        <v>400</v>
      </c>
      <c r="P331" s="18">
        <f t="shared" si="68"/>
        <v>-23280</v>
      </c>
      <c r="Q331" s="18">
        <f t="shared" si="69"/>
        <v>32880</v>
      </c>
      <c r="R331" s="9"/>
    </row>
    <row r="332" spans="3:18" x14ac:dyDescent="0.25">
      <c r="C332" s="10"/>
      <c r="D332" s="16">
        <f t="shared" si="56"/>
        <v>275</v>
      </c>
      <c r="E332" s="18">
        <f t="shared" si="59"/>
        <v>-703650.58443563059</v>
      </c>
      <c r="F332" s="18">
        <f t="shared" si="60"/>
        <v>-55.169353124393332</v>
      </c>
      <c r="G332" s="36">
        <f t="shared" si="61"/>
        <v>0.4</v>
      </c>
      <c r="H332" s="36">
        <f t="shared" si="62"/>
        <v>0.4</v>
      </c>
      <c r="I332" s="18">
        <f t="shared" si="63"/>
        <v>-55.569353124393331</v>
      </c>
      <c r="J332" s="45">
        <f t="shared" si="64"/>
        <v>-719067.0711036158</v>
      </c>
      <c r="K332" s="18">
        <f t="shared" si="57"/>
        <v>13.2</v>
      </c>
      <c r="L332" s="18">
        <f t="shared" si="65"/>
        <v>120</v>
      </c>
      <c r="M332" s="19">
        <f t="shared" si="66"/>
        <v>1984</v>
      </c>
      <c r="N332" s="38">
        <f t="shared" si="67"/>
        <v>1584</v>
      </c>
      <c r="O332" s="39">
        <f t="shared" si="58"/>
        <v>400</v>
      </c>
      <c r="P332" s="18">
        <f t="shared" si="68"/>
        <v>-23400</v>
      </c>
      <c r="Q332" s="18">
        <f t="shared" si="69"/>
        <v>33000</v>
      </c>
      <c r="R332" s="9"/>
    </row>
    <row r="333" spans="3:18" x14ac:dyDescent="0.25">
      <c r="C333" s="10"/>
      <c r="D333" s="16">
        <f t="shared" si="56"/>
        <v>276</v>
      </c>
      <c r="E333" s="18">
        <f t="shared" si="59"/>
        <v>-719067.0711036158</v>
      </c>
      <c r="F333" s="18">
        <f t="shared" si="60"/>
        <v>-55.569353124393309</v>
      </c>
      <c r="G333" s="36">
        <f t="shared" si="61"/>
        <v>0.4</v>
      </c>
      <c r="H333" s="36">
        <f t="shared" si="62"/>
        <v>0.4</v>
      </c>
      <c r="I333" s="18">
        <f t="shared" si="63"/>
        <v>-55.969353124393308</v>
      </c>
      <c r="J333" s="45">
        <f t="shared" si="64"/>
        <v>-734707.10534074064</v>
      </c>
      <c r="K333" s="18">
        <f t="shared" si="57"/>
        <v>13.2</v>
      </c>
      <c r="L333" s="18">
        <f t="shared" si="65"/>
        <v>120</v>
      </c>
      <c r="M333" s="19">
        <f t="shared" si="66"/>
        <v>1984</v>
      </c>
      <c r="N333" s="38">
        <f t="shared" si="67"/>
        <v>1584</v>
      </c>
      <c r="O333" s="39">
        <f t="shared" si="58"/>
        <v>400</v>
      </c>
      <c r="P333" s="18">
        <f t="shared" si="68"/>
        <v>-23520</v>
      </c>
      <c r="Q333" s="18">
        <f t="shared" si="69"/>
        <v>33120</v>
      </c>
      <c r="R333" s="9"/>
    </row>
    <row r="334" spans="3:18" x14ac:dyDescent="0.25">
      <c r="C334" s="10"/>
      <c r="D334" s="16">
        <f t="shared" si="56"/>
        <v>277</v>
      </c>
      <c r="E334" s="18">
        <f t="shared" si="59"/>
        <v>-734707.10534074064</v>
      </c>
      <c r="F334" s="18">
        <f t="shared" si="60"/>
        <v>-55.969353124393294</v>
      </c>
      <c r="G334" s="36">
        <f t="shared" si="61"/>
        <v>0.4</v>
      </c>
      <c r="H334" s="36">
        <f t="shared" si="62"/>
        <v>0.4</v>
      </c>
      <c r="I334" s="18">
        <f t="shared" si="63"/>
        <v>-56.369353124393292</v>
      </c>
      <c r="J334" s="45">
        <f t="shared" si="64"/>
        <v>-750572.29628986341</v>
      </c>
      <c r="K334" s="18">
        <f t="shared" si="57"/>
        <v>13.2</v>
      </c>
      <c r="L334" s="18">
        <f t="shared" si="65"/>
        <v>120</v>
      </c>
      <c r="M334" s="19">
        <f t="shared" si="66"/>
        <v>1984</v>
      </c>
      <c r="N334" s="38">
        <f t="shared" si="67"/>
        <v>1584</v>
      </c>
      <c r="O334" s="39">
        <f t="shared" si="58"/>
        <v>400</v>
      </c>
      <c r="P334" s="18">
        <f t="shared" si="68"/>
        <v>-23640</v>
      </c>
      <c r="Q334" s="18">
        <f t="shared" si="69"/>
        <v>33240</v>
      </c>
      <c r="R334" s="9"/>
    </row>
    <row r="335" spans="3:18" x14ac:dyDescent="0.25">
      <c r="C335" s="10"/>
      <c r="D335" s="16">
        <f t="shared" si="56"/>
        <v>278</v>
      </c>
      <c r="E335" s="18">
        <f t="shared" si="59"/>
        <v>-750572.29628986341</v>
      </c>
      <c r="F335" s="18">
        <f t="shared" si="60"/>
        <v>-56.369353124393307</v>
      </c>
      <c r="G335" s="36">
        <f t="shared" si="61"/>
        <v>0.4</v>
      </c>
      <c r="H335" s="36">
        <f t="shared" si="62"/>
        <v>0.4</v>
      </c>
      <c r="I335" s="18">
        <f t="shared" si="63"/>
        <v>-56.769353124393305</v>
      </c>
      <c r="J335" s="45">
        <f t="shared" si="64"/>
        <v>-766664.25309384183</v>
      </c>
      <c r="K335" s="18">
        <f t="shared" si="57"/>
        <v>13.2</v>
      </c>
      <c r="L335" s="18">
        <f t="shared" si="65"/>
        <v>120</v>
      </c>
      <c r="M335" s="19">
        <f t="shared" si="66"/>
        <v>1984</v>
      </c>
      <c r="N335" s="38">
        <f t="shared" si="67"/>
        <v>1584</v>
      </c>
      <c r="O335" s="39">
        <f t="shared" si="58"/>
        <v>400</v>
      </c>
      <c r="P335" s="18">
        <f t="shared" si="68"/>
        <v>-23760</v>
      </c>
      <c r="Q335" s="18">
        <f t="shared" si="69"/>
        <v>33360</v>
      </c>
      <c r="R335" s="9"/>
    </row>
    <row r="336" spans="3:18" x14ac:dyDescent="0.25">
      <c r="C336" s="10"/>
      <c r="D336" s="16">
        <f t="shared" si="56"/>
        <v>279</v>
      </c>
      <c r="E336" s="18">
        <f t="shared" si="59"/>
        <v>-766664.25309384183</v>
      </c>
      <c r="F336" s="18">
        <f t="shared" si="60"/>
        <v>-56.769353124393284</v>
      </c>
      <c r="G336" s="36">
        <f t="shared" si="61"/>
        <v>0.4</v>
      </c>
      <c r="H336" s="36">
        <f t="shared" si="62"/>
        <v>0.4</v>
      </c>
      <c r="I336" s="18">
        <f t="shared" si="63"/>
        <v>-57.169353124393282</v>
      </c>
      <c r="J336" s="45">
        <f t="shared" si="64"/>
        <v>-782984.58489553083</v>
      </c>
      <c r="K336" s="18">
        <f t="shared" si="57"/>
        <v>13.2</v>
      </c>
      <c r="L336" s="18">
        <f t="shared" si="65"/>
        <v>120</v>
      </c>
      <c r="M336" s="19">
        <f t="shared" si="66"/>
        <v>1984</v>
      </c>
      <c r="N336" s="38">
        <f t="shared" si="67"/>
        <v>1584</v>
      </c>
      <c r="O336" s="39">
        <f t="shared" si="58"/>
        <v>400</v>
      </c>
      <c r="P336" s="18">
        <f t="shared" si="68"/>
        <v>-23880</v>
      </c>
      <c r="Q336" s="18">
        <f t="shared" si="69"/>
        <v>33480</v>
      </c>
      <c r="R336" s="9"/>
    </row>
    <row r="337" spans="3:18" x14ac:dyDescent="0.25">
      <c r="C337" s="10"/>
      <c r="D337" s="16">
        <f t="shared" si="56"/>
        <v>280</v>
      </c>
      <c r="E337" s="18">
        <f t="shared" si="59"/>
        <v>-782984.58489553083</v>
      </c>
      <c r="F337" s="18">
        <f t="shared" si="60"/>
        <v>-57.169353124393254</v>
      </c>
      <c r="G337" s="36">
        <f t="shared" si="61"/>
        <v>0.4</v>
      </c>
      <c r="H337" s="36">
        <f t="shared" si="62"/>
        <v>0.4</v>
      </c>
      <c r="I337" s="18">
        <f t="shared" si="63"/>
        <v>-57.569353124393253</v>
      </c>
      <c r="J337" s="45">
        <f t="shared" si="64"/>
        <v>-799534.90083778859</v>
      </c>
      <c r="K337" s="18">
        <f t="shared" si="57"/>
        <v>13.2</v>
      </c>
      <c r="L337" s="18">
        <f t="shared" si="65"/>
        <v>120</v>
      </c>
      <c r="M337" s="19">
        <f t="shared" si="66"/>
        <v>1984</v>
      </c>
      <c r="N337" s="38">
        <f t="shared" si="67"/>
        <v>1584</v>
      </c>
      <c r="O337" s="39">
        <f t="shared" si="58"/>
        <v>400</v>
      </c>
      <c r="P337" s="18">
        <f t="shared" si="68"/>
        <v>-24000</v>
      </c>
      <c r="Q337" s="18">
        <f t="shared" si="69"/>
        <v>33600</v>
      </c>
      <c r="R337" s="9"/>
    </row>
    <row r="338" spans="3:18" x14ac:dyDescent="0.25">
      <c r="C338" s="10"/>
      <c r="D338" s="16">
        <f t="shared" si="56"/>
        <v>281</v>
      </c>
      <c r="E338" s="18">
        <f t="shared" si="59"/>
        <v>-799534.90083778859</v>
      </c>
      <c r="F338" s="18">
        <f t="shared" si="60"/>
        <v>-57.569353124393238</v>
      </c>
      <c r="G338" s="36">
        <f t="shared" si="61"/>
        <v>0.4</v>
      </c>
      <c r="H338" s="36">
        <f t="shared" si="62"/>
        <v>0.4</v>
      </c>
      <c r="I338" s="18">
        <f t="shared" si="63"/>
        <v>-57.969353124393237</v>
      </c>
      <c r="J338" s="45">
        <f t="shared" si="64"/>
        <v>-816316.81006347307</v>
      </c>
      <c r="K338" s="18">
        <f t="shared" si="57"/>
        <v>13.2</v>
      </c>
      <c r="L338" s="18">
        <f t="shared" si="65"/>
        <v>120</v>
      </c>
      <c r="M338" s="19">
        <f t="shared" si="66"/>
        <v>1984</v>
      </c>
      <c r="N338" s="38">
        <f t="shared" si="67"/>
        <v>1584</v>
      </c>
      <c r="O338" s="39">
        <f t="shared" si="58"/>
        <v>400</v>
      </c>
      <c r="P338" s="18">
        <f t="shared" si="68"/>
        <v>-24120</v>
      </c>
      <c r="Q338" s="18">
        <f t="shared" si="69"/>
        <v>33720</v>
      </c>
      <c r="R338" s="9"/>
    </row>
    <row r="339" spans="3:18" x14ac:dyDescent="0.25">
      <c r="C339" s="10"/>
      <c r="D339" s="16">
        <f t="shared" si="56"/>
        <v>282</v>
      </c>
      <c r="E339" s="18">
        <f t="shared" si="59"/>
        <v>-816316.81006347307</v>
      </c>
      <c r="F339" s="18">
        <f t="shared" si="60"/>
        <v>-57.969353124393223</v>
      </c>
      <c r="G339" s="36">
        <f t="shared" si="61"/>
        <v>0.4</v>
      </c>
      <c r="H339" s="36">
        <f t="shared" si="62"/>
        <v>0.4</v>
      </c>
      <c r="I339" s="18">
        <f t="shared" si="63"/>
        <v>-58.369353124393221</v>
      </c>
      <c r="J339" s="45">
        <f t="shared" si="64"/>
        <v>-833331.92171544046</v>
      </c>
      <c r="K339" s="18">
        <f t="shared" si="57"/>
        <v>13.2</v>
      </c>
      <c r="L339" s="18">
        <f t="shared" si="65"/>
        <v>120</v>
      </c>
      <c r="M339" s="19">
        <f t="shared" si="66"/>
        <v>1984</v>
      </c>
      <c r="N339" s="38">
        <f t="shared" si="67"/>
        <v>1584</v>
      </c>
      <c r="O339" s="39">
        <f t="shared" si="58"/>
        <v>400</v>
      </c>
      <c r="P339" s="18">
        <f t="shared" si="68"/>
        <v>-24240</v>
      </c>
      <c r="Q339" s="18">
        <f t="shared" si="69"/>
        <v>33840</v>
      </c>
      <c r="R339" s="9"/>
    </row>
    <row r="340" spans="3:18" x14ac:dyDescent="0.25">
      <c r="C340" s="10"/>
      <c r="D340" s="16">
        <f t="shared" si="56"/>
        <v>283</v>
      </c>
      <c r="E340" s="18">
        <f t="shared" si="59"/>
        <v>-833331.92171544046</v>
      </c>
      <c r="F340" s="18">
        <f t="shared" si="60"/>
        <v>-58.369353124393221</v>
      </c>
      <c r="G340" s="36">
        <f t="shared" si="61"/>
        <v>0.4</v>
      </c>
      <c r="H340" s="36">
        <f t="shared" si="62"/>
        <v>0.4</v>
      </c>
      <c r="I340" s="18">
        <f t="shared" si="63"/>
        <v>-58.76935312439322</v>
      </c>
      <c r="J340" s="45">
        <f t="shared" si="64"/>
        <v>-850581.84493654908</v>
      </c>
      <c r="K340" s="18">
        <f t="shared" si="57"/>
        <v>13.2</v>
      </c>
      <c r="L340" s="18">
        <f t="shared" si="65"/>
        <v>120</v>
      </c>
      <c r="M340" s="19">
        <f t="shared" si="66"/>
        <v>1984</v>
      </c>
      <c r="N340" s="38">
        <f t="shared" si="67"/>
        <v>1584</v>
      </c>
      <c r="O340" s="39">
        <f t="shared" si="58"/>
        <v>400</v>
      </c>
      <c r="P340" s="18">
        <f t="shared" si="68"/>
        <v>-24360</v>
      </c>
      <c r="Q340" s="18">
        <f t="shared" si="69"/>
        <v>33960</v>
      </c>
      <c r="R340" s="9"/>
    </row>
    <row r="341" spans="3:18" x14ac:dyDescent="0.25">
      <c r="C341" s="10"/>
      <c r="D341" s="16">
        <f t="shared" si="56"/>
        <v>284</v>
      </c>
      <c r="E341" s="18">
        <f t="shared" si="59"/>
        <v>-850581.84493654908</v>
      </c>
      <c r="F341" s="18">
        <f t="shared" si="60"/>
        <v>-58.769353124393184</v>
      </c>
      <c r="G341" s="36">
        <f t="shared" si="61"/>
        <v>0.4</v>
      </c>
      <c r="H341" s="36">
        <f t="shared" si="62"/>
        <v>0.4</v>
      </c>
      <c r="I341" s="18">
        <f t="shared" si="63"/>
        <v>-59.169353124393183</v>
      </c>
      <c r="J341" s="45">
        <f t="shared" si="64"/>
        <v>-868068.18886965374</v>
      </c>
      <c r="K341" s="18">
        <f t="shared" si="57"/>
        <v>13.2</v>
      </c>
      <c r="L341" s="18">
        <f t="shared" si="65"/>
        <v>120</v>
      </c>
      <c r="M341" s="19">
        <f t="shared" si="66"/>
        <v>1984</v>
      </c>
      <c r="N341" s="38">
        <f t="shared" si="67"/>
        <v>1584</v>
      </c>
      <c r="O341" s="39">
        <f t="shared" si="58"/>
        <v>400</v>
      </c>
      <c r="P341" s="18">
        <f t="shared" si="68"/>
        <v>-24480</v>
      </c>
      <c r="Q341" s="18">
        <f t="shared" si="69"/>
        <v>34080</v>
      </c>
      <c r="R341" s="9"/>
    </row>
    <row r="342" spans="3:18" x14ac:dyDescent="0.25">
      <c r="C342" s="10"/>
      <c r="D342" s="16">
        <f t="shared" si="56"/>
        <v>285</v>
      </c>
      <c r="E342" s="18">
        <f t="shared" si="59"/>
        <v>-868068.18886965374</v>
      </c>
      <c r="F342" s="18">
        <f t="shared" si="60"/>
        <v>-59.169353124393176</v>
      </c>
      <c r="G342" s="36">
        <f t="shared" si="61"/>
        <v>0.4</v>
      </c>
      <c r="H342" s="36">
        <f t="shared" si="62"/>
        <v>0.4</v>
      </c>
      <c r="I342" s="18">
        <f t="shared" si="63"/>
        <v>-59.569353124393174</v>
      </c>
      <c r="J342" s="45">
        <f t="shared" si="64"/>
        <v>-885792.56265761435</v>
      </c>
      <c r="K342" s="18">
        <f t="shared" si="57"/>
        <v>13.2</v>
      </c>
      <c r="L342" s="18">
        <f t="shared" si="65"/>
        <v>120</v>
      </c>
      <c r="M342" s="19">
        <f t="shared" si="66"/>
        <v>1984</v>
      </c>
      <c r="N342" s="38">
        <f t="shared" si="67"/>
        <v>1584</v>
      </c>
      <c r="O342" s="39">
        <f t="shared" si="58"/>
        <v>400</v>
      </c>
      <c r="P342" s="18">
        <f t="shared" si="68"/>
        <v>-24600</v>
      </c>
      <c r="Q342" s="18">
        <f t="shared" si="69"/>
        <v>34200</v>
      </c>
      <c r="R342" s="9"/>
    </row>
    <row r="343" spans="3:18" x14ac:dyDescent="0.25">
      <c r="C343" s="10"/>
      <c r="D343" s="16">
        <f t="shared" si="56"/>
        <v>286</v>
      </c>
      <c r="E343" s="18">
        <f t="shared" si="59"/>
        <v>-885792.56265761435</v>
      </c>
      <c r="F343" s="18">
        <f t="shared" si="60"/>
        <v>-59.569353124393125</v>
      </c>
      <c r="G343" s="36">
        <f t="shared" si="61"/>
        <v>0.4</v>
      </c>
      <c r="H343" s="36">
        <f t="shared" si="62"/>
        <v>0.4</v>
      </c>
      <c r="I343" s="18">
        <f t="shared" si="63"/>
        <v>-59.969353124393123</v>
      </c>
      <c r="J343" s="45">
        <f t="shared" si="64"/>
        <v>-903756.5754432847</v>
      </c>
      <c r="K343" s="18">
        <f t="shared" si="57"/>
        <v>13.2</v>
      </c>
      <c r="L343" s="18">
        <f t="shared" si="65"/>
        <v>120</v>
      </c>
      <c r="M343" s="19">
        <f t="shared" si="66"/>
        <v>1984</v>
      </c>
      <c r="N343" s="38">
        <f t="shared" si="67"/>
        <v>1584</v>
      </c>
      <c r="O343" s="39">
        <f t="shared" si="58"/>
        <v>400</v>
      </c>
      <c r="P343" s="18">
        <f t="shared" si="68"/>
        <v>-24720</v>
      </c>
      <c r="Q343" s="18">
        <f t="shared" si="69"/>
        <v>34320</v>
      </c>
      <c r="R343" s="9"/>
    </row>
    <row r="344" spans="3:18" x14ac:dyDescent="0.25">
      <c r="C344" s="10"/>
      <c r="D344" s="16">
        <f t="shared" si="56"/>
        <v>287</v>
      </c>
      <c r="E344" s="18">
        <f t="shared" si="59"/>
        <v>-903756.5754432847</v>
      </c>
      <c r="F344" s="18">
        <f t="shared" si="60"/>
        <v>-59.969353124393123</v>
      </c>
      <c r="G344" s="36">
        <f t="shared" si="61"/>
        <v>0.4</v>
      </c>
      <c r="H344" s="36">
        <f t="shared" si="62"/>
        <v>0.4</v>
      </c>
      <c r="I344" s="18">
        <f t="shared" si="63"/>
        <v>-60.369353124393122</v>
      </c>
      <c r="J344" s="45">
        <f t="shared" si="64"/>
        <v>-921961.83636952646</v>
      </c>
      <c r="K344" s="18">
        <f t="shared" si="57"/>
        <v>13.2</v>
      </c>
      <c r="L344" s="18">
        <f t="shared" si="65"/>
        <v>120</v>
      </c>
      <c r="M344" s="19">
        <f t="shared" si="66"/>
        <v>1984</v>
      </c>
      <c r="N344" s="38">
        <f t="shared" si="67"/>
        <v>1584</v>
      </c>
      <c r="O344" s="39">
        <f t="shared" si="58"/>
        <v>400</v>
      </c>
      <c r="P344" s="18">
        <f t="shared" si="68"/>
        <v>-24840</v>
      </c>
      <c r="Q344" s="18">
        <f t="shared" si="69"/>
        <v>34440</v>
      </c>
      <c r="R344" s="9"/>
    </row>
    <row r="345" spans="3:18" x14ac:dyDescent="0.25">
      <c r="C345" s="10"/>
      <c r="D345" s="16">
        <f t="shared" si="56"/>
        <v>288</v>
      </c>
      <c r="E345" s="18">
        <f t="shared" si="59"/>
        <v>-921961.83636952646</v>
      </c>
      <c r="F345" s="18">
        <f t="shared" si="60"/>
        <v>-60.369353124393136</v>
      </c>
      <c r="G345" s="36">
        <f t="shared" si="61"/>
        <v>0.4</v>
      </c>
      <c r="H345" s="36">
        <f t="shared" si="62"/>
        <v>0.4</v>
      </c>
      <c r="I345" s="18">
        <f t="shared" si="63"/>
        <v>-60.769353124393135</v>
      </c>
      <c r="J345" s="45">
        <f t="shared" si="64"/>
        <v>-940409.95457919477</v>
      </c>
      <c r="K345" s="18">
        <f t="shared" si="57"/>
        <v>13.2</v>
      </c>
      <c r="L345" s="18">
        <f t="shared" si="65"/>
        <v>120</v>
      </c>
      <c r="M345" s="19">
        <f t="shared" si="66"/>
        <v>1984</v>
      </c>
      <c r="N345" s="38">
        <f t="shared" si="67"/>
        <v>1584</v>
      </c>
      <c r="O345" s="39">
        <f t="shared" si="58"/>
        <v>400</v>
      </c>
      <c r="P345" s="18">
        <f t="shared" si="68"/>
        <v>-24960</v>
      </c>
      <c r="Q345" s="18">
        <f t="shared" si="69"/>
        <v>34560</v>
      </c>
      <c r="R345" s="9"/>
    </row>
    <row r="346" spans="3:18" x14ac:dyDescent="0.25">
      <c r="C346" s="10"/>
      <c r="D346" s="16">
        <f t="shared" si="56"/>
        <v>289</v>
      </c>
      <c r="E346" s="18">
        <f t="shared" si="59"/>
        <v>-940409.95457919477</v>
      </c>
      <c r="F346" s="18">
        <f t="shared" si="60"/>
        <v>-60.76935312439312</v>
      </c>
      <c r="G346" s="36">
        <f t="shared" si="61"/>
        <v>0.4</v>
      </c>
      <c r="H346" s="36">
        <f t="shared" si="62"/>
        <v>0.4</v>
      </c>
      <c r="I346" s="18">
        <f t="shared" si="63"/>
        <v>-61.169353124393119</v>
      </c>
      <c r="J346" s="45">
        <f t="shared" si="64"/>
        <v>-959102.53921514517</v>
      </c>
      <c r="K346" s="18">
        <f t="shared" si="57"/>
        <v>13.2</v>
      </c>
      <c r="L346" s="18">
        <f t="shared" si="65"/>
        <v>120</v>
      </c>
      <c r="M346" s="19">
        <f t="shared" si="66"/>
        <v>1984</v>
      </c>
      <c r="N346" s="38">
        <f t="shared" si="67"/>
        <v>1584</v>
      </c>
      <c r="O346" s="39">
        <f t="shared" si="58"/>
        <v>400</v>
      </c>
      <c r="P346" s="18">
        <f t="shared" si="68"/>
        <v>-25080</v>
      </c>
      <c r="Q346" s="18">
        <f t="shared" si="69"/>
        <v>34680</v>
      </c>
      <c r="R346" s="9"/>
    </row>
    <row r="347" spans="3:18" x14ac:dyDescent="0.25">
      <c r="C347" s="10"/>
      <c r="D347" s="16">
        <f t="shared" si="56"/>
        <v>290</v>
      </c>
      <c r="E347" s="18">
        <f t="shared" si="59"/>
        <v>-959102.53921514517</v>
      </c>
      <c r="F347" s="18">
        <f t="shared" si="60"/>
        <v>-61.169353124393076</v>
      </c>
      <c r="G347" s="36">
        <f t="shared" si="61"/>
        <v>0.4</v>
      </c>
      <c r="H347" s="36">
        <f t="shared" si="62"/>
        <v>0.4</v>
      </c>
      <c r="I347" s="18">
        <f t="shared" si="63"/>
        <v>-61.569353124393075</v>
      </c>
      <c r="J347" s="45">
        <f t="shared" si="64"/>
        <v>-978041.19942023465</v>
      </c>
      <c r="K347" s="18">
        <f t="shared" si="57"/>
        <v>13.2</v>
      </c>
      <c r="L347" s="18">
        <f t="shared" si="65"/>
        <v>120</v>
      </c>
      <c r="M347" s="19">
        <f t="shared" si="66"/>
        <v>1984</v>
      </c>
      <c r="N347" s="38">
        <f t="shared" si="67"/>
        <v>1584</v>
      </c>
      <c r="O347" s="39">
        <f t="shared" si="58"/>
        <v>400</v>
      </c>
      <c r="P347" s="18">
        <f t="shared" si="68"/>
        <v>-25200</v>
      </c>
      <c r="Q347" s="18">
        <f t="shared" si="69"/>
        <v>34800</v>
      </c>
      <c r="R347" s="9"/>
    </row>
    <row r="348" spans="3:18" x14ac:dyDescent="0.25">
      <c r="C348" s="10"/>
      <c r="D348" s="16">
        <f t="shared" si="56"/>
        <v>291</v>
      </c>
      <c r="E348" s="18">
        <f t="shared" si="59"/>
        <v>-978041.19942023465</v>
      </c>
      <c r="F348" s="18">
        <f t="shared" si="60"/>
        <v>-61.569353124393054</v>
      </c>
      <c r="G348" s="36">
        <f t="shared" si="61"/>
        <v>0.4</v>
      </c>
      <c r="H348" s="36">
        <f t="shared" si="62"/>
        <v>0.4</v>
      </c>
      <c r="I348" s="18">
        <f t="shared" si="63"/>
        <v>-61.969353124393052</v>
      </c>
      <c r="J348" s="45">
        <f t="shared" si="64"/>
        <v>-997227.54433732259</v>
      </c>
      <c r="K348" s="18">
        <f t="shared" si="57"/>
        <v>13.2</v>
      </c>
      <c r="L348" s="18">
        <f t="shared" si="65"/>
        <v>120</v>
      </c>
      <c r="M348" s="19">
        <f t="shared" si="66"/>
        <v>1984</v>
      </c>
      <c r="N348" s="38">
        <f t="shared" si="67"/>
        <v>1584</v>
      </c>
      <c r="O348" s="39">
        <f t="shared" si="58"/>
        <v>400</v>
      </c>
      <c r="P348" s="18">
        <f t="shared" si="68"/>
        <v>-25320</v>
      </c>
      <c r="Q348" s="18">
        <f t="shared" si="69"/>
        <v>34920</v>
      </c>
      <c r="R348" s="9"/>
    </row>
    <row r="349" spans="3:18" x14ac:dyDescent="0.25">
      <c r="C349" s="10"/>
      <c r="D349" s="16">
        <f t="shared" si="56"/>
        <v>292</v>
      </c>
      <c r="E349" s="18">
        <f t="shared" si="59"/>
        <v>-997227.54433732259</v>
      </c>
      <c r="F349" s="18">
        <f t="shared" si="60"/>
        <v>-61.969353124393024</v>
      </c>
      <c r="G349" s="36">
        <f t="shared" si="61"/>
        <v>0.4</v>
      </c>
      <c r="H349" s="36">
        <f t="shared" si="62"/>
        <v>0.4</v>
      </c>
      <c r="I349" s="18">
        <f t="shared" si="63"/>
        <v>-62.369353124393022</v>
      </c>
      <c r="J349" s="45">
        <f t="shared" si="64"/>
        <v>-1016663.1831092649</v>
      </c>
      <c r="K349" s="18">
        <f t="shared" si="57"/>
        <v>13.2</v>
      </c>
      <c r="L349" s="18">
        <f t="shared" si="65"/>
        <v>120</v>
      </c>
      <c r="M349" s="19">
        <f t="shared" si="66"/>
        <v>1984</v>
      </c>
      <c r="N349" s="38">
        <f t="shared" si="67"/>
        <v>1584</v>
      </c>
      <c r="O349" s="39">
        <f t="shared" si="58"/>
        <v>400</v>
      </c>
      <c r="P349" s="18">
        <f t="shared" si="68"/>
        <v>-25440</v>
      </c>
      <c r="Q349" s="18">
        <f t="shared" si="69"/>
        <v>35040</v>
      </c>
      <c r="R349" s="9"/>
    </row>
    <row r="350" spans="3:18" x14ac:dyDescent="0.25">
      <c r="C350" s="10"/>
      <c r="D350" s="16">
        <f t="shared" si="56"/>
        <v>293</v>
      </c>
      <c r="E350" s="18">
        <f t="shared" si="59"/>
        <v>-1016663.1831092649</v>
      </c>
      <c r="F350" s="18">
        <f t="shared" si="60"/>
        <v>-62.369353124392973</v>
      </c>
      <c r="G350" s="36">
        <f t="shared" si="61"/>
        <v>0.4</v>
      </c>
      <c r="H350" s="36">
        <f t="shared" si="62"/>
        <v>0.4</v>
      </c>
      <c r="I350" s="18">
        <f t="shared" si="63"/>
        <v>-62.769353124392971</v>
      </c>
      <c r="J350" s="45">
        <f t="shared" si="64"/>
        <v>-1036349.7248789179</v>
      </c>
      <c r="K350" s="18">
        <f t="shared" si="57"/>
        <v>13.2</v>
      </c>
      <c r="L350" s="18">
        <f t="shared" si="65"/>
        <v>120</v>
      </c>
      <c r="M350" s="19">
        <f t="shared" si="66"/>
        <v>1984</v>
      </c>
      <c r="N350" s="38">
        <f t="shared" si="67"/>
        <v>1584</v>
      </c>
      <c r="O350" s="39">
        <f t="shared" si="58"/>
        <v>400</v>
      </c>
      <c r="P350" s="18">
        <f t="shared" si="68"/>
        <v>-25560</v>
      </c>
      <c r="Q350" s="18">
        <f t="shared" si="69"/>
        <v>35160</v>
      </c>
      <c r="R350" s="9"/>
    </row>
    <row r="351" spans="3:18" x14ac:dyDescent="0.25">
      <c r="C351" s="10"/>
      <c r="D351" s="16">
        <f t="shared" si="56"/>
        <v>294</v>
      </c>
      <c r="E351" s="18">
        <f t="shared" si="59"/>
        <v>-1036349.7248789179</v>
      </c>
      <c r="F351" s="18">
        <f t="shared" si="60"/>
        <v>-62.769353124392943</v>
      </c>
      <c r="G351" s="36">
        <f t="shared" si="61"/>
        <v>0.4</v>
      </c>
      <c r="H351" s="36">
        <f t="shared" si="62"/>
        <v>0.4</v>
      </c>
      <c r="I351" s="18">
        <f t="shared" si="63"/>
        <v>-63.169353124392941</v>
      </c>
      <c r="J351" s="45">
        <f t="shared" si="64"/>
        <v>-1056288.7787891407</v>
      </c>
      <c r="K351" s="18">
        <f t="shared" si="57"/>
        <v>13.2</v>
      </c>
      <c r="L351" s="18">
        <f t="shared" si="65"/>
        <v>120</v>
      </c>
      <c r="M351" s="19">
        <f t="shared" si="66"/>
        <v>1984</v>
      </c>
      <c r="N351" s="38">
        <f t="shared" si="67"/>
        <v>1584</v>
      </c>
      <c r="O351" s="39">
        <f t="shared" si="58"/>
        <v>400</v>
      </c>
      <c r="P351" s="18">
        <f t="shared" si="68"/>
        <v>-25680</v>
      </c>
      <c r="Q351" s="18">
        <f t="shared" si="69"/>
        <v>35280</v>
      </c>
      <c r="R351" s="9"/>
    </row>
    <row r="352" spans="3:18" x14ac:dyDescent="0.25">
      <c r="C352" s="10"/>
      <c r="D352" s="16">
        <f t="shared" si="56"/>
        <v>295</v>
      </c>
      <c r="E352" s="18">
        <f t="shared" si="59"/>
        <v>-1056288.7787891407</v>
      </c>
      <c r="F352" s="18">
        <f t="shared" si="60"/>
        <v>-63.169353124392899</v>
      </c>
      <c r="G352" s="36">
        <f t="shared" si="61"/>
        <v>0.4</v>
      </c>
      <c r="H352" s="36">
        <f t="shared" si="62"/>
        <v>0.4</v>
      </c>
      <c r="I352" s="18">
        <f t="shared" si="63"/>
        <v>-63.569353124392897</v>
      </c>
      <c r="J352" s="45">
        <f t="shared" si="64"/>
        <v>-1076481.9539827893</v>
      </c>
      <c r="K352" s="18">
        <f t="shared" si="57"/>
        <v>13.2</v>
      </c>
      <c r="L352" s="18">
        <f t="shared" si="65"/>
        <v>120</v>
      </c>
      <c r="M352" s="19">
        <f t="shared" si="66"/>
        <v>1984</v>
      </c>
      <c r="N352" s="38">
        <f t="shared" si="67"/>
        <v>1584</v>
      </c>
      <c r="O352" s="39">
        <f t="shared" si="58"/>
        <v>400</v>
      </c>
      <c r="P352" s="18">
        <f t="shared" si="68"/>
        <v>-25800</v>
      </c>
      <c r="Q352" s="18">
        <f t="shared" si="69"/>
        <v>35400</v>
      </c>
      <c r="R352" s="9"/>
    </row>
    <row r="353" spans="3:18" x14ac:dyDescent="0.25">
      <c r="C353" s="10"/>
      <c r="D353" s="16">
        <f t="shared" si="56"/>
        <v>296</v>
      </c>
      <c r="E353" s="18">
        <f t="shared" si="59"/>
        <v>-1076481.9539827893</v>
      </c>
      <c r="F353" s="18">
        <f t="shared" si="60"/>
        <v>-63.569353124392848</v>
      </c>
      <c r="G353" s="36">
        <f t="shared" si="61"/>
        <v>0.4</v>
      </c>
      <c r="H353" s="36">
        <f t="shared" si="62"/>
        <v>0.4</v>
      </c>
      <c r="I353" s="18">
        <f t="shared" si="63"/>
        <v>-63.969353124392846</v>
      </c>
      <c r="J353" s="45">
        <f t="shared" si="64"/>
        <v>-1096930.8596027207</v>
      </c>
      <c r="K353" s="18">
        <f t="shared" si="57"/>
        <v>13.2</v>
      </c>
      <c r="L353" s="18">
        <f t="shared" si="65"/>
        <v>120</v>
      </c>
      <c r="M353" s="19">
        <f t="shared" si="66"/>
        <v>1984</v>
      </c>
      <c r="N353" s="38">
        <f t="shared" si="67"/>
        <v>1584</v>
      </c>
      <c r="O353" s="39">
        <f t="shared" si="58"/>
        <v>400</v>
      </c>
      <c r="P353" s="18">
        <f t="shared" si="68"/>
        <v>-25920</v>
      </c>
      <c r="Q353" s="18">
        <f t="shared" si="69"/>
        <v>35520</v>
      </c>
      <c r="R353" s="9"/>
    </row>
    <row r="354" spans="3:18" x14ac:dyDescent="0.25">
      <c r="C354" s="10"/>
      <c r="D354" s="16">
        <f t="shared" si="56"/>
        <v>297</v>
      </c>
      <c r="E354" s="18">
        <f t="shared" si="59"/>
        <v>-1096930.8596027207</v>
      </c>
      <c r="F354" s="18">
        <f t="shared" si="60"/>
        <v>-63.969353124392825</v>
      </c>
      <c r="G354" s="36">
        <f t="shared" si="61"/>
        <v>0.4</v>
      </c>
      <c r="H354" s="36">
        <f t="shared" si="62"/>
        <v>0.4</v>
      </c>
      <c r="I354" s="18">
        <f t="shared" si="63"/>
        <v>-64.369353124392831</v>
      </c>
      <c r="J354" s="45">
        <f t="shared" si="64"/>
        <v>-1117637.104791794</v>
      </c>
      <c r="K354" s="18">
        <f t="shared" si="57"/>
        <v>13.2</v>
      </c>
      <c r="L354" s="18">
        <f t="shared" si="65"/>
        <v>120</v>
      </c>
      <c r="M354" s="19">
        <f t="shared" si="66"/>
        <v>1984</v>
      </c>
      <c r="N354" s="38">
        <f t="shared" si="67"/>
        <v>1584</v>
      </c>
      <c r="O354" s="39">
        <f t="shared" si="58"/>
        <v>400</v>
      </c>
      <c r="P354" s="18">
        <f t="shared" si="68"/>
        <v>-26040</v>
      </c>
      <c r="Q354" s="18">
        <f t="shared" si="69"/>
        <v>35640</v>
      </c>
      <c r="R354" s="9"/>
    </row>
    <row r="355" spans="3:18" x14ac:dyDescent="0.25">
      <c r="C355" s="10"/>
      <c r="D355" s="16">
        <f t="shared" si="56"/>
        <v>298</v>
      </c>
      <c r="E355" s="18">
        <f t="shared" si="59"/>
        <v>-1117637.104791794</v>
      </c>
      <c r="F355" s="18">
        <f t="shared" si="60"/>
        <v>-64.369353124392831</v>
      </c>
      <c r="G355" s="36">
        <f t="shared" si="61"/>
        <v>0.4</v>
      </c>
      <c r="H355" s="36">
        <f t="shared" si="62"/>
        <v>0.4</v>
      </c>
      <c r="I355" s="18">
        <f t="shared" si="63"/>
        <v>-64.769353124392836</v>
      </c>
      <c r="J355" s="45">
        <f t="shared" si="64"/>
        <v>-1138602.298692866</v>
      </c>
      <c r="K355" s="18">
        <f t="shared" si="57"/>
        <v>13.2</v>
      </c>
      <c r="L355" s="18">
        <f t="shared" si="65"/>
        <v>120</v>
      </c>
      <c r="M355" s="19">
        <f t="shared" si="66"/>
        <v>1984</v>
      </c>
      <c r="N355" s="38">
        <f t="shared" si="67"/>
        <v>1584</v>
      </c>
      <c r="O355" s="39">
        <f t="shared" si="58"/>
        <v>400</v>
      </c>
      <c r="P355" s="18">
        <f t="shared" si="68"/>
        <v>-26160</v>
      </c>
      <c r="Q355" s="18">
        <f t="shared" si="69"/>
        <v>35760</v>
      </c>
      <c r="R355" s="9"/>
    </row>
    <row r="356" spans="3:18" x14ac:dyDescent="0.25">
      <c r="C356" s="10"/>
      <c r="D356" s="16">
        <f t="shared" si="56"/>
        <v>299</v>
      </c>
      <c r="E356" s="18">
        <f t="shared" si="59"/>
        <v>-1138602.298692866</v>
      </c>
      <c r="F356" s="18">
        <f t="shared" si="60"/>
        <v>-64.769353124392822</v>
      </c>
      <c r="G356" s="36">
        <f t="shared" si="61"/>
        <v>0.4</v>
      </c>
      <c r="H356" s="36">
        <f t="shared" si="62"/>
        <v>0.4</v>
      </c>
      <c r="I356" s="18">
        <f t="shared" si="63"/>
        <v>-65.169353124392828</v>
      </c>
      <c r="J356" s="45">
        <f t="shared" si="64"/>
        <v>-1159828.0504487923</v>
      </c>
      <c r="K356" s="18">
        <f t="shared" si="57"/>
        <v>13.2</v>
      </c>
      <c r="L356" s="18">
        <f t="shared" si="65"/>
        <v>120</v>
      </c>
      <c r="M356" s="19">
        <f t="shared" si="66"/>
        <v>1984</v>
      </c>
      <c r="N356" s="38">
        <f t="shared" si="67"/>
        <v>1584</v>
      </c>
      <c r="O356" s="39">
        <f t="shared" si="58"/>
        <v>400</v>
      </c>
      <c r="P356" s="18">
        <f t="shared" si="68"/>
        <v>-26280</v>
      </c>
      <c r="Q356" s="18">
        <f t="shared" si="69"/>
        <v>35880</v>
      </c>
      <c r="R356" s="9"/>
    </row>
    <row r="357" spans="3:18" x14ac:dyDescent="0.25">
      <c r="C357" s="10"/>
      <c r="D357" s="16">
        <f t="shared" si="56"/>
        <v>300</v>
      </c>
      <c r="E357" s="18">
        <f t="shared" si="59"/>
        <v>-1159828.0504487923</v>
      </c>
      <c r="F357" s="18">
        <f t="shared" si="60"/>
        <v>-65.169353124392828</v>
      </c>
      <c r="G357" s="36">
        <f t="shared" si="61"/>
        <v>0.4</v>
      </c>
      <c r="H357" s="36">
        <f t="shared" si="62"/>
        <v>0.4</v>
      </c>
      <c r="I357" s="18">
        <f t="shared" si="63"/>
        <v>-65.569353124392833</v>
      </c>
      <c r="J357" s="45">
        <f t="shared" si="64"/>
        <v>-1181315.9692024309</v>
      </c>
      <c r="K357" s="18">
        <f t="shared" si="57"/>
        <v>13.2</v>
      </c>
      <c r="L357" s="18">
        <f t="shared" si="65"/>
        <v>120</v>
      </c>
      <c r="M357" s="19">
        <f t="shared" si="66"/>
        <v>1984</v>
      </c>
      <c r="N357" s="38">
        <f t="shared" si="67"/>
        <v>1584</v>
      </c>
      <c r="O357" s="39">
        <f t="shared" si="58"/>
        <v>400</v>
      </c>
      <c r="P357" s="18">
        <f t="shared" si="68"/>
        <v>-26400</v>
      </c>
      <c r="Q357" s="18">
        <f t="shared" si="69"/>
        <v>36000</v>
      </c>
      <c r="R357" s="9"/>
    </row>
    <row r="358" spans="3:18" x14ac:dyDescent="0.25">
      <c r="C358" s="10"/>
      <c r="D358" s="16">
        <f t="shared" si="56"/>
        <v>301</v>
      </c>
      <c r="E358" s="18">
        <f t="shared" si="59"/>
        <v>-1181315.9692024309</v>
      </c>
      <c r="F358" s="18">
        <f t="shared" si="60"/>
        <v>-65.569353124392791</v>
      </c>
      <c r="G358" s="36">
        <f t="shared" si="61"/>
        <v>0.4</v>
      </c>
      <c r="H358" s="36">
        <f t="shared" si="62"/>
        <v>0.4</v>
      </c>
      <c r="I358" s="18">
        <f t="shared" si="63"/>
        <v>-65.969353124392796</v>
      </c>
      <c r="J358" s="45">
        <f t="shared" si="64"/>
        <v>-1203067.6640966362</v>
      </c>
      <c r="K358" s="18">
        <f t="shared" si="57"/>
        <v>13.2</v>
      </c>
      <c r="L358" s="18">
        <f t="shared" si="65"/>
        <v>120</v>
      </c>
      <c r="M358" s="19">
        <f t="shared" si="66"/>
        <v>1984</v>
      </c>
      <c r="N358" s="38">
        <f t="shared" si="67"/>
        <v>1584</v>
      </c>
      <c r="O358" s="39">
        <f t="shared" si="58"/>
        <v>400</v>
      </c>
      <c r="P358" s="18">
        <f t="shared" si="68"/>
        <v>-26520</v>
      </c>
      <c r="Q358" s="18">
        <f t="shared" si="69"/>
        <v>36120</v>
      </c>
      <c r="R358" s="9"/>
    </row>
    <row r="359" spans="3:18" x14ac:dyDescent="0.25">
      <c r="C359" s="10"/>
      <c r="D359" s="16">
        <f t="shared" si="56"/>
        <v>302</v>
      </c>
      <c r="E359" s="18">
        <f t="shared" si="59"/>
        <v>-1203067.6640966362</v>
      </c>
      <c r="F359" s="18">
        <f t="shared" si="60"/>
        <v>-65.969353124392768</v>
      </c>
      <c r="G359" s="36">
        <f t="shared" si="61"/>
        <v>0.4</v>
      </c>
      <c r="H359" s="36">
        <f t="shared" si="62"/>
        <v>0.4</v>
      </c>
      <c r="I359" s="18">
        <f t="shared" si="63"/>
        <v>-66.369353124392774</v>
      </c>
      <c r="J359" s="45">
        <f t="shared" si="64"/>
        <v>-1225084.7442742684</v>
      </c>
      <c r="K359" s="18">
        <f t="shared" si="57"/>
        <v>13.2</v>
      </c>
      <c r="L359" s="18">
        <f t="shared" si="65"/>
        <v>120</v>
      </c>
      <c r="M359" s="19">
        <f t="shared" si="66"/>
        <v>1984</v>
      </c>
      <c r="N359" s="38">
        <f t="shared" si="67"/>
        <v>1584</v>
      </c>
      <c r="O359" s="39">
        <f t="shared" si="58"/>
        <v>400</v>
      </c>
      <c r="P359" s="18">
        <f t="shared" si="68"/>
        <v>-26640</v>
      </c>
      <c r="Q359" s="18">
        <f t="shared" si="69"/>
        <v>36240</v>
      </c>
      <c r="R359" s="9"/>
    </row>
    <row r="360" spans="3:18" x14ac:dyDescent="0.25">
      <c r="C360" s="10"/>
      <c r="D360" s="16">
        <f t="shared" si="56"/>
        <v>303</v>
      </c>
      <c r="E360" s="18">
        <f t="shared" si="59"/>
        <v>-1225084.7442742684</v>
      </c>
      <c r="F360" s="18">
        <f t="shared" si="60"/>
        <v>-66.369353124392745</v>
      </c>
      <c r="G360" s="36">
        <f t="shared" si="61"/>
        <v>0.4</v>
      </c>
      <c r="H360" s="36">
        <f t="shared" si="62"/>
        <v>0.4</v>
      </c>
      <c r="I360" s="18">
        <f t="shared" si="63"/>
        <v>-66.769353124392751</v>
      </c>
      <c r="J360" s="45">
        <f t="shared" si="64"/>
        <v>-1247368.8188781838</v>
      </c>
      <c r="K360" s="18">
        <f t="shared" si="57"/>
        <v>13.2</v>
      </c>
      <c r="L360" s="18">
        <f t="shared" si="65"/>
        <v>120</v>
      </c>
      <c r="M360" s="19">
        <f t="shared" si="66"/>
        <v>1984</v>
      </c>
      <c r="N360" s="38">
        <f t="shared" si="67"/>
        <v>1584</v>
      </c>
      <c r="O360" s="39">
        <f t="shared" si="58"/>
        <v>400</v>
      </c>
      <c r="P360" s="18">
        <f t="shared" si="68"/>
        <v>-26760</v>
      </c>
      <c r="Q360" s="18">
        <f t="shared" si="69"/>
        <v>36360</v>
      </c>
      <c r="R360" s="9"/>
    </row>
    <row r="361" spans="3:18" x14ac:dyDescent="0.25">
      <c r="C361" s="10"/>
      <c r="D361" s="16">
        <f t="shared" si="56"/>
        <v>304</v>
      </c>
      <c r="E361" s="18">
        <f t="shared" si="59"/>
        <v>-1247368.8188781838</v>
      </c>
      <c r="F361" s="18">
        <f t="shared" si="60"/>
        <v>-66.769353124392751</v>
      </c>
      <c r="G361" s="36">
        <f t="shared" si="61"/>
        <v>0.4</v>
      </c>
      <c r="H361" s="36">
        <f t="shared" si="62"/>
        <v>0.4</v>
      </c>
      <c r="I361" s="18">
        <f t="shared" si="63"/>
        <v>-67.169353124392757</v>
      </c>
      <c r="J361" s="45">
        <f t="shared" si="64"/>
        <v>-1269921.4970512411</v>
      </c>
      <c r="K361" s="18">
        <f t="shared" si="57"/>
        <v>13.2</v>
      </c>
      <c r="L361" s="18">
        <f t="shared" si="65"/>
        <v>120</v>
      </c>
      <c r="M361" s="19">
        <f t="shared" si="66"/>
        <v>1984</v>
      </c>
      <c r="N361" s="38">
        <f t="shared" si="67"/>
        <v>1584</v>
      </c>
      <c r="O361" s="39">
        <f t="shared" si="58"/>
        <v>400</v>
      </c>
      <c r="P361" s="18">
        <f t="shared" si="68"/>
        <v>-26880</v>
      </c>
      <c r="Q361" s="18">
        <f t="shared" si="69"/>
        <v>36480</v>
      </c>
      <c r="R361" s="9"/>
    </row>
    <row r="362" spans="3:18" x14ac:dyDescent="0.25">
      <c r="C362" s="10"/>
      <c r="D362" s="16">
        <f t="shared" si="56"/>
        <v>305</v>
      </c>
      <c r="E362" s="18">
        <f t="shared" si="59"/>
        <v>-1269921.4970512411</v>
      </c>
      <c r="F362" s="18">
        <f t="shared" si="60"/>
        <v>-67.169353124392742</v>
      </c>
      <c r="G362" s="36">
        <f t="shared" si="61"/>
        <v>0.4</v>
      </c>
      <c r="H362" s="36">
        <f t="shared" si="62"/>
        <v>0.4</v>
      </c>
      <c r="I362" s="18">
        <f t="shared" si="63"/>
        <v>-67.569353124392748</v>
      </c>
      <c r="J362" s="45">
        <f t="shared" si="64"/>
        <v>-1292744.3879362952</v>
      </c>
      <c r="K362" s="18">
        <f t="shared" si="57"/>
        <v>13.2</v>
      </c>
      <c r="L362" s="18">
        <f t="shared" si="65"/>
        <v>120</v>
      </c>
      <c r="M362" s="19">
        <f t="shared" si="66"/>
        <v>1984</v>
      </c>
      <c r="N362" s="38">
        <f t="shared" si="67"/>
        <v>1584</v>
      </c>
      <c r="O362" s="39">
        <f t="shared" si="58"/>
        <v>400</v>
      </c>
      <c r="P362" s="18">
        <f t="shared" si="68"/>
        <v>-27000</v>
      </c>
      <c r="Q362" s="18">
        <f t="shared" si="69"/>
        <v>36600</v>
      </c>
      <c r="R362" s="9"/>
    </row>
    <row r="363" spans="3:18" x14ac:dyDescent="0.25">
      <c r="C363" s="10"/>
      <c r="D363" s="16">
        <f t="shared" si="56"/>
        <v>306</v>
      </c>
      <c r="E363" s="18">
        <f t="shared" si="59"/>
        <v>-1292744.3879362952</v>
      </c>
      <c r="F363" s="18">
        <f t="shared" si="60"/>
        <v>-67.569353124392748</v>
      </c>
      <c r="G363" s="36">
        <f t="shared" si="61"/>
        <v>0.4</v>
      </c>
      <c r="H363" s="36">
        <f t="shared" si="62"/>
        <v>0.4</v>
      </c>
      <c r="I363" s="18">
        <f t="shared" si="63"/>
        <v>-67.969353124392754</v>
      </c>
      <c r="J363" s="45">
        <f t="shared" si="64"/>
        <v>-1315839.100676205</v>
      </c>
      <c r="K363" s="18">
        <f t="shared" si="57"/>
        <v>13.2</v>
      </c>
      <c r="L363" s="18">
        <f t="shared" si="65"/>
        <v>120</v>
      </c>
      <c r="M363" s="19">
        <f t="shared" si="66"/>
        <v>1984</v>
      </c>
      <c r="N363" s="38">
        <f t="shared" si="67"/>
        <v>1584</v>
      </c>
      <c r="O363" s="39">
        <f t="shared" si="58"/>
        <v>400</v>
      </c>
      <c r="P363" s="18">
        <f t="shared" si="68"/>
        <v>-27120</v>
      </c>
      <c r="Q363" s="18">
        <f t="shared" si="69"/>
        <v>36720</v>
      </c>
      <c r="R363" s="9"/>
    </row>
    <row r="364" spans="3:18" x14ac:dyDescent="0.25">
      <c r="C364" s="10"/>
      <c r="D364" s="16">
        <f t="shared" si="56"/>
        <v>307</v>
      </c>
      <c r="E364" s="18">
        <f t="shared" si="59"/>
        <v>-1315839.100676205</v>
      </c>
      <c r="F364" s="18">
        <f t="shared" si="60"/>
        <v>-67.969353124392768</v>
      </c>
      <c r="G364" s="36">
        <f t="shared" si="61"/>
        <v>0.4</v>
      </c>
      <c r="H364" s="36">
        <f t="shared" si="62"/>
        <v>0.4</v>
      </c>
      <c r="I364" s="18">
        <f t="shared" si="63"/>
        <v>-68.369353124392774</v>
      </c>
      <c r="J364" s="45">
        <f t="shared" si="64"/>
        <v>-1339207.2444138275</v>
      </c>
      <c r="K364" s="18">
        <f t="shared" si="57"/>
        <v>13.2</v>
      </c>
      <c r="L364" s="18">
        <f t="shared" si="65"/>
        <v>120</v>
      </c>
      <c r="M364" s="19">
        <f t="shared" si="66"/>
        <v>1984</v>
      </c>
      <c r="N364" s="38">
        <f t="shared" si="67"/>
        <v>1584</v>
      </c>
      <c r="O364" s="39">
        <f t="shared" si="58"/>
        <v>400</v>
      </c>
      <c r="P364" s="18">
        <f t="shared" si="68"/>
        <v>-27240</v>
      </c>
      <c r="Q364" s="18">
        <f t="shared" si="69"/>
        <v>36840</v>
      </c>
      <c r="R364" s="9"/>
    </row>
    <row r="365" spans="3:18" x14ac:dyDescent="0.25">
      <c r="C365" s="10"/>
      <c r="D365" s="16">
        <f t="shared" si="56"/>
        <v>308</v>
      </c>
      <c r="E365" s="18">
        <f t="shared" si="59"/>
        <v>-1339207.2444138275</v>
      </c>
      <c r="F365" s="18">
        <f t="shared" si="60"/>
        <v>-68.369353124392788</v>
      </c>
      <c r="G365" s="36">
        <f t="shared" si="61"/>
        <v>0.4</v>
      </c>
      <c r="H365" s="36">
        <f t="shared" si="62"/>
        <v>0.4</v>
      </c>
      <c r="I365" s="18">
        <f t="shared" si="63"/>
        <v>-68.769353124392794</v>
      </c>
      <c r="J365" s="45">
        <f t="shared" si="64"/>
        <v>-1362850.4282920186</v>
      </c>
      <c r="K365" s="18">
        <f t="shared" si="57"/>
        <v>13.2</v>
      </c>
      <c r="L365" s="18">
        <f t="shared" si="65"/>
        <v>120</v>
      </c>
      <c r="M365" s="19">
        <f t="shared" si="66"/>
        <v>1984</v>
      </c>
      <c r="N365" s="38">
        <f t="shared" si="67"/>
        <v>1584</v>
      </c>
      <c r="O365" s="39">
        <f t="shared" si="58"/>
        <v>400</v>
      </c>
      <c r="P365" s="18">
        <f t="shared" si="68"/>
        <v>-27360</v>
      </c>
      <c r="Q365" s="18">
        <f t="shared" si="69"/>
        <v>36960</v>
      </c>
      <c r="R365" s="9"/>
    </row>
    <row r="366" spans="3:18" x14ac:dyDescent="0.25">
      <c r="C366" s="10"/>
      <c r="D366" s="16">
        <f t="shared" si="56"/>
        <v>309</v>
      </c>
      <c r="E366" s="18">
        <f t="shared" si="59"/>
        <v>-1362850.4282920186</v>
      </c>
      <c r="F366" s="18">
        <f t="shared" si="60"/>
        <v>-68.769353124392751</v>
      </c>
      <c r="G366" s="36">
        <f t="shared" si="61"/>
        <v>0.4</v>
      </c>
      <c r="H366" s="36">
        <f t="shared" si="62"/>
        <v>0.4</v>
      </c>
      <c r="I366" s="18">
        <f t="shared" si="63"/>
        <v>-69.169353124392757</v>
      </c>
      <c r="J366" s="45">
        <f t="shared" si="64"/>
        <v>-1386770.261453633</v>
      </c>
      <c r="K366" s="18">
        <f t="shared" si="57"/>
        <v>13.2</v>
      </c>
      <c r="L366" s="18">
        <f t="shared" si="65"/>
        <v>120</v>
      </c>
      <c r="M366" s="19">
        <f t="shared" si="66"/>
        <v>1984</v>
      </c>
      <c r="N366" s="38">
        <f t="shared" si="67"/>
        <v>1584</v>
      </c>
      <c r="O366" s="39">
        <f t="shared" si="58"/>
        <v>400</v>
      </c>
      <c r="P366" s="18">
        <f t="shared" si="68"/>
        <v>-27480</v>
      </c>
      <c r="Q366" s="18">
        <f t="shared" si="69"/>
        <v>37080</v>
      </c>
      <c r="R366" s="9"/>
    </row>
    <row r="367" spans="3:18" x14ac:dyDescent="0.25">
      <c r="C367" s="10"/>
      <c r="D367" s="16">
        <f t="shared" si="56"/>
        <v>310</v>
      </c>
      <c r="E367" s="18">
        <f t="shared" si="59"/>
        <v>-1386770.261453633</v>
      </c>
      <c r="F367" s="18">
        <f t="shared" si="60"/>
        <v>-69.169353124392714</v>
      </c>
      <c r="G367" s="36">
        <f t="shared" si="61"/>
        <v>0.4</v>
      </c>
      <c r="H367" s="36">
        <f t="shared" si="62"/>
        <v>0.4</v>
      </c>
      <c r="I367" s="18">
        <f t="shared" si="63"/>
        <v>-69.56935312439272</v>
      </c>
      <c r="J367" s="45">
        <f t="shared" si="64"/>
        <v>-1410968.3530415304</v>
      </c>
      <c r="K367" s="18">
        <f t="shared" si="57"/>
        <v>13.2</v>
      </c>
      <c r="L367" s="18">
        <f t="shared" si="65"/>
        <v>120</v>
      </c>
      <c r="M367" s="19">
        <f t="shared" si="66"/>
        <v>1984</v>
      </c>
      <c r="N367" s="38">
        <f t="shared" si="67"/>
        <v>1584</v>
      </c>
      <c r="O367" s="39">
        <f t="shared" si="58"/>
        <v>400</v>
      </c>
      <c r="P367" s="18">
        <f t="shared" si="68"/>
        <v>-27600</v>
      </c>
      <c r="Q367" s="18">
        <f t="shared" si="69"/>
        <v>37200</v>
      </c>
      <c r="R367" s="9"/>
    </row>
    <row r="368" spans="3:18" x14ac:dyDescent="0.25">
      <c r="C368" s="10"/>
      <c r="D368" s="16">
        <f t="shared" si="56"/>
        <v>311</v>
      </c>
      <c r="E368" s="18">
        <f t="shared" si="59"/>
        <v>-1410968.3530415304</v>
      </c>
      <c r="F368" s="18">
        <f t="shared" si="60"/>
        <v>-69.569353124392734</v>
      </c>
      <c r="G368" s="36">
        <f t="shared" si="61"/>
        <v>0.4</v>
      </c>
      <c r="H368" s="36">
        <f t="shared" si="62"/>
        <v>0.4</v>
      </c>
      <c r="I368" s="18">
        <f t="shared" si="63"/>
        <v>-69.96935312439274</v>
      </c>
      <c r="J368" s="45">
        <f t="shared" si="64"/>
        <v>-1435446.3121985714</v>
      </c>
      <c r="K368" s="18">
        <f t="shared" si="57"/>
        <v>13.2</v>
      </c>
      <c r="L368" s="18">
        <f t="shared" si="65"/>
        <v>120</v>
      </c>
      <c r="M368" s="19">
        <f t="shared" si="66"/>
        <v>1984</v>
      </c>
      <c r="N368" s="38">
        <f t="shared" si="67"/>
        <v>1584</v>
      </c>
      <c r="O368" s="39">
        <f t="shared" si="58"/>
        <v>400</v>
      </c>
      <c r="P368" s="18">
        <f t="shared" si="68"/>
        <v>-27720</v>
      </c>
      <c r="Q368" s="18">
        <f t="shared" si="69"/>
        <v>37320</v>
      </c>
      <c r="R368" s="9"/>
    </row>
    <row r="369" spans="3:18" x14ac:dyDescent="0.25">
      <c r="C369" s="10"/>
      <c r="D369" s="16">
        <f t="shared" si="56"/>
        <v>312</v>
      </c>
      <c r="E369" s="18">
        <f t="shared" si="59"/>
        <v>-1435446.3121985714</v>
      </c>
      <c r="F369" s="18">
        <f t="shared" si="60"/>
        <v>-69.969353124392683</v>
      </c>
      <c r="G369" s="36">
        <f t="shared" si="61"/>
        <v>0.4</v>
      </c>
      <c r="H369" s="36">
        <f t="shared" si="62"/>
        <v>0.4</v>
      </c>
      <c r="I369" s="18">
        <f t="shared" si="63"/>
        <v>-70.369353124392688</v>
      </c>
      <c r="J369" s="45">
        <f t="shared" si="64"/>
        <v>-1460205.7480676055</v>
      </c>
      <c r="K369" s="18">
        <f t="shared" si="57"/>
        <v>13.2</v>
      </c>
      <c r="L369" s="18">
        <f t="shared" si="65"/>
        <v>120</v>
      </c>
      <c r="M369" s="19">
        <f t="shared" si="66"/>
        <v>1984</v>
      </c>
      <c r="N369" s="38">
        <f t="shared" si="67"/>
        <v>1584</v>
      </c>
      <c r="O369" s="39">
        <f t="shared" si="58"/>
        <v>400</v>
      </c>
      <c r="P369" s="18">
        <f t="shared" si="68"/>
        <v>-27840</v>
      </c>
      <c r="Q369" s="18">
        <f t="shared" si="69"/>
        <v>37440</v>
      </c>
      <c r="R369" s="9"/>
    </row>
    <row r="370" spans="3:18" x14ac:dyDescent="0.25">
      <c r="C370" s="10"/>
      <c r="D370" s="16">
        <f t="shared" si="56"/>
        <v>313</v>
      </c>
      <c r="E370" s="18">
        <f t="shared" si="59"/>
        <v>-1460205.7480676055</v>
      </c>
      <c r="F370" s="18">
        <f t="shared" si="60"/>
        <v>-70.369353124392646</v>
      </c>
      <c r="G370" s="36">
        <f t="shared" si="61"/>
        <v>0.4</v>
      </c>
      <c r="H370" s="36">
        <f t="shared" si="62"/>
        <v>0.4</v>
      </c>
      <c r="I370" s="18">
        <f t="shared" si="63"/>
        <v>-70.769353124392651</v>
      </c>
      <c r="J370" s="45">
        <f t="shared" si="64"/>
        <v>-1485248.2697914958</v>
      </c>
      <c r="K370" s="18">
        <f t="shared" si="57"/>
        <v>13.2</v>
      </c>
      <c r="L370" s="18">
        <f t="shared" si="65"/>
        <v>120</v>
      </c>
      <c r="M370" s="19">
        <f t="shared" si="66"/>
        <v>1984</v>
      </c>
      <c r="N370" s="38">
        <f t="shared" si="67"/>
        <v>1584</v>
      </c>
      <c r="O370" s="39">
        <f t="shared" si="58"/>
        <v>400</v>
      </c>
      <c r="P370" s="18">
        <f t="shared" si="68"/>
        <v>-27960</v>
      </c>
      <c r="Q370" s="18">
        <f t="shared" si="69"/>
        <v>37560</v>
      </c>
      <c r="R370" s="9"/>
    </row>
    <row r="371" spans="3:18" x14ac:dyDescent="0.25">
      <c r="C371" s="10"/>
      <c r="D371" s="16">
        <f t="shared" si="56"/>
        <v>314</v>
      </c>
      <c r="E371" s="18">
        <f t="shared" si="59"/>
        <v>-1485248.2697914958</v>
      </c>
      <c r="F371" s="18">
        <f t="shared" si="60"/>
        <v>-70.769353124392623</v>
      </c>
      <c r="G371" s="36">
        <f t="shared" si="61"/>
        <v>0.4</v>
      </c>
      <c r="H371" s="36">
        <f t="shared" si="62"/>
        <v>0.4</v>
      </c>
      <c r="I371" s="18">
        <f t="shared" si="63"/>
        <v>-71.169353124392629</v>
      </c>
      <c r="J371" s="45">
        <f t="shared" si="64"/>
        <v>-1510575.4865130982</v>
      </c>
      <c r="K371" s="18">
        <f t="shared" si="57"/>
        <v>13.2</v>
      </c>
      <c r="L371" s="18">
        <f t="shared" si="65"/>
        <v>120</v>
      </c>
      <c r="M371" s="19">
        <f t="shared" si="66"/>
        <v>1984</v>
      </c>
      <c r="N371" s="38">
        <f t="shared" si="67"/>
        <v>1584</v>
      </c>
      <c r="O371" s="39">
        <f t="shared" si="58"/>
        <v>400</v>
      </c>
      <c r="P371" s="18">
        <f t="shared" si="68"/>
        <v>-28080</v>
      </c>
      <c r="Q371" s="18">
        <f t="shared" si="69"/>
        <v>37680</v>
      </c>
      <c r="R371" s="9"/>
    </row>
    <row r="372" spans="3:18" x14ac:dyDescent="0.25">
      <c r="C372" s="10"/>
      <c r="D372" s="16">
        <f t="shared" si="56"/>
        <v>315</v>
      </c>
      <c r="E372" s="18">
        <f t="shared" si="59"/>
        <v>-1510575.4865130982</v>
      </c>
      <c r="F372" s="18">
        <f t="shared" si="60"/>
        <v>-71.169353124392629</v>
      </c>
      <c r="G372" s="36">
        <f t="shared" si="61"/>
        <v>0.4</v>
      </c>
      <c r="H372" s="36">
        <f t="shared" si="62"/>
        <v>0.4</v>
      </c>
      <c r="I372" s="18">
        <f t="shared" si="63"/>
        <v>-71.569353124392634</v>
      </c>
      <c r="J372" s="45">
        <f t="shared" si="64"/>
        <v>-1536189.0073752718</v>
      </c>
      <c r="K372" s="18">
        <f t="shared" si="57"/>
        <v>13.2</v>
      </c>
      <c r="L372" s="18">
        <f t="shared" si="65"/>
        <v>120</v>
      </c>
      <c r="M372" s="19">
        <f t="shared" si="66"/>
        <v>1984</v>
      </c>
      <c r="N372" s="38">
        <f t="shared" si="67"/>
        <v>1584</v>
      </c>
      <c r="O372" s="39">
        <f t="shared" si="58"/>
        <v>400</v>
      </c>
      <c r="P372" s="18">
        <f t="shared" si="68"/>
        <v>-28200</v>
      </c>
      <c r="Q372" s="18">
        <f t="shared" si="69"/>
        <v>37800</v>
      </c>
      <c r="R372" s="9"/>
    </row>
    <row r="373" spans="3:18" x14ac:dyDescent="0.25">
      <c r="C373" s="10"/>
      <c r="D373" s="16">
        <f t="shared" si="56"/>
        <v>316</v>
      </c>
      <c r="E373" s="18">
        <f t="shared" si="59"/>
        <v>-1536189.0073752718</v>
      </c>
      <c r="F373" s="18">
        <f t="shared" si="60"/>
        <v>-71.56935312439262</v>
      </c>
      <c r="G373" s="36">
        <f t="shared" si="61"/>
        <v>0.4</v>
      </c>
      <c r="H373" s="36">
        <f t="shared" si="62"/>
        <v>0.4</v>
      </c>
      <c r="I373" s="18">
        <f t="shared" si="63"/>
        <v>-71.969353124392626</v>
      </c>
      <c r="J373" s="45">
        <f t="shared" si="64"/>
        <v>-1562090.4415208702</v>
      </c>
      <c r="K373" s="18">
        <f t="shared" si="57"/>
        <v>13.2</v>
      </c>
      <c r="L373" s="18">
        <f t="shared" si="65"/>
        <v>120</v>
      </c>
      <c r="M373" s="19">
        <f t="shared" si="66"/>
        <v>1984</v>
      </c>
      <c r="N373" s="38">
        <f t="shared" si="67"/>
        <v>1584</v>
      </c>
      <c r="O373" s="39">
        <f t="shared" si="58"/>
        <v>400</v>
      </c>
      <c r="P373" s="18">
        <f t="shared" si="68"/>
        <v>-28320</v>
      </c>
      <c r="Q373" s="18">
        <f t="shared" si="69"/>
        <v>37920</v>
      </c>
      <c r="R373" s="9"/>
    </row>
    <row r="374" spans="3:18" x14ac:dyDescent="0.25">
      <c r="C374" s="10"/>
      <c r="D374" s="16">
        <f t="shared" si="56"/>
        <v>317</v>
      </c>
      <c r="E374" s="18">
        <f t="shared" si="59"/>
        <v>-1562090.4415208702</v>
      </c>
      <c r="F374" s="18">
        <f t="shared" si="60"/>
        <v>-71.969353124392569</v>
      </c>
      <c r="G374" s="36">
        <f t="shared" si="61"/>
        <v>0.4</v>
      </c>
      <c r="H374" s="36">
        <f t="shared" si="62"/>
        <v>0.4</v>
      </c>
      <c r="I374" s="18">
        <f t="shared" si="63"/>
        <v>-72.369353124392575</v>
      </c>
      <c r="J374" s="45">
        <f t="shared" si="64"/>
        <v>-1588281.3980927493</v>
      </c>
      <c r="K374" s="18">
        <f t="shared" si="57"/>
        <v>13.2</v>
      </c>
      <c r="L374" s="18">
        <f t="shared" si="65"/>
        <v>120</v>
      </c>
      <c r="M374" s="19">
        <f t="shared" si="66"/>
        <v>1984</v>
      </c>
      <c r="N374" s="38">
        <f t="shared" si="67"/>
        <v>1584</v>
      </c>
      <c r="O374" s="39">
        <f t="shared" si="58"/>
        <v>400</v>
      </c>
      <c r="P374" s="18">
        <f t="shared" si="68"/>
        <v>-28440</v>
      </c>
      <c r="Q374" s="18">
        <f t="shared" si="69"/>
        <v>38040</v>
      </c>
      <c r="R374" s="9"/>
    </row>
    <row r="375" spans="3:18" x14ac:dyDescent="0.25">
      <c r="C375" s="10"/>
      <c r="D375" s="16">
        <f t="shared" si="56"/>
        <v>318</v>
      </c>
      <c r="E375" s="18">
        <f t="shared" si="59"/>
        <v>-1588281.3980927493</v>
      </c>
      <c r="F375" s="18">
        <f t="shared" si="60"/>
        <v>-72.369353124392532</v>
      </c>
      <c r="G375" s="36">
        <f t="shared" si="61"/>
        <v>0.4</v>
      </c>
      <c r="H375" s="36">
        <f t="shared" si="62"/>
        <v>0.4</v>
      </c>
      <c r="I375" s="18">
        <f t="shared" si="63"/>
        <v>-72.769353124392538</v>
      </c>
      <c r="J375" s="45">
        <f t="shared" si="64"/>
        <v>-1614763.4862337695</v>
      </c>
      <c r="K375" s="18">
        <f t="shared" si="57"/>
        <v>13.2</v>
      </c>
      <c r="L375" s="18">
        <f t="shared" si="65"/>
        <v>120</v>
      </c>
      <c r="M375" s="19">
        <f t="shared" si="66"/>
        <v>1984</v>
      </c>
      <c r="N375" s="38">
        <f t="shared" si="67"/>
        <v>1584</v>
      </c>
      <c r="O375" s="39">
        <f t="shared" si="58"/>
        <v>400</v>
      </c>
      <c r="P375" s="18">
        <f t="shared" si="68"/>
        <v>-28560</v>
      </c>
      <c r="Q375" s="18">
        <f t="shared" si="69"/>
        <v>38160</v>
      </c>
      <c r="R375" s="9"/>
    </row>
    <row r="376" spans="3:18" x14ac:dyDescent="0.25">
      <c r="C376" s="10"/>
      <c r="D376" s="16">
        <f t="shared" si="56"/>
        <v>319</v>
      </c>
      <c r="E376" s="18">
        <f t="shared" si="59"/>
        <v>-1614763.4862337695</v>
      </c>
      <c r="F376" s="18">
        <f t="shared" si="60"/>
        <v>-72.769353124392509</v>
      </c>
      <c r="G376" s="36">
        <f t="shared" si="61"/>
        <v>0.4</v>
      </c>
      <c r="H376" s="36">
        <f t="shared" si="62"/>
        <v>0.4</v>
      </c>
      <c r="I376" s="18">
        <f t="shared" si="63"/>
        <v>-73.169353124392515</v>
      </c>
      <c r="J376" s="45">
        <f t="shared" si="64"/>
        <v>-1641538.3150867883</v>
      </c>
      <c r="K376" s="18">
        <f t="shared" si="57"/>
        <v>13.2</v>
      </c>
      <c r="L376" s="18">
        <f t="shared" si="65"/>
        <v>120</v>
      </c>
      <c r="M376" s="19">
        <f t="shared" si="66"/>
        <v>1984</v>
      </c>
      <c r="N376" s="38">
        <f t="shared" si="67"/>
        <v>1584</v>
      </c>
      <c r="O376" s="39">
        <f t="shared" si="58"/>
        <v>400</v>
      </c>
      <c r="P376" s="18">
        <f t="shared" si="68"/>
        <v>-28680</v>
      </c>
      <c r="Q376" s="18">
        <f t="shared" si="69"/>
        <v>38280</v>
      </c>
      <c r="R376" s="9"/>
    </row>
    <row r="377" spans="3:18" x14ac:dyDescent="0.25">
      <c r="C377" s="10"/>
      <c r="D377" s="16">
        <f t="shared" si="56"/>
        <v>320</v>
      </c>
      <c r="E377" s="18">
        <f t="shared" si="59"/>
        <v>-1641538.3150867883</v>
      </c>
      <c r="F377" s="18">
        <f t="shared" si="60"/>
        <v>-73.169353124392472</v>
      </c>
      <c r="G377" s="36">
        <f t="shared" si="61"/>
        <v>0.4</v>
      </c>
      <c r="H377" s="36">
        <f t="shared" si="62"/>
        <v>0.4</v>
      </c>
      <c r="I377" s="18">
        <f t="shared" si="63"/>
        <v>-73.569353124392478</v>
      </c>
      <c r="J377" s="45">
        <f t="shared" si="64"/>
        <v>-1668607.493794661</v>
      </c>
      <c r="K377" s="18">
        <f t="shared" si="57"/>
        <v>13.2</v>
      </c>
      <c r="L377" s="18">
        <f t="shared" si="65"/>
        <v>120</v>
      </c>
      <c r="M377" s="19">
        <f t="shared" si="66"/>
        <v>1984</v>
      </c>
      <c r="N377" s="38">
        <f t="shared" si="67"/>
        <v>1584</v>
      </c>
      <c r="O377" s="39">
        <f t="shared" si="58"/>
        <v>400</v>
      </c>
      <c r="P377" s="18">
        <f t="shared" si="68"/>
        <v>-28800</v>
      </c>
      <c r="Q377" s="18">
        <f t="shared" si="69"/>
        <v>38400</v>
      </c>
      <c r="R377" s="9"/>
    </row>
    <row r="378" spans="3:18" x14ac:dyDescent="0.25">
      <c r="C378" s="10"/>
      <c r="D378" s="16">
        <f t="shared" ref="D378:D441" si="70">D377+1</f>
        <v>321</v>
      </c>
      <c r="E378" s="18">
        <f t="shared" si="59"/>
        <v>-1668607.493794661</v>
      </c>
      <c r="F378" s="18">
        <f t="shared" si="60"/>
        <v>-73.569353124392478</v>
      </c>
      <c r="G378" s="36">
        <f t="shared" si="61"/>
        <v>0.4</v>
      </c>
      <c r="H378" s="36">
        <f t="shared" si="62"/>
        <v>0.4</v>
      </c>
      <c r="I378" s="18">
        <f t="shared" si="63"/>
        <v>-73.969353124392484</v>
      </c>
      <c r="J378" s="45">
        <f t="shared" si="64"/>
        <v>-1695972.6315002479</v>
      </c>
      <c r="K378" s="18">
        <f t="shared" ref="K378:K441" si="71">VLOOKUP($E$38,$D$31:$G$33,IF($J378&lt;=$E$30,2,IF($J378&lt;=$F$30,3,4)))</f>
        <v>13.2</v>
      </c>
      <c r="L378" s="18">
        <f t="shared" si="65"/>
        <v>120</v>
      </c>
      <c r="M378" s="19">
        <f t="shared" si="66"/>
        <v>1984</v>
      </c>
      <c r="N378" s="38">
        <f t="shared" si="67"/>
        <v>1584</v>
      </c>
      <c r="O378" s="39">
        <f t="shared" ref="O378:O441" si="72">VLOOKUP($F$38,$D$15:$G$17,4,)</f>
        <v>400</v>
      </c>
      <c r="P378" s="18">
        <f t="shared" si="68"/>
        <v>-28920</v>
      </c>
      <c r="Q378" s="18">
        <f t="shared" si="69"/>
        <v>38520</v>
      </c>
      <c r="R378" s="9"/>
    </row>
    <row r="379" spans="3:18" x14ac:dyDescent="0.25">
      <c r="C379" s="10"/>
      <c r="D379" s="16">
        <f t="shared" si="70"/>
        <v>322</v>
      </c>
      <c r="E379" s="18">
        <f t="shared" si="59"/>
        <v>-1695972.6315002479</v>
      </c>
      <c r="F379" s="18">
        <f t="shared" si="60"/>
        <v>-73.96935312439247</v>
      </c>
      <c r="G379" s="36">
        <f t="shared" si="61"/>
        <v>0.4</v>
      </c>
      <c r="H379" s="36">
        <f t="shared" si="62"/>
        <v>0.4</v>
      </c>
      <c r="I379" s="18">
        <f t="shared" si="63"/>
        <v>-74.369353124392475</v>
      </c>
      <c r="J379" s="45">
        <f t="shared" si="64"/>
        <v>-1723635.3373464032</v>
      </c>
      <c r="K379" s="18">
        <f t="shared" si="71"/>
        <v>13.2</v>
      </c>
      <c r="L379" s="18">
        <f t="shared" si="65"/>
        <v>120</v>
      </c>
      <c r="M379" s="19">
        <f t="shared" si="66"/>
        <v>1984</v>
      </c>
      <c r="N379" s="38">
        <f t="shared" si="67"/>
        <v>1584</v>
      </c>
      <c r="O379" s="39">
        <f t="shared" si="72"/>
        <v>400</v>
      </c>
      <c r="P379" s="18">
        <f t="shared" si="68"/>
        <v>-29040</v>
      </c>
      <c r="Q379" s="18">
        <f t="shared" si="69"/>
        <v>38640</v>
      </c>
      <c r="R379" s="9"/>
    </row>
    <row r="380" spans="3:18" x14ac:dyDescent="0.25">
      <c r="C380" s="10"/>
      <c r="D380" s="16">
        <f t="shared" si="70"/>
        <v>323</v>
      </c>
      <c r="E380" s="18">
        <f t="shared" si="59"/>
        <v>-1723635.3373464032</v>
      </c>
      <c r="F380" s="18">
        <f t="shared" si="60"/>
        <v>-74.369353124392461</v>
      </c>
      <c r="G380" s="36">
        <f t="shared" si="61"/>
        <v>0.4</v>
      </c>
      <c r="H380" s="36">
        <f t="shared" si="62"/>
        <v>0.4</v>
      </c>
      <c r="I380" s="18">
        <f t="shared" si="63"/>
        <v>-74.769353124392467</v>
      </c>
      <c r="J380" s="45">
        <f t="shared" si="64"/>
        <v>-1751597.2204759845</v>
      </c>
      <c r="K380" s="18">
        <f t="shared" si="71"/>
        <v>13.2</v>
      </c>
      <c r="L380" s="18">
        <f t="shared" si="65"/>
        <v>120</v>
      </c>
      <c r="M380" s="19">
        <f t="shared" si="66"/>
        <v>1984</v>
      </c>
      <c r="N380" s="38">
        <f t="shared" si="67"/>
        <v>1584</v>
      </c>
      <c r="O380" s="39">
        <f t="shared" si="72"/>
        <v>400</v>
      </c>
      <c r="P380" s="18">
        <f t="shared" si="68"/>
        <v>-29160</v>
      </c>
      <c r="Q380" s="18">
        <f t="shared" si="69"/>
        <v>38760</v>
      </c>
      <c r="R380" s="9"/>
    </row>
    <row r="381" spans="3:18" x14ac:dyDescent="0.25">
      <c r="C381" s="10"/>
      <c r="D381" s="16">
        <f t="shared" si="70"/>
        <v>324</v>
      </c>
      <c r="E381" s="18">
        <f t="shared" ref="E381:E444" si="73">J380</f>
        <v>-1751597.2204759845</v>
      </c>
      <c r="F381" s="18">
        <f t="shared" ref="F381:F444" si="74">(E381/$E$10)^(1/3)</f>
        <v>-74.769353124392438</v>
      </c>
      <c r="G381" s="36">
        <f t="shared" ref="G381:G444" si="75">VLOOKUP($E$38,$D$23:$H$25,IF(Q380&lt;=1000,2,IF(Q380&lt;=2000,3,IF(Q380&lt;=3000,4,5))))</f>
        <v>0.4</v>
      </c>
      <c r="H381" s="36">
        <f t="shared" ref="H381:H444" si="76">G381*(D381-D380)</f>
        <v>0.4</v>
      </c>
      <c r="I381" s="18">
        <f t="shared" ref="I381:I444" si="77">F381-H381</f>
        <v>-75.169353124392444</v>
      </c>
      <c r="J381" s="45">
        <f t="shared" ref="J381:J444" si="78">$E$10*(I381)^3</f>
        <v>-1779859.8900318481</v>
      </c>
      <c r="K381" s="18">
        <f t="shared" si="71"/>
        <v>13.2</v>
      </c>
      <c r="L381" s="18">
        <f t="shared" ref="L381:L444" si="79">$E$38*$E$11</f>
        <v>120</v>
      </c>
      <c r="M381" s="19">
        <f t="shared" ref="M381:M444" si="80">N381+O381</f>
        <v>1984</v>
      </c>
      <c r="N381" s="38">
        <f t="shared" ref="N381:N444" si="81">K381*L381</f>
        <v>1584</v>
      </c>
      <c r="O381" s="39">
        <f t="shared" si="72"/>
        <v>400</v>
      </c>
      <c r="P381" s="18">
        <f t="shared" ref="P381:P444" si="82">P380-L381</f>
        <v>-29280</v>
      </c>
      <c r="Q381" s="18">
        <f t="shared" ref="Q381:Q444" si="83">Q380+L381</f>
        <v>38880</v>
      </c>
      <c r="R381" s="9"/>
    </row>
    <row r="382" spans="3:18" x14ac:dyDescent="0.25">
      <c r="C382" s="10"/>
      <c r="D382" s="16">
        <f t="shared" si="70"/>
        <v>325</v>
      </c>
      <c r="E382" s="18">
        <f t="shared" si="73"/>
        <v>-1779859.8900318481</v>
      </c>
      <c r="F382" s="18">
        <f t="shared" si="74"/>
        <v>-75.169353124392401</v>
      </c>
      <c r="G382" s="36">
        <f t="shared" si="75"/>
        <v>0.4</v>
      </c>
      <c r="H382" s="36">
        <f t="shared" si="76"/>
        <v>0.4</v>
      </c>
      <c r="I382" s="18">
        <f t="shared" si="77"/>
        <v>-75.569353124392407</v>
      </c>
      <c r="J382" s="45">
        <f t="shared" si="78"/>
        <v>-1808424.9551568509</v>
      </c>
      <c r="K382" s="18">
        <f t="shared" si="71"/>
        <v>13.2</v>
      </c>
      <c r="L382" s="18">
        <f t="shared" si="79"/>
        <v>120</v>
      </c>
      <c r="M382" s="19">
        <f t="shared" si="80"/>
        <v>1984</v>
      </c>
      <c r="N382" s="38">
        <f t="shared" si="81"/>
        <v>1584</v>
      </c>
      <c r="O382" s="39">
        <f t="shared" si="72"/>
        <v>400</v>
      </c>
      <c r="P382" s="18">
        <f t="shared" si="82"/>
        <v>-29400</v>
      </c>
      <c r="Q382" s="18">
        <f t="shared" si="83"/>
        <v>39000</v>
      </c>
      <c r="R382" s="9"/>
    </row>
    <row r="383" spans="3:18" x14ac:dyDescent="0.25">
      <c r="C383" s="10"/>
      <c r="D383" s="16">
        <f t="shared" si="70"/>
        <v>326</v>
      </c>
      <c r="E383" s="18">
        <f t="shared" si="73"/>
        <v>-1808424.9551568509</v>
      </c>
      <c r="F383" s="18">
        <f t="shared" si="74"/>
        <v>-75.569353124392379</v>
      </c>
      <c r="G383" s="36">
        <f t="shared" si="75"/>
        <v>0.4</v>
      </c>
      <c r="H383" s="36">
        <f t="shared" si="76"/>
        <v>0.4</v>
      </c>
      <c r="I383" s="18">
        <f t="shared" si="77"/>
        <v>-75.969353124392384</v>
      </c>
      <c r="J383" s="45">
        <f t="shared" si="78"/>
        <v>-1837294.0249938525</v>
      </c>
      <c r="K383" s="18">
        <f t="shared" si="71"/>
        <v>13.2</v>
      </c>
      <c r="L383" s="18">
        <f t="shared" si="79"/>
        <v>120</v>
      </c>
      <c r="M383" s="19">
        <f t="shared" si="80"/>
        <v>1984</v>
      </c>
      <c r="N383" s="38">
        <f t="shared" si="81"/>
        <v>1584</v>
      </c>
      <c r="O383" s="39">
        <f t="shared" si="72"/>
        <v>400</v>
      </c>
      <c r="P383" s="18">
        <f t="shared" si="82"/>
        <v>-29520</v>
      </c>
      <c r="Q383" s="18">
        <f t="shared" si="83"/>
        <v>39120</v>
      </c>
      <c r="R383" s="9"/>
    </row>
    <row r="384" spans="3:18" x14ac:dyDescent="0.25">
      <c r="C384" s="10"/>
      <c r="D384" s="16">
        <f t="shared" si="70"/>
        <v>327</v>
      </c>
      <c r="E384" s="18">
        <f t="shared" si="73"/>
        <v>-1837294.0249938525</v>
      </c>
      <c r="F384" s="18">
        <f t="shared" si="74"/>
        <v>-75.96935312439237</v>
      </c>
      <c r="G384" s="36">
        <f t="shared" si="75"/>
        <v>0.4</v>
      </c>
      <c r="H384" s="36">
        <f t="shared" si="76"/>
        <v>0.4</v>
      </c>
      <c r="I384" s="18">
        <f t="shared" si="77"/>
        <v>-76.369353124392376</v>
      </c>
      <c r="J384" s="45">
        <f t="shared" si="78"/>
        <v>-1866468.7086857094</v>
      </c>
      <c r="K384" s="18">
        <f t="shared" si="71"/>
        <v>13.2</v>
      </c>
      <c r="L384" s="18">
        <f t="shared" si="79"/>
        <v>120</v>
      </c>
      <c r="M384" s="19">
        <f t="shared" si="80"/>
        <v>1984</v>
      </c>
      <c r="N384" s="38">
        <f t="shared" si="81"/>
        <v>1584</v>
      </c>
      <c r="O384" s="39">
        <f t="shared" si="72"/>
        <v>400</v>
      </c>
      <c r="P384" s="18">
        <f t="shared" si="82"/>
        <v>-29640</v>
      </c>
      <c r="Q384" s="18">
        <f t="shared" si="83"/>
        <v>39240</v>
      </c>
      <c r="R384" s="9"/>
    </row>
    <row r="385" spans="3:18" x14ac:dyDescent="0.25">
      <c r="C385" s="10"/>
      <c r="D385" s="16">
        <f t="shared" si="70"/>
        <v>328</v>
      </c>
      <c r="E385" s="18">
        <f t="shared" si="73"/>
        <v>-1866468.7086857094</v>
      </c>
      <c r="F385" s="18">
        <f t="shared" si="74"/>
        <v>-76.369353124392362</v>
      </c>
      <c r="G385" s="36">
        <f t="shared" si="75"/>
        <v>0.4</v>
      </c>
      <c r="H385" s="36">
        <f t="shared" si="76"/>
        <v>0.4</v>
      </c>
      <c r="I385" s="18">
        <f t="shared" si="77"/>
        <v>-76.769353124392367</v>
      </c>
      <c r="J385" s="45">
        <f t="shared" si="78"/>
        <v>-1895950.6153752783</v>
      </c>
      <c r="K385" s="18">
        <f t="shared" si="71"/>
        <v>13.2</v>
      </c>
      <c r="L385" s="18">
        <f t="shared" si="79"/>
        <v>120</v>
      </c>
      <c r="M385" s="19">
        <f t="shared" si="80"/>
        <v>1984</v>
      </c>
      <c r="N385" s="38">
        <f t="shared" si="81"/>
        <v>1584</v>
      </c>
      <c r="O385" s="39">
        <f t="shared" si="72"/>
        <v>400</v>
      </c>
      <c r="P385" s="18">
        <f t="shared" si="82"/>
        <v>-29760</v>
      </c>
      <c r="Q385" s="18">
        <f t="shared" si="83"/>
        <v>39360</v>
      </c>
      <c r="R385" s="9"/>
    </row>
    <row r="386" spans="3:18" x14ac:dyDescent="0.25">
      <c r="C386" s="10"/>
      <c r="D386" s="16">
        <f t="shared" si="70"/>
        <v>329</v>
      </c>
      <c r="E386" s="18">
        <f t="shared" si="73"/>
        <v>-1895950.6153752783</v>
      </c>
      <c r="F386" s="18">
        <f t="shared" si="74"/>
        <v>-76.769353124392296</v>
      </c>
      <c r="G386" s="36">
        <f t="shared" si="75"/>
        <v>0.4</v>
      </c>
      <c r="H386" s="36">
        <f t="shared" si="76"/>
        <v>0.4</v>
      </c>
      <c r="I386" s="18">
        <f t="shared" si="77"/>
        <v>-77.169353124392302</v>
      </c>
      <c r="J386" s="45">
        <f t="shared" si="78"/>
        <v>-1925741.3542054123</v>
      </c>
      <c r="K386" s="18">
        <f t="shared" si="71"/>
        <v>13.2</v>
      </c>
      <c r="L386" s="18">
        <f t="shared" si="79"/>
        <v>120</v>
      </c>
      <c r="M386" s="19">
        <f t="shared" si="80"/>
        <v>1984</v>
      </c>
      <c r="N386" s="38">
        <f t="shared" si="81"/>
        <v>1584</v>
      </c>
      <c r="O386" s="39">
        <f t="shared" si="72"/>
        <v>400</v>
      </c>
      <c r="P386" s="18">
        <f t="shared" si="82"/>
        <v>-29880</v>
      </c>
      <c r="Q386" s="18">
        <f t="shared" si="83"/>
        <v>39480</v>
      </c>
      <c r="R386" s="9"/>
    </row>
    <row r="387" spans="3:18" x14ac:dyDescent="0.25">
      <c r="C387" s="10"/>
      <c r="D387" s="16">
        <f t="shared" si="70"/>
        <v>330</v>
      </c>
      <c r="E387" s="18">
        <f t="shared" si="73"/>
        <v>-1925741.3542054123</v>
      </c>
      <c r="F387" s="18">
        <f t="shared" si="74"/>
        <v>-77.169353124392273</v>
      </c>
      <c r="G387" s="36">
        <f t="shared" si="75"/>
        <v>0.4</v>
      </c>
      <c r="H387" s="36">
        <f t="shared" si="76"/>
        <v>0.4</v>
      </c>
      <c r="I387" s="18">
        <f t="shared" si="77"/>
        <v>-77.569353124392279</v>
      </c>
      <c r="J387" s="45">
        <f t="shared" si="78"/>
        <v>-1955842.5343189752</v>
      </c>
      <c r="K387" s="18">
        <f t="shared" si="71"/>
        <v>13.2</v>
      </c>
      <c r="L387" s="18">
        <f t="shared" si="79"/>
        <v>120</v>
      </c>
      <c r="M387" s="19">
        <f t="shared" si="80"/>
        <v>1984</v>
      </c>
      <c r="N387" s="38">
        <f t="shared" si="81"/>
        <v>1584</v>
      </c>
      <c r="O387" s="39">
        <f t="shared" si="72"/>
        <v>400</v>
      </c>
      <c r="P387" s="18">
        <f t="shared" si="82"/>
        <v>-30000</v>
      </c>
      <c r="Q387" s="18">
        <f t="shared" si="83"/>
        <v>39600</v>
      </c>
      <c r="R387" s="9"/>
    </row>
    <row r="388" spans="3:18" x14ac:dyDescent="0.25">
      <c r="C388" s="10"/>
      <c r="D388" s="16">
        <f t="shared" si="70"/>
        <v>331</v>
      </c>
      <c r="E388" s="18">
        <f t="shared" si="73"/>
        <v>-1955842.5343189752</v>
      </c>
      <c r="F388" s="18">
        <f t="shared" si="74"/>
        <v>-77.569353124392237</v>
      </c>
      <c r="G388" s="36">
        <f t="shared" si="75"/>
        <v>0.4</v>
      </c>
      <c r="H388" s="36">
        <f t="shared" si="76"/>
        <v>0.4</v>
      </c>
      <c r="I388" s="18">
        <f t="shared" si="77"/>
        <v>-77.969353124392242</v>
      </c>
      <c r="J388" s="45">
        <f t="shared" si="78"/>
        <v>-1986255.76485882</v>
      </c>
      <c r="K388" s="18">
        <f t="shared" si="71"/>
        <v>13.2</v>
      </c>
      <c r="L388" s="18">
        <f t="shared" si="79"/>
        <v>120</v>
      </c>
      <c r="M388" s="19">
        <f t="shared" si="80"/>
        <v>1984</v>
      </c>
      <c r="N388" s="38">
        <f t="shared" si="81"/>
        <v>1584</v>
      </c>
      <c r="O388" s="39">
        <f t="shared" si="72"/>
        <v>400</v>
      </c>
      <c r="P388" s="18">
        <f t="shared" si="82"/>
        <v>-30120</v>
      </c>
      <c r="Q388" s="18">
        <f t="shared" si="83"/>
        <v>39720</v>
      </c>
      <c r="R388" s="9"/>
    </row>
    <row r="389" spans="3:18" x14ac:dyDescent="0.25">
      <c r="C389" s="10"/>
      <c r="D389" s="16">
        <f t="shared" si="70"/>
        <v>332</v>
      </c>
      <c r="E389" s="18">
        <f t="shared" si="73"/>
        <v>-1986255.76485882</v>
      </c>
      <c r="F389" s="18">
        <f t="shared" si="74"/>
        <v>-77.9693531243922</v>
      </c>
      <c r="G389" s="36">
        <f t="shared" si="75"/>
        <v>0.4</v>
      </c>
      <c r="H389" s="36">
        <f t="shared" si="76"/>
        <v>0.4</v>
      </c>
      <c r="I389" s="18">
        <f t="shared" si="77"/>
        <v>-78.369353124392205</v>
      </c>
      <c r="J389" s="45">
        <f t="shared" si="78"/>
        <v>-2016982.6549678056</v>
      </c>
      <c r="K389" s="18">
        <f t="shared" si="71"/>
        <v>13.2</v>
      </c>
      <c r="L389" s="18">
        <f t="shared" si="79"/>
        <v>120</v>
      </c>
      <c r="M389" s="19">
        <f t="shared" si="80"/>
        <v>1984</v>
      </c>
      <c r="N389" s="38">
        <f t="shared" si="81"/>
        <v>1584</v>
      </c>
      <c r="O389" s="39">
        <f t="shared" si="72"/>
        <v>400</v>
      </c>
      <c r="P389" s="18">
        <f t="shared" si="82"/>
        <v>-30240</v>
      </c>
      <c r="Q389" s="18">
        <f t="shared" si="83"/>
        <v>39840</v>
      </c>
      <c r="R389" s="9"/>
    </row>
    <row r="390" spans="3:18" x14ac:dyDescent="0.25">
      <c r="C390" s="10"/>
      <c r="D390" s="16">
        <f t="shared" si="70"/>
        <v>333</v>
      </c>
      <c r="E390" s="18">
        <f t="shared" si="73"/>
        <v>-2016982.6549678056</v>
      </c>
      <c r="F390" s="18">
        <f t="shared" si="74"/>
        <v>-78.369353124392163</v>
      </c>
      <c r="G390" s="36">
        <f t="shared" si="75"/>
        <v>0.4</v>
      </c>
      <c r="H390" s="36">
        <f t="shared" si="76"/>
        <v>0.4</v>
      </c>
      <c r="I390" s="18">
        <f t="shared" si="77"/>
        <v>-78.769353124392168</v>
      </c>
      <c r="J390" s="45">
        <f t="shared" si="78"/>
        <v>-2048024.8137887889</v>
      </c>
      <c r="K390" s="18">
        <f t="shared" si="71"/>
        <v>13.2</v>
      </c>
      <c r="L390" s="18">
        <f t="shared" si="79"/>
        <v>120</v>
      </c>
      <c r="M390" s="19">
        <f t="shared" si="80"/>
        <v>1984</v>
      </c>
      <c r="N390" s="38">
        <f t="shared" si="81"/>
        <v>1584</v>
      </c>
      <c r="O390" s="39">
        <f t="shared" si="72"/>
        <v>400</v>
      </c>
      <c r="P390" s="18">
        <f t="shared" si="82"/>
        <v>-30360</v>
      </c>
      <c r="Q390" s="18">
        <f t="shared" si="83"/>
        <v>39960</v>
      </c>
      <c r="R390" s="9"/>
    </row>
    <row r="391" spans="3:18" x14ac:dyDescent="0.25">
      <c r="C391" s="10"/>
      <c r="D391" s="16">
        <f t="shared" si="70"/>
        <v>334</v>
      </c>
      <c r="E391" s="18">
        <f t="shared" si="73"/>
        <v>-2048024.8137887889</v>
      </c>
      <c r="F391" s="18">
        <f t="shared" si="74"/>
        <v>-78.769353124392168</v>
      </c>
      <c r="G391" s="36">
        <f t="shared" si="75"/>
        <v>0.4</v>
      </c>
      <c r="H391" s="36">
        <f t="shared" si="76"/>
        <v>0.4</v>
      </c>
      <c r="I391" s="18">
        <f t="shared" si="77"/>
        <v>-79.169353124392174</v>
      </c>
      <c r="J391" s="45">
        <f t="shared" si="78"/>
        <v>-2079383.8504646295</v>
      </c>
      <c r="K391" s="18">
        <f t="shared" si="71"/>
        <v>13.2</v>
      </c>
      <c r="L391" s="18">
        <f t="shared" si="79"/>
        <v>120</v>
      </c>
      <c r="M391" s="19">
        <f t="shared" si="80"/>
        <v>1984</v>
      </c>
      <c r="N391" s="38">
        <f t="shared" si="81"/>
        <v>1584</v>
      </c>
      <c r="O391" s="39">
        <f t="shared" si="72"/>
        <v>400</v>
      </c>
      <c r="P391" s="18">
        <f t="shared" si="82"/>
        <v>-30480</v>
      </c>
      <c r="Q391" s="18">
        <f t="shared" si="83"/>
        <v>40080</v>
      </c>
      <c r="R391" s="9"/>
    </row>
    <row r="392" spans="3:18" x14ac:dyDescent="0.25">
      <c r="C392" s="10"/>
      <c r="D392" s="16">
        <f t="shared" si="70"/>
        <v>335</v>
      </c>
      <c r="E392" s="18">
        <f t="shared" si="73"/>
        <v>-2079383.8504646295</v>
      </c>
      <c r="F392" s="18">
        <f t="shared" si="74"/>
        <v>-79.16935312439216</v>
      </c>
      <c r="G392" s="36">
        <f t="shared" si="75"/>
        <v>0.4</v>
      </c>
      <c r="H392" s="36">
        <f t="shared" si="76"/>
        <v>0.4</v>
      </c>
      <c r="I392" s="18">
        <f t="shared" si="77"/>
        <v>-79.569353124392165</v>
      </c>
      <c r="J392" s="45">
        <f t="shared" si="78"/>
        <v>-2111061.3741381811</v>
      </c>
      <c r="K392" s="18">
        <f t="shared" si="71"/>
        <v>13.2</v>
      </c>
      <c r="L392" s="18">
        <f t="shared" si="79"/>
        <v>120</v>
      </c>
      <c r="M392" s="19">
        <f t="shared" si="80"/>
        <v>1984</v>
      </c>
      <c r="N392" s="38">
        <f t="shared" si="81"/>
        <v>1584</v>
      </c>
      <c r="O392" s="39">
        <f t="shared" si="72"/>
        <v>400</v>
      </c>
      <c r="P392" s="18">
        <f t="shared" si="82"/>
        <v>-30600</v>
      </c>
      <c r="Q392" s="18">
        <f t="shared" si="83"/>
        <v>40200</v>
      </c>
      <c r="R392" s="9"/>
    </row>
    <row r="393" spans="3:18" x14ac:dyDescent="0.25">
      <c r="C393" s="10"/>
      <c r="D393" s="16">
        <f t="shared" si="70"/>
        <v>336</v>
      </c>
      <c r="E393" s="18">
        <f t="shared" si="73"/>
        <v>-2111061.3741381811</v>
      </c>
      <c r="F393" s="18">
        <f t="shared" si="74"/>
        <v>-79.569353124392109</v>
      </c>
      <c r="G393" s="36">
        <f t="shared" si="75"/>
        <v>0.4</v>
      </c>
      <c r="H393" s="36">
        <f t="shared" si="76"/>
        <v>0.4</v>
      </c>
      <c r="I393" s="18">
        <f t="shared" si="77"/>
        <v>-79.969353124392114</v>
      </c>
      <c r="J393" s="45">
        <f t="shared" si="78"/>
        <v>-2143058.9939522985</v>
      </c>
      <c r="K393" s="18">
        <f t="shared" si="71"/>
        <v>13.2</v>
      </c>
      <c r="L393" s="18">
        <f t="shared" si="79"/>
        <v>120</v>
      </c>
      <c r="M393" s="19">
        <f t="shared" si="80"/>
        <v>1984</v>
      </c>
      <c r="N393" s="38">
        <f t="shared" si="81"/>
        <v>1584</v>
      </c>
      <c r="O393" s="39">
        <f t="shared" si="72"/>
        <v>400</v>
      </c>
      <c r="P393" s="18">
        <f t="shared" si="82"/>
        <v>-30720</v>
      </c>
      <c r="Q393" s="18">
        <f t="shared" si="83"/>
        <v>40320</v>
      </c>
      <c r="R393" s="9"/>
    </row>
    <row r="394" spans="3:18" x14ac:dyDescent="0.25">
      <c r="C394" s="10"/>
      <c r="D394" s="16">
        <f t="shared" si="70"/>
        <v>337</v>
      </c>
      <c r="E394" s="18">
        <f t="shared" si="73"/>
        <v>-2143058.9939522985</v>
      </c>
      <c r="F394" s="18">
        <f t="shared" si="74"/>
        <v>-79.969353124392057</v>
      </c>
      <c r="G394" s="36">
        <f t="shared" si="75"/>
        <v>0.4</v>
      </c>
      <c r="H394" s="36">
        <f t="shared" si="76"/>
        <v>0.4</v>
      </c>
      <c r="I394" s="18">
        <f t="shared" si="77"/>
        <v>-80.369353124392063</v>
      </c>
      <c r="J394" s="45">
        <f t="shared" si="78"/>
        <v>-2175378.3190498417</v>
      </c>
      <c r="K394" s="18">
        <f t="shared" si="71"/>
        <v>13.2</v>
      </c>
      <c r="L394" s="18">
        <f t="shared" si="79"/>
        <v>120</v>
      </c>
      <c r="M394" s="19">
        <f t="shared" si="80"/>
        <v>1984</v>
      </c>
      <c r="N394" s="38">
        <f t="shared" si="81"/>
        <v>1584</v>
      </c>
      <c r="O394" s="39">
        <f t="shared" si="72"/>
        <v>400</v>
      </c>
      <c r="P394" s="18">
        <f t="shared" si="82"/>
        <v>-30840</v>
      </c>
      <c r="Q394" s="18">
        <f t="shared" si="83"/>
        <v>40440</v>
      </c>
      <c r="R394" s="9"/>
    </row>
    <row r="395" spans="3:18" x14ac:dyDescent="0.25">
      <c r="C395" s="10"/>
      <c r="D395" s="16">
        <f t="shared" si="70"/>
        <v>338</v>
      </c>
      <c r="E395" s="18">
        <f t="shared" si="73"/>
        <v>-2175378.3190498417</v>
      </c>
      <c r="F395" s="18">
        <f t="shared" si="74"/>
        <v>-80.369353124392035</v>
      </c>
      <c r="G395" s="36">
        <f t="shared" si="75"/>
        <v>0.4</v>
      </c>
      <c r="H395" s="36">
        <f t="shared" si="76"/>
        <v>0.4</v>
      </c>
      <c r="I395" s="18">
        <f t="shared" si="77"/>
        <v>-80.76935312439204</v>
      </c>
      <c r="J395" s="45">
        <f t="shared" si="78"/>
        <v>-2208020.9585736706</v>
      </c>
      <c r="K395" s="18">
        <f t="shared" si="71"/>
        <v>13.2</v>
      </c>
      <c r="L395" s="18">
        <f t="shared" si="79"/>
        <v>120</v>
      </c>
      <c r="M395" s="19">
        <f t="shared" si="80"/>
        <v>1984</v>
      </c>
      <c r="N395" s="38">
        <f t="shared" si="81"/>
        <v>1584</v>
      </c>
      <c r="O395" s="39">
        <f t="shared" si="72"/>
        <v>400</v>
      </c>
      <c r="P395" s="18">
        <f t="shared" si="82"/>
        <v>-30960</v>
      </c>
      <c r="Q395" s="18">
        <f t="shared" si="83"/>
        <v>40560</v>
      </c>
      <c r="R395" s="9"/>
    </row>
    <row r="396" spans="3:18" x14ac:dyDescent="0.25">
      <c r="C396" s="10"/>
      <c r="D396" s="16">
        <f t="shared" si="70"/>
        <v>339</v>
      </c>
      <c r="E396" s="18">
        <f t="shared" si="73"/>
        <v>-2208020.9585736706</v>
      </c>
      <c r="F396" s="18">
        <f t="shared" si="74"/>
        <v>-80.76935312439204</v>
      </c>
      <c r="G396" s="36">
        <f t="shared" si="75"/>
        <v>0.4</v>
      </c>
      <c r="H396" s="36">
        <f t="shared" si="76"/>
        <v>0.4</v>
      </c>
      <c r="I396" s="18">
        <f t="shared" si="77"/>
        <v>-81.169353124392046</v>
      </c>
      <c r="J396" s="45">
        <f t="shared" si="78"/>
        <v>-2240988.5216666423</v>
      </c>
      <c r="K396" s="18">
        <f t="shared" si="71"/>
        <v>13.2</v>
      </c>
      <c r="L396" s="18">
        <f t="shared" si="79"/>
        <v>120</v>
      </c>
      <c r="M396" s="19">
        <f t="shared" si="80"/>
        <v>1984</v>
      </c>
      <c r="N396" s="38">
        <f t="shared" si="81"/>
        <v>1584</v>
      </c>
      <c r="O396" s="39">
        <f t="shared" si="72"/>
        <v>400</v>
      </c>
      <c r="P396" s="18">
        <f t="shared" si="82"/>
        <v>-31080</v>
      </c>
      <c r="Q396" s="18">
        <f t="shared" si="83"/>
        <v>40680</v>
      </c>
      <c r="R396" s="9"/>
    </row>
    <row r="397" spans="3:18" x14ac:dyDescent="0.25">
      <c r="C397" s="10"/>
      <c r="D397" s="16">
        <f t="shared" si="70"/>
        <v>340</v>
      </c>
      <c r="E397" s="18">
        <f t="shared" si="73"/>
        <v>-2240988.5216666423</v>
      </c>
      <c r="F397" s="18">
        <f t="shared" si="74"/>
        <v>-81.16935312439206</v>
      </c>
      <c r="G397" s="36">
        <f t="shared" si="75"/>
        <v>0.4</v>
      </c>
      <c r="H397" s="36">
        <f t="shared" si="76"/>
        <v>0.4</v>
      </c>
      <c r="I397" s="18">
        <f t="shared" si="77"/>
        <v>-81.569353124392066</v>
      </c>
      <c r="J397" s="45">
        <f t="shared" si="78"/>
        <v>-2274282.6174716125</v>
      </c>
      <c r="K397" s="18">
        <f t="shared" si="71"/>
        <v>13.2</v>
      </c>
      <c r="L397" s="18">
        <f t="shared" si="79"/>
        <v>120</v>
      </c>
      <c r="M397" s="19">
        <f t="shared" si="80"/>
        <v>1984</v>
      </c>
      <c r="N397" s="38">
        <f t="shared" si="81"/>
        <v>1584</v>
      </c>
      <c r="O397" s="39">
        <f t="shared" si="72"/>
        <v>400</v>
      </c>
      <c r="P397" s="18">
        <f t="shared" si="82"/>
        <v>-31200</v>
      </c>
      <c r="Q397" s="18">
        <f t="shared" si="83"/>
        <v>40800</v>
      </c>
      <c r="R397" s="9"/>
    </row>
    <row r="398" spans="3:18" x14ac:dyDescent="0.25">
      <c r="C398" s="10"/>
      <c r="D398" s="16">
        <f t="shared" si="70"/>
        <v>341</v>
      </c>
      <c r="E398" s="18">
        <f t="shared" si="73"/>
        <v>-2274282.6174716125</v>
      </c>
      <c r="F398" s="18">
        <f t="shared" si="74"/>
        <v>-81.569353124392052</v>
      </c>
      <c r="G398" s="36">
        <f t="shared" si="75"/>
        <v>0.4</v>
      </c>
      <c r="H398" s="36">
        <f t="shared" si="76"/>
        <v>0.4</v>
      </c>
      <c r="I398" s="18">
        <f t="shared" si="77"/>
        <v>-81.969353124392057</v>
      </c>
      <c r="J398" s="45">
        <f t="shared" si="78"/>
        <v>-2307904.8551314347</v>
      </c>
      <c r="K398" s="18">
        <f t="shared" si="71"/>
        <v>13.2</v>
      </c>
      <c r="L398" s="18">
        <f t="shared" si="79"/>
        <v>120</v>
      </c>
      <c r="M398" s="19">
        <f t="shared" si="80"/>
        <v>1984</v>
      </c>
      <c r="N398" s="38">
        <f t="shared" si="81"/>
        <v>1584</v>
      </c>
      <c r="O398" s="39">
        <f t="shared" si="72"/>
        <v>400</v>
      </c>
      <c r="P398" s="18">
        <f t="shared" si="82"/>
        <v>-31320</v>
      </c>
      <c r="Q398" s="18">
        <f t="shared" si="83"/>
        <v>40920</v>
      </c>
      <c r="R398" s="9"/>
    </row>
    <row r="399" spans="3:18" x14ac:dyDescent="0.25">
      <c r="C399" s="10"/>
      <c r="D399" s="16">
        <f t="shared" si="70"/>
        <v>342</v>
      </c>
      <c r="E399" s="18">
        <f t="shared" si="73"/>
        <v>-2307904.8551314347</v>
      </c>
      <c r="F399" s="18">
        <f t="shared" si="74"/>
        <v>-81.969353124392072</v>
      </c>
      <c r="G399" s="36">
        <f t="shared" si="75"/>
        <v>0.4</v>
      </c>
      <c r="H399" s="36">
        <f t="shared" si="76"/>
        <v>0.4</v>
      </c>
      <c r="I399" s="18">
        <f t="shared" si="77"/>
        <v>-82.369353124392077</v>
      </c>
      <c r="J399" s="45">
        <f t="shared" si="78"/>
        <v>-2341856.8437889717</v>
      </c>
      <c r="K399" s="18">
        <f t="shared" si="71"/>
        <v>13.2</v>
      </c>
      <c r="L399" s="18">
        <f t="shared" si="79"/>
        <v>120</v>
      </c>
      <c r="M399" s="19">
        <f t="shared" si="80"/>
        <v>1984</v>
      </c>
      <c r="N399" s="38">
        <f t="shared" si="81"/>
        <v>1584</v>
      </c>
      <c r="O399" s="39">
        <f t="shared" si="72"/>
        <v>400</v>
      </c>
      <c r="P399" s="18">
        <f t="shared" si="82"/>
        <v>-31440</v>
      </c>
      <c r="Q399" s="18">
        <f t="shared" si="83"/>
        <v>41040</v>
      </c>
      <c r="R399" s="9"/>
    </row>
    <row r="400" spans="3:18" x14ac:dyDescent="0.25">
      <c r="C400" s="10"/>
      <c r="D400" s="16">
        <f t="shared" si="70"/>
        <v>343</v>
      </c>
      <c r="E400" s="18">
        <f t="shared" si="73"/>
        <v>-2341856.8437889717</v>
      </c>
      <c r="F400" s="18">
        <f t="shared" si="74"/>
        <v>-82.369353124392063</v>
      </c>
      <c r="G400" s="36">
        <f t="shared" si="75"/>
        <v>0.4</v>
      </c>
      <c r="H400" s="36">
        <f t="shared" si="76"/>
        <v>0.4</v>
      </c>
      <c r="I400" s="18">
        <f t="shared" si="77"/>
        <v>-82.769353124392069</v>
      </c>
      <c r="J400" s="45">
        <f t="shared" si="78"/>
        <v>-2376140.1925870753</v>
      </c>
      <c r="K400" s="18">
        <f t="shared" si="71"/>
        <v>13.2</v>
      </c>
      <c r="L400" s="18">
        <f t="shared" si="79"/>
        <v>120</v>
      </c>
      <c r="M400" s="19">
        <f t="shared" si="80"/>
        <v>1984</v>
      </c>
      <c r="N400" s="38">
        <f t="shared" si="81"/>
        <v>1584</v>
      </c>
      <c r="O400" s="39">
        <f t="shared" si="72"/>
        <v>400</v>
      </c>
      <c r="P400" s="18">
        <f t="shared" si="82"/>
        <v>-31560</v>
      </c>
      <c r="Q400" s="18">
        <f t="shared" si="83"/>
        <v>41160</v>
      </c>
      <c r="R400" s="9"/>
    </row>
    <row r="401" spans="3:18" x14ac:dyDescent="0.25">
      <c r="C401" s="10"/>
      <c r="D401" s="16">
        <f t="shared" si="70"/>
        <v>344</v>
      </c>
      <c r="E401" s="18">
        <f t="shared" si="73"/>
        <v>-2376140.1925870753</v>
      </c>
      <c r="F401" s="18">
        <f t="shared" si="74"/>
        <v>-82.76935312439204</v>
      </c>
      <c r="G401" s="36">
        <f t="shared" si="75"/>
        <v>0.4</v>
      </c>
      <c r="H401" s="36">
        <f t="shared" si="76"/>
        <v>0.4</v>
      </c>
      <c r="I401" s="18">
        <f t="shared" si="77"/>
        <v>-83.169353124392046</v>
      </c>
      <c r="J401" s="45">
        <f t="shared" si="78"/>
        <v>-2410756.5106686032</v>
      </c>
      <c r="K401" s="18">
        <f t="shared" si="71"/>
        <v>13.2</v>
      </c>
      <c r="L401" s="18">
        <f t="shared" si="79"/>
        <v>120</v>
      </c>
      <c r="M401" s="19">
        <f t="shared" si="80"/>
        <v>1984</v>
      </c>
      <c r="N401" s="38">
        <f t="shared" si="81"/>
        <v>1584</v>
      </c>
      <c r="O401" s="39">
        <f t="shared" si="72"/>
        <v>400</v>
      </c>
      <c r="P401" s="18">
        <f t="shared" si="82"/>
        <v>-31680</v>
      </c>
      <c r="Q401" s="18">
        <f t="shared" si="83"/>
        <v>41280</v>
      </c>
      <c r="R401" s="9"/>
    </row>
    <row r="402" spans="3:18" x14ac:dyDescent="0.25">
      <c r="C402" s="10"/>
      <c r="D402" s="16">
        <f t="shared" si="70"/>
        <v>345</v>
      </c>
      <c r="E402" s="18">
        <f t="shared" si="73"/>
        <v>-2410756.5106686032</v>
      </c>
      <c r="F402" s="18">
        <f t="shared" si="74"/>
        <v>-83.169353124392018</v>
      </c>
      <c r="G402" s="36">
        <f t="shared" si="75"/>
        <v>0.4</v>
      </c>
      <c r="H402" s="36">
        <f t="shared" si="76"/>
        <v>0.4</v>
      </c>
      <c r="I402" s="18">
        <f t="shared" si="77"/>
        <v>-83.569353124392023</v>
      </c>
      <c r="J402" s="45">
        <f t="shared" si="78"/>
        <v>-2445707.407176415</v>
      </c>
      <c r="K402" s="18">
        <f t="shared" si="71"/>
        <v>13.2</v>
      </c>
      <c r="L402" s="18">
        <f t="shared" si="79"/>
        <v>120</v>
      </c>
      <c r="M402" s="19">
        <f t="shared" si="80"/>
        <v>1984</v>
      </c>
      <c r="N402" s="38">
        <f t="shared" si="81"/>
        <v>1584</v>
      </c>
      <c r="O402" s="39">
        <f t="shared" si="72"/>
        <v>400</v>
      </c>
      <c r="P402" s="18">
        <f t="shared" si="82"/>
        <v>-31800</v>
      </c>
      <c r="Q402" s="18">
        <f t="shared" si="83"/>
        <v>41400</v>
      </c>
      <c r="R402" s="9"/>
    </row>
    <row r="403" spans="3:18" x14ac:dyDescent="0.25">
      <c r="C403" s="10"/>
      <c r="D403" s="16">
        <f t="shared" si="70"/>
        <v>346</v>
      </c>
      <c r="E403" s="18">
        <f t="shared" si="73"/>
        <v>-2445707.407176415</v>
      </c>
      <c r="F403" s="18">
        <f t="shared" si="74"/>
        <v>-83.569353124391952</v>
      </c>
      <c r="G403" s="36">
        <f t="shared" si="75"/>
        <v>0.4</v>
      </c>
      <c r="H403" s="36">
        <f t="shared" si="76"/>
        <v>0.4</v>
      </c>
      <c r="I403" s="18">
        <f t="shared" si="77"/>
        <v>-83.969353124391958</v>
      </c>
      <c r="J403" s="45">
        <f t="shared" si="78"/>
        <v>-2480994.491253363</v>
      </c>
      <c r="K403" s="18">
        <f t="shared" si="71"/>
        <v>13.2</v>
      </c>
      <c r="L403" s="18">
        <f t="shared" si="79"/>
        <v>120</v>
      </c>
      <c r="M403" s="19">
        <f t="shared" si="80"/>
        <v>1984</v>
      </c>
      <c r="N403" s="38">
        <f t="shared" si="81"/>
        <v>1584</v>
      </c>
      <c r="O403" s="39">
        <f t="shared" si="72"/>
        <v>400</v>
      </c>
      <c r="P403" s="18">
        <f t="shared" si="82"/>
        <v>-31920</v>
      </c>
      <c r="Q403" s="18">
        <f t="shared" si="83"/>
        <v>41520</v>
      </c>
      <c r="R403" s="9"/>
    </row>
    <row r="404" spans="3:18" x14ac:dyDescent="0.25">
      <c r="C404" s="10"/>
      <c r="D404" s="16">
        <f t="shared" si="70"/>
        <v>347</v>
      </c>
      <c r="E404" s="18">
        <f t="shared" si="73"/>
        <v>-2480994.491253363</v>
      </c>
      <c r="F404" s="18">
        <f t="shared" si="74"/>
        <v>-83.969353124391944</v>
      </c>
      <c r="G404" s="36">
        <f t="shared" si="75"/>
        <v>0.4</v>
      </c>
      <c r="H404" s="36">
        <f t="shared" si="76"/>
        <v>0.4</v>
      </c>
      <c r="I404" s="18">
        <f t="shared" si="77"/>
        <v>-84.369353124391949</v>
      </c>
      <c r="J404" s="45">
        <f t="shared" si="78"/>
        <v>-2516619.3720423132</v>
      </c>
      <c r="K404" s="18">
        <f t="shared" si="71"/>
        <v>13.2</v>
      </c>
      <c r="L404" s="18">
        <f t="shared" si="79"/>
        <v>120</v>
      </c>
      <c r="M404" s="19">
        <f t="shared" si="80"/>
        <v>1984</v>
      </c>
      <c r="N404" s="38">
        <f t="shared" si="81"/>
        <v>1584</v>
      </c>
      <c r="O404" s="39">
        <f t="shared" si="72"/>
        <v>400</v>
      </c>
      <c r="P404" s="18">
        <f t="shared" si="82"/>
        <v>-32040</v>
      </c>
      <c r="Q404" s="18">
        <f t="shared" si="83"/>
        <v>41640</v>
      </c>
      <c r="R404" s="9"/>
    </row>
    <row r="405" spans="3:18" x14ac:dyDescent="0.25">
      <c r="C405" s="10"/>
      <c r="D405" s="16">
        <f t="shared" si="70"/>
        <v>348</v>
      </c>
      <c r="E405" s="18">
        <f t="shared" si="73"/>
        <v>-2516619.3720423132</v>
      </c>
      <c r="F405" s="18">
        <f t="shared" si="74"/>
        <v>-84.369353124391949</v>
      </c>
      <c r="G405" s="36">
        <f t="shared" si="75"/>
        <v>0.4</v>
      </c>
      <c r="H405" s="36">
        <f t="shared" si="76"/>
        <v>0.4</v>
      </c>
      <c r="I405" s="18">
        <f t="shared" si="77"/>
        <v>-84.769353124391955</v>
      </c>
      <c r="J405" s="45">
        <f t="shared" si="78"/>
        <v>-2552583.6586861201</v>
      </c>
      <c r="K405" s="18">
        <f t="shared" si="71"/>
        <v>13.2</v>
      </c>
      <c r="L405" s="18">
        <f t="shared" si="79"/>
        <v>120</v>
      </c>
      <c r="M405" s="19">
        <f t="shared" si="80"/>
        <v>1984</v>
      </c>
      <c r="N405" s="38">
        <f t="shared" si="81"/>
        <v>1584</v>
      </c>
      <c r="O405" s="39">
        <f t="shared" si="72"/>
        <v>400</v>
      </c>
      <c r="P405" s="18">
        <f t="shared" si="82"/>
        <v>-32160</v>
      </c>
      <c r="Q405" s="18">
        <f t="shared" si="83"/>
        <v>41760</v>
      </c>
      <c r="R405" s="9"/>
    </row>
    <row r="406" spans="3:18" x14ac:dyDescent="0.25">
      <c r="C406" s="10"/>
      <c r="D406" s="16">
        <f t="shared" si="70"/>
        <v>349</v>
      </c>
      <c r="E406" s="18">
        <f t="shared" si="73"/>
        <v>-2552583.6586861201</v>
      </c>
      <c r="F406" s="18">
        <f t="shared" si="74"/>
        <v>-84.769353124391913</v>
      </c>
      <c r="G406" s="36">
        <f t="shared" si="75"/>
        <v>0.4</v>
      </c>
      <c r="H406" s="36">
        <f t="shared" si="76"/>
        <v>0.4</v>
      </c>
      <c r="I406" s="18">
        <f t="shared" si="77"/>
        <v>-85.169353124391918</v>
      </c>
      <c r="J406" s="45">
        <f t="shared" si="78"/>
        <v>-2588888.9603276346</v>
      </c>
      <c r="K406" s="18">
        <f t="shared" si="71"/>
        <v>13.2</v>
      </c>
      <c r="L406" s="18">
        <f t="shared" si="79"/>
        <v>120</v>
      </c>
      <c r="M406" s="19">
        <f t="shared" si="80"/>
        <v>1984</v>
      </c>
      <c r="N406" s="38">
        <f t="shared" si="81"/>
        <v>1584</v>
      </c>
      <c r="O406" s="39">
        <f t="shared" si="72"/>
        <v>400</v>
      </c>
      <c r="P406" s="18">
        <f t="shared" si="82"/>
        <v>-32280</v>
      </c>
      <c r="Q406" s="18">
        <f t="shared" si="83"/>
        <v>41880</v>
      </c>
      <c r="R406" s="9"/>
    </row>
    <row r="407" spans="3:18" x14ac:dyDescent="0.25">
      <c r="C407" s="10"/>
      <c r="D407" s="16">
        <f t="shared" si="70"/>
        <v>350</v>
      </c>
      <c r="E407" s="18">
        <f t="shared" si="73"/>
        <v>-2588888.9603276346</v>
      </c>
      <c r="F407" s="18">
        <f t="shared" si="74"/>
        <v>-85.16935312439189</v>
      </c>
      <c r="G407" s="36">
        <f t="shared" si="75"/>
        <v>0.4</v>
      </c>
      <c r="H407" s="36">
        <f t="shared" si="76"/>
        <v>0.4</v>
      </c>
      <c r="I407" s="18">
        <f t="shared" si="77"/>
        <v>-85.569353124391895</v>
      </c>
      <c r="J407" s="45">
        <f t="shared" si="78"/>
        <v>-2625536.8861097195</v>
      </c>
      <c r="K407" s="18">
        <f t="shared" si="71"/>
        <v>13.2</v>
      </c>
      <c r="L407" s="18">
        <f t="shared" si="79"/>
        <v>120</v>
      </c>
      <c r="M407" s="19">
        <f t="shared" si="80"/>
        <v>1984</v>
      </c>
      <c r="N407" s="38">
        <f t="shared" si="81"/>
        <v>1584</v>
      </c>
      <c r="O407" s="39">
        <f t="shared" si="72"/>
        <v>400</v>
      </c>
      <c r="P407" s="18">
        <f t="shared" si="82"/>
        <v>-32400</v>
      </c>
      <c r="Q407" s="18">
        <f t="shared" si="83"/>
        <v>42000</v>
      </c>
      <c r="R407" s="9"/>
    </row>
    <row r="408" spans="3:18" x14ac:dyDescent="0.25">
      <c r="C408" s="10"/>
      <c r="D408" s="16">
        <f t="shared" si="70"/>
        <v>351</v>
      </c>
      <c r="E408" s="18">
        <f t="shared" si="73"/>
        <v>-2625536.8861097195</v>
      </c>
      <c r="F408" s="18">
        <f t="shared" si="74"/>
        <v>-85.569353124391867</v>
      </c>
      <c r="G408" s="36">
        <f t="shared" si="75"/>
        <v>0.4</v>
      </c>
      <c r="H408" s="36">
        <f t="shared" si="76"/>
        <v>0.4</v>
      </c>
      <c r="I408" s="18">
        <f t="shared" si="77"/>
        <v>-85.969353124391873</v>
      </c>
      <c r="J408" s="45">
        <f t="shared" si="78"/>
        <v>-2662529.0451752301</v>
      </c>
      <c r="K408" s="18">
        <f t="shared" si="71"/>
        <v>13.2</v>
      </c>
      <c r="L408" s="18">
        <f t="shared" si="79"/>
        <v>120</v>
      </c>
      <c r="M408" s="19">
        <f t="shared" si="80"/>
        <v>1984</v>
      </c>
      <c r="N408" s="38">
        <f t="shared" si="81"/>
        <v>1584</v>
      </c>
      <c r="O408" s="39">
        <f t="shared" si="72"/>
        <v>400</v>
      </c>
      <c r="P408" s="18">
        <f t="shared" si="82"/>
        <v>-32520</v>
      </c>
      <c r="Q408" s="18">
        <f t="shared" si="83"/>
        <v>42120</v>
      </c>
      <c r="R408" s="9"/>
    </row>
    <row r="409" spans="3:18" x14ac:dyDescent="0.25">
      <c r="C409" s="10"/>
      <c r="D409" s="16">
        <f t="shared" si="70"/>
        <v>352</v>
      </c>
      <c r="E409" s="18">
        <f t="shared" si="73"/>
        <v>-2662529.0451752301</v>
      </c>
      <c r="F409" s="18">
        <f t="shared" si="74"/>
        <v>-85.969353124391873</v>
      </c>
      <c r="G409" s="36">
        <f t="shared" si="75"/>
        <v>0.4</v>
      </c>
      <c r="H409" s="36">
        <f t="shared" si="76"/>
        <v>0.4</v>
      </c>
      <c r="I409" s="18">
        <f t="shared" si="77"/>
        <v>-86.369353124391878</v>
      </c>
      <c r="J409" s="45">
        <f t="shared" si="78"/>
        <v>-2699867.0466670268</v>
      </c>
      <c r="K409" s="18">
        <f t="shared" si="71"/>
        <v>13.2</v>
      </c>
      <c r="L409" s="18">
        <f t="shared" si="79"/>
        <v>120</v>
      </c>
      <c r="M409" s="19">
        <f t="shared" si="80"/>
        <v>1984</v>
      </c>
      <c r="N409" s="38">
        <f t="shared" si="81"/>
        <v>1584</v>
      </c>
      <c r="O409" s="39">
        <f t="shared" si="72"/>
        <v>400</v>
      </c>
      <c r="P409" s="18">
        <f t="shared" si="82"/>
        <v>-32640</v>
      </c>
      <c r="Q409" s="18">
        <f t="shared" si="83"/>
        <v>42240</v>
      </c>
      <c r="R409" s="9"/>
    </row>
    <row r="410" spans="3:18" x14ac:dyDescent="0.25">
      <c r="C410" s="10"/>
      <c r="D410" s="16">
        <f t="shared" si="70"/>
        <v>353</v>
      </c>
      <c r="E410" s="18">
        <f t="shared" si="73"/>
        <v>-2699867.0466670268</v>
      </c>
      <c r="F410" s="18">
        <f t="shared" si="74"/>
        <v>-86.369353124391822</v>
      </c>
      <c r="G410" s="36">
        <f t="shared" si="75"/>
        <v>0.4</v>
      </c>
      <c r="H410" s="36">
        <f t="shared" si="76"/>
        <v>0.4</v>
      </c>
      <c r="I410" s="18">
        <f t="shared" si="77"/>
        <v>-86.769353124391827</v>
      </c>
      <c r="J410" s="45">
        <f t="shared" si="78"/>
        <v>-2737552.4997279583</v>
      </c>
      <c r="K410" s="18">
        <f t="shared" si="71"/>
        <v>13.2</v>
      </c>
      <c r="L410" s="18">
        <f t="shared" si="79"/>
        <v>120</v>
      </c>
      <c r="M410" s="19">
        <f t="shared" si="80"/>
        <v>1984</v>
      </c>
      <c r="N410" s="38">
        <f t="shared" si="81"/>
        <v>1584</v>
      </c>
      <c r="O410" s="39">
        <f t="shared" si="72"/>
        <v>400</v>
      </c>
      <c r="P410" s="18">
        <f t="shared" si="82"/>
        <v>-32760</v>
      </c>
      <c r="Q410" s="18">
        <f t="shared" si="83"/>
        <v>42360</v>
      </c>
      <c r="R410" s="9"/>
    </row>
    <row r="411" spans="3:18" x14ac:dyDescent="0.25">
      <c r="C411" s="10"/>
      <c r="D411" s="16">
        <f t="shared" si="70"/>
        <v>354</v>
      </c>
      <c r="E411" s="18">
        <f t="shared" si="73"/>
        <v>-2737552.4997279583</v>
      </c>
      <c r="F411" s="18">
        <f t="shared" si="74"/>
        <v>-86.76935312439177</v>
      </c>
      <c r="G411" s="36">
        <f t="shared" si="75"/>
        <v>0.4</v>
      </c>
      <c r="H411" s="36">
        <f t="shared" si="76"/>
        <v>0.4</v>
      </c>
      <c r="I411" s="18">
        <f t="shared" si="77"/>
        <v>-87.169353124391776</v>
      </c>
      <c r="J411" s="45">
        <f t="shared" si="78"/>
        <v>-2775587.0135008879</v>
      </c>
      <c r="K411" s="18">
        <f t="shared" si="71"/>
        <v>13.2</v>
      </c>
      <c r="L411" s="18">
        <f t="shared" si="79"/>
        <v>120</v>
      </c>
      <c r="M411" s="19">
        <f t="shared" si="80"/>
        <v>1984</v>
      </c>
      <c r="N411" s="38">
        <f t="shared" si="81"/>
        <v>1584</v>
      </c>
      <c r="O411" s="39">
        <f t="shared" si="72"/>
        <v>400</v>
      </c>
      <c r="P411" s="18">
        <f t="shared" si="82"/>
        <v>-32880</v>
      </c>
      <c r="Q411" s="18">
        <f t="shared" si="83"/>
        <v>42480</v>
      </c>
      <c r="R411" s="9"/>
    </row>
    <row r="412" spans="3:18" x14ac:dyDescent="0.25">
      <c r="C412" s="10"/>
      <c r="D412" s="16">
        <f t="shared" si="70"/>
        <v>355</v>
      </c>
      <c r="E412" s="18">
        <f t="shared" si="73"/>
        <v>-2775587.0135008879</v>
      </c>
      <c r="F412" s="18">
        <f t="shared" si="74"/>
        <v>-87.16935312439179</v>
      </c>
      <c r="G412" s="36">
        <f t="shared" si="75"/>
        <v>0.4</v>
      </c>
      <c r="H412" s="36">
        <f t="shared" si="76"/>
        <v>0.4</v>
      </c>
      <c r="I412" s="18">
        <f t="shared" si="77"/>
        <v>-87.569353124391796</v>
      </c>
      <c r="J412" s="45">
        <f t="shared" si="78"/>
        <v>-2813972.1971286787</v>
      </c>
      <c r="K412" s="18">
        <f t="shared" si="71"/>
        <v>13.2</v>
      </c>
      <c r="L412" s="18">
        <f t="shared" si="79"/>
        <v>120</v>
      </c>
      <c r="M412" s="19">
        <f t="shared" si="80"/>
        <v>1984</v>
      </c>
      <c r="N412" s="38">
        <f t="shared" si="81"/>
        <v>1584</v>
      </c>
      <c r="O412" s="39">
        <f t="shared" si="72"/>
        <v>400</v>
      </c>
      <c r="P412" s="18">
        <f t="shared" si="82"/>
        <v>-33000</v>
      </c>
      <c r="Q412" s="18">
        <f t="shared" si="83"/>
        <v>42600</v>
      </c>
      <c r="R412" s="9"/>
    </row>
    <row r="413" spans="3:18" x14ac:dyDescent="0.25">
      <c r="C413" s="10"/>
      <c r="D413" s="16">
        <f t="shared" si="70"/>
        <v>356</v>
      </c>
      <c r="E413" s="18">
        <f t="shared" si="73"/>
        <v>-2813972.1971286787</v>
      </c>
      <c r="F413" s="18">
        <f t="shared" si="74"/>
        <v>-87.56935312439181</v>
      </c>
      <c r="G413" s="36">
        <f t="shared" si="75"/>
        <v>0.4</v>
      </c>
      <c r="H413" s="36">
        <f t="shared" si="76"/>
        <v>0.4</v>
      </c>
      <c r="I413" s="18">
        <f t="shared" si="77"/>
        <v>-87.969353124391816</v>
      </c>
      <c r="J413" s="45">
        <f t="shared" si="78"/>
        <v>-2852709.6597541813</v>
      </c>
      <c r="K413" s="18">
        <f t="shared" si="71"/>
        <v>13.2</v>
      </c>
      <c r="L413" s="18">
        <f t="shared" si="79"/>
        <v>120</v>
      </c>
      <c r="M413" s="19">
        <f t="shared" si="80"/>
        <v>1984</v>
      </c>
      <c r="N413" s="38">
        <f t="shared" si="81"/>
        <v>1584</v>
      </c>
      <c r="O413" s="39">
        <f t="shared" si="72"/>
        <v>400</v>
      </c>
      <c r="P413" s="18">
        <f t="shared" si="82"/>
        <v>-33120</v>
      </c>
      <c r="Q413" s="18">
        <f t="shared" si="83"/>
        <v>42720</v>
      </c>
      <c r="R413" s="9"/>
    </row>
    <row r="414" spans="3:18" x14ac:dyDescent="0.25">
      <c r="C414" s="10"/>
      <c r="D414" s="16">
        <f t="shared" si="70"/>
        <v>357</v>
      </c>
      <c r="E414" s="18">
        <f t="shared" si="73"/>
        <v>-2852709.6597541813</v>
      </c>
      <c r="F414" s="18">
        <f t="shared" si="74"/>
        <v>-87.969353124391787</v>
      </c>
      <c r="G414" s="36">
        <f t="shared" si="75"/>
        <v>0.4</v>
      </c>
      <c r="H414" s="36">
        <f t="shared" si="76"/>
        <v>0.4</v>
      </c>
      <c r="I414" s="18">
        <f t="shared" si="77"/>
        <v>-88.369353124391793</v>
      </c>
      <c r="J414" s="45">
        <f t="shared" si="78"/>
        <v>-2891801.0105202487</v>
      </c>
      <c r="K414" s="18">
        <f t="shared" si="71"/>
        <v>13.2</v>
      </c>
      <c r="L414" s="18">
        <f t="shared" si="79"/>
        <v>120</v>
      </c>
      <c r="M414" s="19">
        <f t="shared" si="80"/>
        <v>1984</v>
      </c>
      <c r="N414" s="38">
        <f t="shared" si="81"/>
        <v>1584</v>
      </c>
      <c r="O414" s="39">
        <f t="shared" si="72"/>
        <v>400</v>
      </c>
      <c r="P414" s="18">
        <f t="shared" si="82"/>
        <v>-33240</v>
      </c>
      <c r="Q414" s="18">
        <f t="shared" si="83"/>
        <v>42840</v>
      </c>
      <c r="R414" s="9"/>
    </row>
    <row r="415" spans="3:18" x14ac:dyDescent="0.25">
      <c r="C415" s="10"/>
      <c r="D415" s="16">
        <f t="shared" si="70"/>
        <v>358</v>
      </c>
      <c r="E415" s="18">
        <f t="shared" si="73"/>
        <v>-2891801.0105202487</v>
      </c>
      <c r="F415" s="18">
        <f t="shared" si="74"/>
        <v>-88.369353124391736</v>
      </c>
      <c r="G415" s="36">
        <f t="shared" si="75"/>
        <v>0.4</v>
      </c>
      <c r="H415" s="36">
        <f t="shared" si="76"/>
        <v>0.4</v>
      </c>
      <c r="I415" s="18">
        <f t="shared" si="77"/>
        <v>-88.769353124391742</v>
      </c>
      <c r="J415" s="45">
        <f t="shared" si="78"/>
        <v>-2931247.8585697394</v>
      </c>
      <c r="K415" s="18">
        <f t="shared" si="71"/>
        <v>13.2</v>
      </c>
      <c r="L415" s="18">
        <f t="shared" si="79"/>
        <v>120</v>
      </c>
      <c r="M415" s="19">
        <f t="shared" si="80"/>
        <v>1984</v>
      </c>
      <c r="N415" s="38">
        <f t="shared" si="81"/>
        <v>1584</v>
      </c>
      <c r="O415" s="39">
        <f t="shared" si="72"/>
        <v>400</v>
      </c>
      <c r="P415" s="18">
        <f t="shared" si="82"/>
        <v>-33360</v>
      </c>
      <c r="Q415" s="18">
        <f t="shared" si="83"/>
        <v>42960</v>
      </c>
      <c r="R415" s="9"/>
    </row>
    <row r="416" spans="3:18" x14ac:dyDescent="0.25">
      <c r="C416" s="10"/>
      <c r="D416" s="16">
        <f t="shared" si="70"/>
        <v>359</v>
      </c>
      <c r="E416" s="18">
        <f t="shared" si="73"/>
        <v>-2931247.8585697394</v>
      </c>
      <c r="F416" s="18">
        <f t="shared" si="74"/>
        <v>-88.769353124391685</v>
      </c>
      <c r="G416" s="36">
        <f t="shared" si="75"/>
        <v>0.4</v>
      </c>
      <c r="H416" s="36">
        <f t="shared" si="76"/>
        <v>0.4</v>
      </c>
      <c r="I416" s="18">
        <f t="shared" si="77"/>
        <v>-89.169353124391691</v>
      </c>
      <c r="J416" s="45">
        <f t="shared" si="78"/>
        <v>-2971051.8130455129</v>
      </c>
      <c r="K416" s="18">
        <f t="shared" si="71"/>
        <v>13.2</v>
      </c>
      <c r="L416" s="18">
        <f t="shared" si="79"/>
        <v>120</v>
      </c>
      <c r="M416" s="19">
        <f t="shared" si="80"/>
        <v>1984</v>
      </c>
      <c r="N416" s="38">
        <f t="shared" si="81"/>
        <v>1584</v>
      </c>
      <c r="O416" s="39">
        <f t="shared" si="72"/>
        <v>400</v>
      </c>
      <c r="P416" s="18">
        <f t="shared" si="82"/>
        <v>-33480</v>
      </c>
      <c r="Q416" s="18">
        <f t="shared" si="83"/>
        <v>43080</v>
      </c>
      <c r="R416" s="9"/>
    </row>
    <row r="417" spans="3:18" x14ac:dyDescent="0.25">
      <c r="C417" s="10"/>
      <c r="D417" s="16">
        <f t="shared" si="70"/>
        <v>360</v>
      </c>
      <c r="E417" s="18">
        <f t="shared" si="73"/>
        <v>-2971051.8130455129</v>
      </c>
      <c r="F417" s="18">
        <f t="shared" si="74"/>
        <v>-89.16935312439162</v>
      </c>
      <c r="G417" s="36">
        <f t="shared" si="75"/>
        <v>0.4</v>
      </c>
      <c r="H417" s="36">
        <f t="shared" si="76"/>
        <v>0.4</v>
      </c>
      <c r="I417" s="18">
        <f t="shared" si="77"/>
        <v>-89.569353124391625</v>
      </c>
      <c r="J417" s="45">
        <f t="shared" si="78"/>
        <v>-3011214.4830904263</v>
      </c>
      <c r="K417" s="18">
        <f t="shared" si="71"/>
        <v>13.2</v>
      </c>
      <c r="L417" s="18">
        <f t="shared" si="79"/>
        <v>120</v>
      </c>
      <c r="M417" s="19">
        <f t="shared" si="80"/>
        <v>1984</v>
      </c>
      <c r="N417" s="38">
        <f t="shared" si="81"/>
        <v>1584</v>
      </c>
      <c r="O417" s="39">
        <f t="shared" si="72"/>
        <v>400</v>
      </c>
      <c r="P417" s="18">
        <f t="shared" si="82"/>
        <v>-33600</v>
      </c>
      <c r="Q417" s="18">
        <f t="shared" si="83"/>
        <v>43200</v>
      </c>
      <c r="R417" s="9"/>
    </row>
    <row r="418" spans="3:18" x14ac:dyDescent="0.25">
      <c r="C418" s="10"/>
      <c r="D418" s="16">
        <f t="shared" si="70"/>
        <v>361</v>
      </c>
      <c r="E418" s="18">
        <f t="shared" si="73"/>
        <v>-3011214.4830904263</v>
      </c>
      <c r="F418" s="18">
        <f t="shared" si="74"/>
        <v>-89.569353124391625</v>
      </c>
      <c r="G418" s="36">
        <f t="shared" si="75"/>
        <v>0.4</v>
      </c>
      <c r="H418" s="36">
        <f t="shared" si="76"/>
        <v>0.4</v>
      </c>
      <c r="I418" s="18">
        <f t="shared" si="77"/>
        <v>-89.969353124391631</v>
      </c>
      <c r="J418" s="45">
        <f t="shared" si="78"/>
        <v>-3051737.4778473433</v>
      </c>
      <c r="K418" s="18">
        <f t="shared" si="71"/>
        <v>13.2</v>
      </c>
      <c r="L418" s="18">
        <f t="shared" si="79"/>
        <v>120</v>
      </c>
      <c r="M418" s="19">
        <f t="shared" si="80"/>
        <v>1984</v>
      </c>
      <c r="N418" s="38">
        <f t="shared" si="81"/>
        <v>1584</v>
      </c>
      <c r="O418" s="39">
        <f t="shared" si="72"/>
        <v>400</v>
      </c>
      <c r="P418" s="18">
        <f t="shared" si="82"/>
        <v>-33720</v>
      </c>
      <c r="Q418" s="18">
        <f t="shared" si="83"/>
        <v>43320</v>
      </c>
      <c r="R418" s="9"/>
    </row>
    <row r="419" spans="3:18" x14ac:dyDescent="0.25">
      <c r="C419" s="10"/>
      <c r="D419" s="16">
        <f t="shared" si="70"/>
        <v>362</v>
      </c>
      <c r="E419" s="18">
        <f t="shared" si="73"/>
        <v>-3051737.4778473433</v>
      </c>
      <c r="F419" s="18">
        <f t="shared" si="74"/>
        <v>-89.96935312439156</v>
      </c>
      <c r="G419" s="36">
        <f t="shared" si="75"/>
        <v>0.4</v>
      </c>
      <c r="H419" s="36">
        <f t="shared" si="76"/>
        <v>0.4</v>
      </c>
      <c r="I419" s="18">
        <f t="shared" si="77"/>
        <v>-90.369353124391566</v>
      </c>
      <c r="J419" s="45">
        <f t="shared" si="78"/>
        <v>-3092622.4064591085</v>
      </c>
      <c r="K419" s="18">
        <f t="shared" si="71"/>
        <v>13.2</v>
      </c>
      <c r="L419" s="18">
        <f t="shared" si="79"/>
        <v>120</v>
      </c>
      <c r="M419" s="19">
        <f t="shared" si="80"/>
        <v>1984</v>
      </c>
      <c r="N419" s="38">
        <f t="shared" si="81"/>
        <v>1584</v>
      </c>
      <c r="O419" s="39">
        <f t="shared" si="72"/>
        <v>400</v>
      </c>
      <c r="P419" s="18">
        <f t="shared" si="82"/>
        <v>-33840</v>
      </c>
      <c r="Q419" s="18">
        <f t="shared" si="83"/>
        <v>43440</v>
      </c>
      <c r="R419" s="9"/>
    </row>
    <row r="420" spans="3:18" x14ac:dyDescent="0.25">
      <c r="C420" s="10"/>
      <c r="D420" s="16">
        <f t="shared" si="70"/>
        <v>363</v>
      </c>
      <c r="E420" s="18">
        <f t="shared" si="73"/>
        <v>-3092622.4064591085</v>
      </c>
      <c r="F420" s="18">
        <f t="shared" si="74"/>
        <v>-90.369353124391509</v>
      </c>
      <c r="G420" s="36">
        <f t="shared" si="75"/>
        <v>0.4</v>
      </c>
      <c r="H420" s="36">
        <f t="shared" si="76"/>
        <v>0.4</v>
      </c>
      <c r="I420" s="18">
        <f t="shared" si="77"/>
        <v>-90.769353124391515</v>
      </c>
      <c r="J420" s="45">
        <f t="shared" si="78"/>
        <v>-3133870.8780685859</v>
      </c>
      <c r="K420" s="18">
        <f t="shared" si="71"/>
        <v>13.2</v>
      </c>
      <c r="L420" s="18">
        <f t="shared" si="79"/>
        <v>120</v>
      </c>
      <c r="M420" s="19">
        <f t="shared" si="80"/>
        <v>1984</v>
      </c>
      <c r="N420" s="38">
        <f t="shared" si="81"/>
        <v>1584</v>
      </c>
      <c r="O420" s="39">
        <f t="shared" si="72"/>
        <v>400</v>
      </c>
      <c r="P420" s="18">
        <f t="shared" si="82"/>
        <v>-33960</v>
      </c>
      <c r="Q420" s="18">
        <f t="shared" si="83"/>
        <v>43560</v>
      </c>
      <c r="R420" s="9"/>
    </row>
    <row r="421" spans="3:18" x14ac:dyDescent="0.25">
      <c r="C421" s="10"/>
      <c r="D421" s="16">
        <f t="shared" si="70"/>
        <v>364</v>
      </c>
      <c r="E421" s="18">
        <f t="shared" si="73"/>
        <v>-3133870.8780685859</v>
      </c>
      <c r="F421" s="18">
        <f t="shared" si="74"/>
        <v>-90.769353124391472</v>
      </c>
      <c r="G421" s="36">
        <f t="shared" si="75"/>
        <v>0.4</v>
      </c>
      <c r="H421" s="36">
        <f t="shared" si="76"/>
        <v>0.4</v>
      </c>
      <c r="I421" s="18">
        <f t="shared" si="77"/>
        <v>-91.169353124391478</v>
      </c>
      <c r="J421" s="45">
        <f t="shared" si="78"/>
        <v>-3175484.5018186341</v>
      </c>
      <c r="K421" s="18">
        <f t="shared" si="71"/>
        <v>13.2</v>
      </c>
      <c r="L421" s="18">
        <f t="shared" si="79"/>
        <v>120</v>
      </c>
      <c r="M421" s="19">
        <f t="shared" si="80"/>
        <v>1984</v>
      </c>
      <c r="N421" s="38">
        <f t="shared" si="81"/>
        <v>1584</v>
      </c>
      <c r="O421" s="39">
        <f t="shared" si="72"/>
        <v>400</v>
      </c>
      <c r="P421" s="18">
        <f t="shared" si="82"/>
        <v>-34080</v>
      </c>
      <c r="Q421" s="18">
        <f t="shared" si="83"/>
        <v>43680</v>
      </c>
      <c r="R421" s="9"/>
    </row>
    <row r="422" spans="3:18" x14ac:dyDescent="0.25">
      <c r="C422" s="10"/>
      <c r="D422" s="16">
        <f t="shared" si="70"/>
        <v>365</v>
      </c>
      <c r="E422" s="18">
        <f t="shared" si="73"/>
        <v>-3175484.5018186341</v>
      </c>
      <c r="F422" s="18">
        <f t="shared" si="74"/>
        <v>-91.169353124391492</v>
      </c>
      <c r="G422" s="36">
        <f t="shared" si="75"/>
        <v>0.4</v>
      </c>
      <c r="H422" s="36">
        <f t="shared" si="76"/>
        <v>0.4</v>
      </c>
      <c r="I422" s="18">
        <f t="shared" si="77"/>
        <v>-91.569353124391498</v>
      </c>
      <c r="J422" s="45">
        <f t="shared" si="78"/>
        <v>-3217464.8868521145</v>
      </c>
      <c r="K422" s="18">
        <f t="shared" si="71"/>
        <v>13.2</v>
      </c>
      <c r="L422" s="18">
        <f t="shared" si="79"/>
        <v>120</v>
      </c>
      <c r="M422" s="19">
        <f t="shared" si="80"/>
        <v>1984</v>
      </c>
      <c r="N422" s="38">
        <f t="shared" si="81"/>
        <v>1584</v>
      </c>
      <c r="O422" s="39">
        <f t="shared" si="72"/>
        <v>400</v>
      </c>
      <c r="P422" s="18">
        <f t="shared" si="82"/>
        <v>-34200</v>
      </c>
      <c r="Q422" s="18">
        <f t="shared" si="83"/>
        <v>43800</v>
      </c>
      <c r="R422" s="9"/>
    </row>
    <row r="423" spans="3:18" x14ac:dyDescent="0.25">
      <c r="C423" s="10"/>
      <c r="D423" s="16">
        <f t="shared" si="70"/>
        <v>366</v>
      </c>
      <c r="E423" s="18">
        <f t="shared" si="73"/>
        <v>-3217464.8868521145</v>
      </c>
      <c r="F423" s="18">
        <f t="shared" si="74"/>
        <v>-91.569353124391512</v>
      </c>
      <c r="G423" s="36">
        <f t="shared" si="75"/>
        <v>0.4</v>
      </c>
      <c r="H423" s="36">
        <f t="shared" si="76"/>
        <v>0.4</v>
      </c>
      <c r="I423" s="18">
        <f t="shared" si="77"/>
        <v>-91.969353124391517</v>
      </c>
      <c r="J423" s="45">
        <f t="shared" si="78"/>
        <v>-3259813.6423118785</v>
      </c>
      <c r="K423" s="18">
        <f t="shared" si="71"/>
        <v>13.2</v>
      </c>
      <c r="L423" s="18">
        <f t="shared" si="79"/>
        <v>120</v>
      </c>
      <c r="M423" s="19">
        <f t="shared" si="80"/>
        <v>1984</v>
      </c>
      <c r="N423" s="38">
        <f t="shared" si="81"/>
        <v>1584</v>
      </c>
      <c r="O423" s="39">
        <f t="shared" si="72"/>
        <v>400</v>
      </c>
      <c r="P423" s="18">
        <f t="shared" si="82"/>
        <v>-34320</v>
      </c>
      <c r="Q423" s="18">
        <f t="shared" si="83"/>
        <v>43920</v>
      </c>
      <c r="R423" s="9"/>
    </row>
    <row r="424" spans="3:18" x14ac:dyDescent="0.25">
      <c r="C424" s="10"/>
      <c r="D424" s="16">
        <f t="shared" si="70"/>
        <v>367</v>
      </c>
      <c r="E424" s="18">
        <f t="shared" si="73"/>
        <v>-3259813.6423118785</v>
      </c>
      <c r="F424" s="18">
        <f t="shared" si="74"/>
        <v>-91.969353124391517</v>
      </c>
      <c r="G424" s="36">
        <f t="shared" si="75"/>
        <v>0.4</v>
      </c>
      <c r="H424" s="36">
        <f t="shared" si="76"/>
        <v>0.4</v>
      </c>
      <c r="I424" s="18">
        <f t="shared" si="77"/>
        <v>-92.369353124391523</v>
      </c>
      <c r="J424" s="45">
        <f t="shared" si="78"/>
        <v>-3302532.377340781</v>
      </c>
      <c r="K424" s="18">
        <f t="shared" si="71"/>
        <v>13.2</v>
      </c>
      <c r="L424" s="18">
        <f t="shared" si="79"/>
        <v>120</v>
      </c>
      <c r="M424" s="19">
        <f t="shared" si="80"/>
        <v>1984</v>
      </c>
      <c r="N424" s="38">
        <f t="shared" si="81"/>
        <v>1584</v>
      </c>
      <c r="O424" s="39">
        <f t="shared" si="72"/>
        <v>400</v>
      </c>
      <c r="P424" s="18">
        <f t="shared" si="82"/>
        <v>-34440</v>
      </c>
      <c r="Q424" s="18">
        <f t="shared" si="83"/>
        <v>44040</v>
      </c>
      <c r="R424" s="9"/>
    </row>
    <row r="425" spans="3:18" x14ac:dyDescent="0.25">
      <c r="C425" s="10"/>
      <c r="D425" s="16">
        <f t="shared" si="70"/>
        <v>368</v>
      </c>
      <c r="E425" s="18">
        <f t="shared" si="73"/>
        <v>-3302532.377340781</v>
      </c>
      <c r="F425" s="18">
        <f t="shared" si="74"/>
        <v>-92.369353124391452</v>
      </c>
      <c r="G425" s="36">
        <f t="shared" si="75"/>
        <v>0.4</v>
      </c>
      <c r="H425" s="36">
        <f t="shared" si="76"/>
        <v>0.4</v>
      </c>
      <c r="I425" s="18">
        <f t="shared" si="77"/>
        <v>-92.769353124391458</v>
      </c>
      <c r="J425" s="45">
        <f t="shared" si="78"/>
        <v>-3345622.7010816741</v>
      </c>
      <c r="K425" s="18">
        <f t="shared" si="71"/>
        <v>13.2</v>
      </c>
      <c r="L425" s="18">
        <f t="shared" si="79"/>
        <v>120</v>
      </c>
      <c r="M425" s="19">
        <f t="shared" si="80"/>
        <v>1984</v>
      </c>
      <c r="N425" s="38">
        <f t="shared" si="81"/>
        <v>1584</v>
      </c>
      <c r="O425" s="39">
        <f t="shared" si="72"/>
        <v>400</v>
      </c>
      <c r="P425" s="18">
        <f t="shared" si="82"/>
        <v>-34560</v>
      </c>
      <c r="Q425" s="18">
        <f t="shared" si="83"/>
        <v>44160</v>
      </c>
      <c r="R425" s="9"/>
    </row>
    <row r="426" spans="3:18" x14ac:dyDescent="0.25">
      <c r="C426" s="10"/>
      <c r="D426" s="16">
        <f t="shared" si="70"/>
        <v>369</v>
      </c>
      <c r="E426" s="18">
        <f t="shared" si="73"/>
        <v>-3345622.7010816741</v>
      </c>
      <c r="F426" s="18">
        <f t="shared" si="74"/>
        <v>-92.769353124391415</v>
      </c>
      <c r="G426" s="36">
        <f t="shared" si="75"/>
        <v>0.4</v>
      </c>
      <c r="H426" s="36">
        <f t="shared" si="76"/>
        <v>0.4</v>
      </c>
      <c r="I426" s="18">
        <f t="shared" si="77"/>
        <v>-93.169353124391421</v>
      </c>
      <c r="J426" s="45">
        <f t="shared" si="78"/>
        <v>-3389086.2226774241</v>
      </c>
      <c r="K426" s="18">
        <f t="shared" si="71"/>
        <v>13.2</v>
      </c>
      <c r="L426" s="18">
        <f t="shared" si="79"/>
        <v>120</v>
      </c>
      <c r="M426" s="19">
        <f t="shared" si="80"/>
        <v>1984</v>
      </c>
      <c r="N426" s="38">
        <f t="shared" si="81"/>
        <v>1584</v>
      </c>
      <c r="O426" s="39">
        <f t="shared" si="72"/>
        <v>400</v>
      </c>
      <c r="P426" s="18">
        <f t="shared" si="82"/>
        <v>-34680</v>
      </c>
      <c r="Q426" s="18">
        <f t="shared" si="83"/>
        <v>44280</v>
      </c>
      <c r="R426" s="9"/>
    </row>
    <row r="427" spans="3:18" x14ac:dyDescent="0.25">
      <c r="C427" s="10"/>
      <c r="D427" s="16">
        <f t="shared" si="70"/>
        <v>370</v>
      </c>
      <c r="E427" s="18">
        <f t="shared" si="73"/>
        <v>-3389086.2226774241</v>
      </c>
      <c r="F427" s="18">
        <f t="shared" si="74"/>
        <v>-93.169353124391421</v>
      </c>
      <c r="G427" s="36">
        <f t="shared" si="75"/>
        <v>0.4</v>
      </c>
      <c r="H427" s="36">
        <f t="shared" si="76"/>
        <v>0.4</v>
      </c>
      <c r="I427" s="18">
        <f t="shared" si="77"/>
        <v>-93.569353124391426</v>
      </c>
      <c r="J427" s="45">
        <f t="shared" si="78"/>
        <v>-3432924.5512708905</v>
      </c>
      <c r="K427" s="18">
        <f t="shared" si="71"/>
        <v>13.2</v>
      </c>
      <c r="L427" s="18">
        <f t="shared" si="79"/>
        <v>120</v>
      </c>
      <c r="M427" s="19">
        <f t="shared" si="80"/>
        <v>1984</v>
      </c>
      <c r="N427" s="38">
        <f t="shared" si="81"/>
        <v>1584</v>
      </c>
      <c r="O427" s="39">
        <f t="shared" si="72"/>
        <v>400</v>
      </c>
      <c r="P427" s="18">
        <f t="shared" si="82"/>
        <v>-34800</v>
      </c>
      <c r="Q427" s="18">
        <f t="shared" si="83"/>
        <v>44400</v>
      </c>
      <c r="R427" s="9"/>
    </row>
    <row r="428" spans="3:18" x14ac:dyDescent="0.25">
      <c r="C428" s="10"/>
      <c r="D428" s="16">
        <f t="shared" si="70"/>
        <v>371</v>
      </c>
      <c r="E428" s="18">
        <f t="shared" si="73"/>
        <v>-3432924.5512708905</v>
      </c>
      <c r="F428" s="18">
        <f t="shared" si="74"/>
        <v>-93.569353124391426</v>
      </c>
      <c r="G428" s="36">
        <f t="shared" si="75"/>
        <v>0.4</v>
      </c>
      <c r="H428" s="36">
        <f t="shared" si="76"/>
        <v>0.4</v>
      </c>
      <c r="I428" s="18">
        <f t="shared" si="77"/>
        <v>-93.969353124391432</v>
      </c>
      <c r="J428" s="45">
        <f t="shared" si="78"/>
        <v>-3477139.2960049268</v>
      </c>
      <c r="K428" s="18">
        <f t="shared" si="71"/>
        <v>13.2</v>
      </c>
      <c r="L428" s="18">
        <f t="shared" si="79"/>
        <v>120</v>
      </c>
      <c r="M428" s="19">
        <f t="shared" si="80"/>
        <v>1984</v>
      </c>
      <c r="N428" s="38">
        <f t="shared" si="81"/>
        <v>1584</v>
      </c>
      <c r="O428" s="39">
        <f t="shared" si="72"/>
        <v>400</v>
      </c>
      <c r="P428" s="18">
        <f t="shared" si="82"/>
        <v>-34920</v>
      </c>
      <c r="Q428" s="18">
        <f t="shared" si="83"/>
        <v>44520</v>
      </c>
      <c r="R428" s="9"/>
    </row>
    <row r="429" spans="3:18" x14ac:dyDescent="0.25">
      <c r="C429" s="10"/>
      <c r="D429" s="16">
        <f t="shared" si="70"/>
        <v>372</v>
      </c>
      <c r="E429" s="18">
        <f t="shared" si="73"/>
        <v>-3477139.2960049268</v>
      </c>
      <c r="F429" s="18">
        <f t="shared" si="74"/>
        <v>-93.969353124391432</v>
      </c>
      <c r="G429" s="36">
        <f t="shared" si="75"/>
        <v>0.4</v>
      </c>
      <c r="H429" s="36">
        <f t="shared" si="76"/>
        <v>0.4</v>
      </c>
      <c r="I429" s="18">
        <f t="shared" si="77"/>
        <v>-94.369353124391438</v>
      </c>
      <c r="J429" s="45">
        <f t="shared" si="78"/>
        <v>-3521732.0660223882</v>
      </c>
      <c r="K429" s="18">
        <f t="shared" si="71"/>
        <v>13.2</v>
      </c>
      <c r="L429" s="18">
        <f t="shared" si="79"/>
        <v>120</v>
      </c>
      <c r="M429" s="19">
        <f t="shared" si="80"/>
        <v>1984</v>
      </c>
      <c r="N429" s="38">
        <f t="shared" si="81"/>
        <v>1584</v>
      </c>
      <c r="O429" s="39">
        <f t="shared" si="72"/>
        <v>400</v>
      </c>
      <c r="P429" s="18">
        <f t="shared" si="82"/>
        <v>-35040</v>
      </c>
      <c r="Q429" s="18">
        <f t="shared" si="83"/>
        <v>44640</v>
      </c>
      <c r="R429" s="9"/>
    </row>
    <row r="430" spans="3:18" x14ac:dyDescent="0.25">
      <c r="C430" s="10"/>
      <c r="D430" s="16">
        <f t="shared" si="70"/>
        <v>373</v>
      </c>
      <c r="E430" s="18">
        <f t="shared" si="73"/>
        <v>-3521732.0660223882</v>
      </c>
      <c r="F430" s="18">
        <f t="shared" si="74"/>
        <v>-94.369353124391424</v>
      </c>
      <c r="G430" s="36">
        <f t="shared" si="75"/>
        <v>0.4</v>
      </c>
      <c r="H430" s="36">
        <f t="shared" si="76"/>
        <v>0.4</v>
      </c>
      <c r="I430" s="18">
        <f t="shared" si="77"/>
        <v>-94.769353124391429</v>
      </c>
      <c r="J430" s="45">
        <f t="shared" si="78"/>
        <v>-3566704.4704661323</v>
      </c>
      <c r="K430" s="18">
        <f t="shared" si="71"/>
        <v>13.2</v>
      </c>
      <c r="L430" s="18">
        <f t="shared" si="79"/>
        <v>120</v>
      </c>
      <c r="M430" s="19">
        <f t="shared" si="80"/>
        <v>1984</v>
      </c>
      <c r="N430" s="38">
        <f t="shared" si="81"/>
        <v>1584</v>
      </c>
      <c r="O430" s="39">
        <f t="shared" si="72"/>
        <v>400</v>
      </c>
      <c r="P430" s="18">
        <f t="shared" si="82"/>
        <v>-35160</v>
      </c>
      <c r="Q430" s="18">
        <f t="shared" si="83"/>
        <v>44760</v>
      </c>
      <c r="R430" s="9"/>
    </row>
    <row r="431" spans="3:18" x14ac:dyDescent="0.25">
      <c r="C431" s="10"/>
      <c r="D431" s="16">
        <f t="shared" si="70"/>
        <v>374</v>
      </c>
      <c r="E431" s="18">
        <f t="shared" si="73"/>
        <v>-3566704.4704661323</v>
      </c>
      <c r="F431" s="18">
        <f t="shared" si="74"/>
        <v>-94.769353124391387</v>
      </c>
      <c r="G431" s="36">
        <f t="shared" si="75"/>
        <v>0.4</v>
      </c>
      <c r="H431" s="36">
        <f t="shared" si="76"/>
        <v>0.4</v>
      </c>
      <c r="I431" s="18">
        <f t="shared" si="77"/>
        <v>-95.169353124391392</v>
      </c>
      <c r="J431" s="45">
        <f t="shared" si="78"/>
        <v>-3612058.1184790125</v>
      </c>
      <c r="K431" s="18">
        <f t="shared" si="71"/>
        <v>13.2</v>
      </c>
      <c r="L431" s="18">
        <f t="shared" si="79"/>
        <v>120</v>
      </c>
      <c r="M431" s="19">
        <f t="shared" si="80"/>
        <v>1984</v>
      </c>
      <c r="N431" s="38">
        <f t="shared" si="81"/>
        <v>1584</v>
      </c>
      <c r="O431" s="39">
        <f t="shared" si="72"/>
        <v>400</v>
      </c>
      <c r="P431" s="18">
        <f t="shared" si="82"/>
        <v>-35280</v>
      </c>
      <c r="Q431" s="18">
        <f t="shared" si="83"/>
        <v>44880</v>
      </c>
      <c r="R431" s="9"/>
    </row>
    <row r="432" spans="3:18" x14ac:dyDescent="0.25">
      <c r="C432" s="10"/>
      <c r="D432" s="16">
        <f t="shared" si="70"/>
        <v>375</v>
      </c>
      <c r="E432" s="18">
        <f t="shared" si="73"/>
        <v>-3612058.1184790125</v>
      </c>
      <c r="F432" s="18">
        <f t="shared" si="74"/>
        <v>-95.16935312439135</v>
      </c>
      <c r="G432" s="36">
        <f t="shared" si="75"/>
        <v>0.4</v>
      </c>
      <c r="H432" s="36">
        <f t="shared" si="76"/>
        <v>0.4</v>
      </c>
      <c r="I432" s="18">
        <f t="shared" si="77"/>
        <v>-95.569353124391355</v>
      </c>
      <c r="J432" s="45">
        <f t="shared" si="78"/>
        <v>-3657794.6192038911</v>
      </c>
      <c r="K432" s="18">
        <f t="shared" si="71"/>
        <v>13.2</v>
      </c>
      <c r="L432" s="18">
        <f t="shared" si="79"/>
        <v>120</v>
      </c>
      <c r="M432" s="19">
        <f t="shared" si="80"/>
        <v>1984</v>
      </c>
      <c r="N432" s="38">
        <f t="shared" si="81"/>
        <v>1584</v>
      </c>
      <c r="O432" s="39">
        <f t="shared" si="72"/>
        <v>400</v>
      </c>
      <c r="P432" s="18">
        <f t="shared" si="82"/>
        <v>-35400</v>
      </c>
      <c r="Q432" s="18">
        <f t="shared" si="83"/>
        <v>45000</v>
      </c>
      <c r="R432" s="9"/>
    </row>
    <row r="433" spans="3:18" x14ac:dyDescent="0.25">
      <c r="C433" s="10"/>
      <c r="D433" s="16">
        <f t="shared" si="70"/>
        <v>376</v>
      </c>
      <c r="E433" s="18">
        <f t="shared" si="73"/>
        <v>-3657794.6192038911</v>
      </c>
      <c r="F433" s="18">
        <f t="shared" si="74"/>
        <v>-95.569353124391327</v>
      </c>
      <c r="G433" s="36">
        <f t="shared" si="75"/>
        <v>0.4</v>
      </c>
      <c r="H433" s="36">
        <f t="shared" si="76"/>
        <v>0.4</v>
      </c>
      <c r="I433" s="18">
        <f t="shared" si="77"/>
        <v>-95.969353124391333</v>
      </c>
      <c r="J433" s="45">
        <f t="shared" si="78"/>
        <v>-3703915.5817836248</v>
      </c>
      <c r="K433" s="18">
        <f t="shared" si="71"/>
        <v>13.2</v>
      </c>
      <c r="L433" s="18">
        <f t="shared" si="79"/>
        <v>120</v>
      </c>
      <c r="M433" s="19">
        <f t="shared" si="80"/>
        <v>1984</v>
      </c>
      <c r="N433" s="38">
        <f t="shared" si="81"/>
        <v>1584</v>
      </c>
      <c r="O433" s="39">
        <f t="shared" si="72"/>
        <v>400</v>
      </c>
      <c r="P433" s="18">
        <f t="shared" si="82"/>
        <v>-35520</v>
      </c>
      <c r="Q433" s="18">
        <f t="shared" si="83"/>
        <v>45120</v>
      </c>
      <c r="R433" s="9"/>
    </row>
    <row r="434" spans="3:18" x14ac:dyDescent="0.25">
      <c r="C434" s="10"/>
      <c r="D434" s="16">
        <f t="shared" si="70"/>
        <v>377</v>
      </c>
      <c r="E434" s="18">
        <f t="shared" si="73"/>
        <v>-3703915.5817836248</v>
      </c>
      <c r="F434" s="18">
        <f t="shared" si="74"/>
        <v>-95.96935312439129</v>
      </c>
      <c r="G434" s="36">
        <f t="shared" si="75"/>
        <v>0.4</v>
      </c>
      <c r="H434" s="36">
        <f t="shared" si="76"/>
        <v>0.4</v>
      </c>
      <c r="I434" s="18">
        <f t="shared" si="77"/>
        <v>-96.369353124391296</v>
      </c>
      <c r="J434" s="45">
        <f t="shared" si="78"/>
        <v>-3750422.6153610698</v>
      </c>
      <c r="K434" s="18">
        <f t="shared" si="71"/>
        <v>13.2</v>
      </c>
      <c r="L434" s="18">
        <f t="shared" si="79"/>
        <v>120</v>
      </c>
      <c r="M434" s="19">
        <f t="shared" si="80"/>
        <v>1984</v>
      </c>
      <c r="N434" s="38">
        <f t="shared" si="81"/>
        <v>1584</v>
      </c>
      <c r="O434" s="39">
        <f t="shared" si="72"/>
        <v>400</v>
      </c>
      <c r="P434" s="18">
        <f t="shared" si="82"/>
        <v>-35640</v>
      </c>
      <c r="Q434" s="18">
        <f t="shared" si="83"/>
        <v>45240</v>
      </c>
      <c r="R434" s="9"/>
    </row>
    <row r="435" spans="3:18" x14ac:dyDescent="0.25">
      <c r="C435" s="10"/>
      <c r="D435" s="16">
        <f t="shared" si="70"/>
        <v>378</v>
      </c>
      <c r="E435" s="18">
        <f t="shared" si="73"/>
        <v>-3750422.6153610698</v>
      </c>
      <c r="F435" s="18">
        <f t="shared" si="74"/>
        <v>-96.369353124391239</v>
      </c>
      <c r="G435" s="36">
        <f t="shared" si="75"/>
        <v>0.4</v>
      </c>
      <c r="H435" s="36">
        <f t="shared" si="76"/>
        <v>0.4</v>
      </c>
      <c r="I435" s="18">
        <f t="shared" si="77"/>
        <v>-96.769353124391245</v>
      </c>
      <c r="J435" s="45">
        <f t="shared" si="78"/>
        <v>-3797317.3290790813</v>
      </c>
      <c r="K435" s="18">
        <f t="shared" si="71"/>
        <v>13.2</v>
      </c>
      <c r="L435" s="18">
        <f t="shared" si="79"/>
        <v>120</v>
      </c>
      <c r="M435" s="19">
        <f t="shared" si="80"/>
        <v>1984</v>
      </c>
      <c r="N435" s="38">
        <f t="shared" si="81"/>
        <v>1584</v>
      </c>
      <c r="O435" s="39">
        <f t="shared" si="72"/>
        <v>400</v>
      </c>
      <c r="P435" s="18">
        <f t="shared" si="82"/>
        <v>-35760</v>
      </c>
      <c r="Q435" s="18">
        <f t="shared" si="83"/>
        <v>45360</v>
      </c>
      <c r="R435" s="9"/>
    </row>
    <row r="436" spans="3:18" x14ac:dyDescent="0.25">
      <c r="C436" s="10"/>
      <c r="D436" s="16">
        <f t="shared" si="70"/>
        <v>379</v>
      </c>
      <c r="E436" s="18">
        <f t="shared" si="73"/>
        <v>-3797317.3290790813</v>
      </c>
      <c r="F436" s="18">
        <f t="shared" si="74"/>
        <v>-96.769353124391216</v>
      </c>
      <c r="G436" s="36">
        <f t="shared" si="75"/>
        <v>0.4</v>
      </c>
      <c r="H436" s="36">
        <f t="shared" si="76"/>
        <v>0.4</v>
      </c>
      <c r="I436" s="18">
        <f t="shared" si="77"/>
        <v>-97.169353124391222</v>
      </c>
      <c r="J436" s="45">
        <f t="shared" si="78"/>
        <v>-3844601.3320805221</v>
      </c>
      <c r="K436" s="18">
        <f t="shared" si="71"/>
        <v>13.2</v>
      </c>
      <c r="L436" s="18">
        <f t="shared" si="79"/>
        <v>120</v>
      </c>
      <c r="M436" s="19">
        <f t="shared" si="80"/>
        <v>1984</v>
      </c>
      <c r="N436" s="38">
        <f t="shared" si="81"/>
        <v>1584</v>
      </c>
      <c r="O436" s="39">
        <f t="shared" si="72"/>
        <v>400</v>
      </c>
      <c r="P436" s="18">
        <f t="shared" si="82"/>
        <v>-35880</v>
      </c>
      <c r="Q436" s="18">
        <f t="shared" si="83"/>
        <v>45480</v>
      </c>
      <c r="R436" s="9"/>
    </row>
    <row r="437" spans="3:18" x14ac:dyDescent="0.25">
      <c r="C437" s="10"/>
      <c r="D437" s="16">
        <f t="shared" si="70"/>
        <v>380</v>
      </c>
      <c r="E437" s="18">
        <f t="shared" si="73"/>
        <v>-3844601.3320805221</v>
      </c>
      <c r="F437" s="18">
        <f t="shared" si="74"/>
        <v>-97.169353124391236</v>
      </c>
      <c r="G437" s="36">
        <f t="shared" si="75"/>
        <v>0.4</v>
      </c>
      <c r="H437" s="36">
        <f t="shared" si="76"/>
        <v>0.4</v>
      </c>
      <c r="I437" s="18">
        <f t="shared" si="77"/>
        <v>-97.569353124391242</v>
      </c>
      <c r="J437" s="45">
        <f t="shared" si="78"/>
        <v>-3892276.2335082516</v>
      </c>
      <c r="K437" s="18">
        <f t="shared" si="71"/>
        <v>13.2</v>
      </c>
      <c r="L437" s="18">
        <f t="shared" si="79"/>
        <v>120</v>
      </c>
      <c r="M437" s="19">
        <f t="shared" si="80"/>
        <v>1984</v>
      </c>
      <c r="N437" s="38">
        <f t="shared" si="81"/>
        <v>1584</v>
      </c>
      <c r="O437" s="39">
        <f t="shared" si="72"/>
        <v>400</v>
      </c>
      <c r="P437" s="18">
        <f t="shared" si="82"/>
        <v>-36000</v>
      </c>
      <c r="Q437" s="18">
        <f t="shared" si="83"/>
        <v>45600</v>
      </c>
      <c r="R437" s="9"/>
    </row>
    <row r="438" spans="3:18" x14ac:dyDescent="0.25">
      <c r="C438" s="10"/>
      <c r="D438" s="16">
        <f t="shared" si="70"/>
        <v>381</v>
      </c>
      <c r="E438" s="18">
        <f t="shared" si="73"/>
        <v>-3892276.2335082516</v>
      </c>
      <c r="F438" s="18">
        <f t="shared" si="74"/>
        <v>-97.569353124391185</v>
      </c>
      <c r="G438" s="36">
        <f t="shared" si="75"/>
        <v>0.4</v>
      </c>
      <c r="H438" s="36">
        <f t="shared" si="76"/>
        <v>0.4</v>
      </c>
      <c r="I438" s="18">
        <f t="shared" si="77"/>
        <v>-97.969353124391191</v>
      </c>
      <c r="J438" s="45">
        <f t="shared" si="78"/>
        <v>-3940343.642505113</v>
      </c>
      <c r="K438" s="18">
        <f t="shared" si="71"/>
        <v>13.2</v>
      </c>
      <c r="L438" s="18">
        <f t="shared" si="79"/>
        <v>120</v>
      </c>
      <c r="M438" s="19">
        <f t="shared" si="80"/>
        <v>1984</v>
      </c>
      <c r="N438" s="38">
        <f t="shared" si="81"/>
        <v>1584</v>
      </c>
      <c r="O438" s="39">
        <f t="shared" si="72"/>
        <v>400</v>
      </c>
      <c r="P438" s="18">
        <f t="shared" si="82"/>
        <v>-36120</v>
      </c>
      <c r="Q438" s="18">
        <f t="shared" si="83"/>
        <v>45720</v>
      </c>
      <c r="R438" s="9"/>
    </row>
    <row r="439" spans="3:18" x14ac:dyDescent="0.25">
      <c r="C439" s="10"/>
      <c r="D439" s="16">
        <f t="shared" si="70"/>
        <v>382</v>
      </c>
      <c r="E439" s="18">
        <f t="shared" si="73"/>
        <v>-3940343.642505113</v>
      </c>
      <c r="F439" s="18">
        <f t="shared" si="74"/>
        <v>-97.969353124391134</v>
      </c>
      <c r="G439" s="36">
        <f t="shared" si="75"/>
        <v>0.4</v>
      </c>
      <c r="H439" s="36">
        <f t="shared" si="76"/>
        <v>0.4</v>
      </c>
      <c r="I439" s="18">
        <f t="shared" si="77"/>
        <v>-98.369353124391139</v>
      </c>
      <c r="J439" s="45">
        <f t="shared" si="78"/>
        <v>-3988805.1682139719</v>
      </c>
      <c r="K439" s="18">
        <f t="shared" si="71"/>
        <v>13.2</v>
      </c>
      <c r="L439" s="18">
        <f t="shared" si="79"/>
        <v>120</v>
      </c>
      <c r="M439" s="19">
        <f t="shared" si="80"/>
        <v>1984</v>
      </c>
      <c r="N439" s="38">
        <f t="shared" si="81"/>
        <v>1584</v>
      </c>
      <c r="O439" s="39">
        <f t="shared" si="72"/>
        <v>400</v>
      </c>
      <c r="P439" s="18">
        <f t="shared" si="82"/>
        <v>-36240</v>
      </c>
      <c r="Q439" s="18">
        <f t="shared" si="83"/>
        <v>45840</v>
      </c>
      <c r="R439" s="9"/>
    </row>
    <row r="440" spans="3:18" x14ac:dyDescent="0.25">
      <c r="C440" s="10"/>
      <c r="D440" s="16">
        <f t="shared" si="70"/>
        <v>383</v>
      </c>
      <c r="E440" s="18">
        <f t="shared" si="73"/>
        <v>-3988805.1682139719</v>
      </c>
      <c r="F440" s="18">
        <f t="shared" si="74"/>
        <v>-98.369353124391111</v>
      </c>
      <c r="G440" s="36">
        <f t="shared" si="75"/>
        <v>0.4</v>
      </c>
      <c r="H440" s="36">
        <f t="shared" si="76"/>
        <v>0.4</v>
      </c>
      <c r="I440" s="18">
        <f t="shared" si="77"/>
        <v>-98.769353124391117</v>
      </c>
      <c r="J440" s="45">
        <f t="shared" si="78"/>
        <v>-4037662.4197776881</v>
      </c>
      <c r="K440" s="18">
        <f t="shared" si="71"/>
        <v>13.2</v>
      </c>
      <c r="L440" s="18">
        <f t="shared" si="79"/>
        <v>120</v>
      </c>
      <c r="M440" s="19">
        <f t="shared" si="80"/>
        <v>1984</v>
      </c>
      <c r="N440" s="38">
        <f t="shared" si="81"/>
        <v>1584</v>
      </c>
      <c r="O440" s="39">
        <f t="shared" si="72"/>
        <v>400</v>
      </c>
      <c r="P440" s="18">
        <f t="shared" si="82"/>
        <v>-36360</v>
      </c>
      <c r="Q440" s="18">
        <f t="shared" si="83"/>
        <v>45960</v>
      </c>
      <c r="R440" s="9"/>
    </row>
    <row r="441" spans="3:18" x14ac:dyDescent="0.25">
      <c r="C441" s="10"/>
      <c r="D441" s="16">
        <f t="shared" si="70"/>
        <v>384</v>
      </c>
      <c r="E441" s="18">
        <f t="shared" si="73"/>
        <v>-4037662.4197776881</v>
      </c>
      <c r="F441" s="18">
        <f t="shared" si="74"/>
        <v>-98.769353124391117</v>
      </c>
      <c r="G441" s="36">
        <f t="shared" si="75"/>
        <v>0.4</v>
      </c>
      <c r="H441" s="36">
        <f t="shared" si="76"/>
        <v>0.4</v>
      </c>
      <c r="I441" s="18">
        <f t="shared" si="77"/>
        <v>-99.169353124391122</v>
      </c>
      <c r="J441" s="45">
        <f t="shared" si="78"/>
        <v>-4086917.0063391207</v>
      </c>
      <c r="K441" s="18">
        <f t="shared" si="71"/>
        <v>13.2</v>
      </c>
      <c r="L441" s="18">
        <f t="shared" si="79"/>
        <v>120</v>
      </c>
      <c r="M441" s="19">
        <f t="shared" si="80"/>
        <v>1984</v>
      </c>
      <c r="N441" s="38">
        <f t="shared" si="81"/>
        <v>1584</v>
      </c>
      <c r="O441" s="39">
        <f t="shared" si="72"/>
        <v>400</v>
      </c>
      <c r="P441" s="18">
        <f t="shared" si="82"/>
        <v>-36480</v>
      </c>
      <c r="Q441" s="18">
        <f t="shared" si="83"/>
        <v>46080</v>
      </c>
      <c r="R441" s="9"/>
    </row>
    <row r="442" spans="3:18" x14ac:dyDescent="0.25">
      <c r="C442" s="10"/>
      <c r="D442" s="16">
        <f t="shared" ref="D442:D457" si="84">D441+1</f>
        <v>385</v>
      </c>
      <c r="E442" s="18">
        <f t="shared" si="73"/>
        <v>-4086917.0063391207</v>
      </c>
      <c r="F442" s="18">
        <f t="shared" si="74"/>
        <v>-99.169353124391066</v>
      </c>
      <c r="G442" s="36">
        <f t="shared" si="75"/>
        <v>0.4</v>
      </c>
      <c r="H442" s="36">
        <f t="shared" si="76"/>
        <v>0.4</v>
      </c>
      <c r="I442" s="18">
        <f t="shared" si="77"/>
        <v>-99.569353124391071</v>
      </c>
      <c r="J442" s="45">
        <f t="shared" si="78"/>
        <v>-4136570.5370411146</v>
      </c>
      <c r="K442" s="18">
        <f t="shared" ref="K442:K457" si="85">VLOOKUP($E$38,$D$31:$G$33,IF($J442&lt;=$E$30,2,IF($J442&lt;=$F$30,3,4)))</f>
        <v>13.2</v>
      </c>
      <c r="L442" s="18">
        <f t="shared" si="79"/>
        <v>120</v>
      </c>
      <c r="M442" s="19">
        <f t="shared" si="80"/>
        <v>1984</v>
      </c>
      <c r="N442" s="38">
        <f t="shared" si="81"/>
        <v>1584</v>
      </c>
      <c r="O442" s="39">
        <f t="shared" ref="O442:O457" si="86">VLOOKUP($F$38,$D$15:$G$17,4,)</f>
        <v>400</v>
      </c>
      <c r="P442" s="18">
        <f t="shared" si="82"/>
        <v>-36600</v>
      </c>
      <c r="Q442" s="18">
        <f t="shared" si="83"/>
        <v>46200</v>
      </c>
      <c r="R442" s="9"/>
    </row>
    <row r="443" spans="3:18" x14ac:dyDescent="0.25">
      <c r="C443" s="10"/>
      <c r="D443" s="16">
        <f t="shared" si="84"/>
        <v>386</v>
      </c>
      <c r="E443" s="18">
        <f t="shared" si="73"/>
        <v>-4136570.5370411146</v>
      </c>
      <c r="F443" s="18">
        <f t="shared" si="74"/>
        <v>-99.569353124391014</v>
      </c>
      <c r="G443" s="36">
        <f t="shared" si="75"/>
        <v>0.4</v>
      </c>
      <c r="H443" s="36">
        <f t="shared" si="76"/>
        <v>0.4</v>
      </c>
      <c r="I443" s="18">
        <f t="shared" si="77"/>
        <v>-99.96935312439102</v>
      </c>
      <c r="J443" s="45">
        <f t="shared" si="78"/>
        <v>-4186624.6210265355</v>
      </c>
      <c r="K443" s="18">
        <f t="shared" si="85"/>
        <v>13.2</v>
      </c>
      <c r="L443" s="18">
        <f t="shared" si="79"/>
        <v>120</v>
      </c>
      <c r="M443" s="19">
        <f t="shared" si="80"/>
        <v>1984</v>
      </c>
      <c r="N443" s="38">
        <f t="shared" si="81"/>
        <v>1584</v>
      </c>
      <c r="O443" s="39">
        <f t="shared" si="86"/>
        <v>400</v>
      </c>
      <c r="P443" s="18">
        <f t="shared" si="82"/>
        <v>-36720</v>
      </c>
      <c r="Q443" s="18">
        <f t="shared" si="83"/>
        <v>46320</v>
      </c>
      <c r="R443" s="9"/>
    </row>
    <row r="444" spans="3:18" x14ac:dyDescent="0.25">
      <c r="C444" s="10"/>
      <c r="D444" s="16">
        <f t="shared" si="84"/>
        <v>387</v>
      </c>
      <c r="E444" s="18">
        <f t="shared" si="73"/>
        <v>-4186624.6210265355</v>
      </c>
      <c r="F444" s="18">
        <f t="shared" si="74"/>
        <v>-99.969353124390963</v>
      </c>
      <c r="G444" s="36">
        <f t="shared" si="75"/>
        <v>0.4</v>
      </c>
      <c r="H444" s="36">
        <f t="shared" si="76"/>
        <v>0.4</v>
      </c>
      <c r="I444" s="18">
        <f t="shared" si="77"/>
        <v>-100.36935312439097</v>
      </c>
      <c r="J444" s="45">
        <f t="shared" si="78"/>
        <v>-4237080.8674382381</v>
      </c>
      <c r="K444" s="18">
        <f t="shared" si="85"/>
        <v>13.2</v>
      </c>
      <c r="L444" s="18">
        <f t="shared" si="79"/>
        <v>120</v>
      </c>
      <c r="M444" s="19">
        <f t="shared" si="80"/>
        <v>1984</v>
      </c>
      <c r="N444" s="38">
        <f t="shared" si="81"/>
        <v>1584</v>
      </c>
      <c r="O444" s="39">
        <f t="shared" si="86"/>
        <v>400</v>
      </c>
      <c r="P444" s="18">
        <f t="shared" si="82"/>
        <v>-36840</v>
      </c>
      <c r="Q444" s="18">
        <f t="shared" si="83"/>
        <v>46440</v>
      </c>
      <c r="R444" s="9"/>
    </row>
    <row r="445" spans="3:18" x14ac:dyDescent="0.25">
      <c r="C445" s="10"/>
      <c r="D445" s="16">
        <f t="shared" si="84"/>
        <v>388</v>
      </c>
      <c r="E445" s="18">
        <f t="shared" ref="E445:E457" si="87">J444</f>
        <v>-4237080.8674382381</v>
      </c>
      <c r="F445" s="18">
        <f t="shared" ref="F445:F457" si="88">(E445/$E$10)^(1/3)</f>
        <v>-100.36935312439097</v>
      </c>
      <c r="G445" s="36">
        <f t="shared" ref="G445:G457" si="89">VLOOKUP($E$38,$D$23:$H$25,IF(Q444&lt;=1000,2,IF(Q444&lt;=2000,3,IF(Q444&lt;=3000,4,5))))</f>
        <v>0.4</v>
      </c>
      <c r="H445" s="36">
        <f t="shared" ref="H445:H457" si="90">G445*(D445-D444)</f>
        <v>0.4</v>
      </c>
      <c r="I445" s="18">
        <f t="shared" ref="I445:I457" si="91">F445-H445</f>
        <v>-100.76935312439097</v>
      </c>
      <c r="J445" s="45">
        <f t="shared" ref="J445:J457" si="92">$E$10*(I445)^3</f>
        <v>-4287940.8854190893</v>
      </c>
      <c r="K445" s="18">
        <f t="shared" si="85"/>
        <v>13.2</v>
      </c>
      <c r="L445" s="18">
        <f t="shared" ref="L445:L457" si="93">$E$38*$E$11</f>
        <v>120</v>
      </c>
      <c r="M445" s="19">
        <f t="shared" ref="M445:M457" si="94">N445+O445</f>
        <v>1984</v>
      </c>
      <c r="N445" s="38">
        <f t="shared" ref="N445:N457" si="95">K445*L445</f>
        <v>1584</v>
      </c>
      <c r="O445" s="39">
        <f t="shared" si="86"/>
        <v>400</v>
      </c>
      <c r="P445" s="18">
        <f t="shared" ref="P445:P457" si="96">P444-L445</f>
        <v>-36960</v>
      </c>
      <c r="Q445" s="18">
        <f t="shared" ref="Q445:Q457" si="97">Q444+L445</f>
        <v>46560</v>
      </c>
      <c r="R445" s="9"/>
    </row>
    <row r="446" spans="3:18" x14ac:dyDescent="0.25">
      <c r="C446" s="10"/>
      <c r="D446" s="16">
        <f t="shared" si="84"/>
        <v>389</v>
      </c>
      <c r="E446" s="18">
        <f t="shared" si="87"/>
        <v>-4287940.8854190893</v>
      </c>
      <c r="F446" s="18">
        <f t="shared" si="88"/>
        <v>-100.76935312439092</v>
      </c>
      <c r="G446" s="36">
        <f t="shared" si="89"/>
        <v>0.4</v>
      </c>
      <c r="H446" s="36">
        <f t="shared" si="90"/>
        <v>0.4</v>
      </c>
      <c r="I446" s="18">
        <f t="shared" si="91"/>
        <v>-101.16935312439092</v>
      </c>
      <c r="J446" s="45">
        <f t="shared" si="92"/>
        <v>-4339206.2841119301</v>
      </c>
      <c r="K446" s="18">
        <f t="shared" si="85"/>
        <v>13.2</v>
      </c>
      <c r="L446" s="18">
        <f t="shared" si="93"/>
        <v>120</v>
      </c>
      <c r="M446" s="19">
        <f t="shared" si="94"/>
        <v>1984</v>
      </c>
      <c r="N446" s="38">
        <f t="shared" si="95"/>
        <v>1584</v>
      </c>
      <c r="O446" s="39">
        <f t="shared" si="86"/>
        <v>400</v>
      </c>
      <c r="P446" s="18">
        <f t="shared" si="96"/>
        <v>-37080</v>
      </c>
      <c r="Q446" s="18">
        <f t="shared" si="97"/>
        <v>46680</v>
      </c>
      <c r="R446" s="9"/>
    </row>
    <row r="447" spans="3:18" x14ac:dyDescent="0.25">
      <c r="C447" s="10"/>
      <c r="D447" s="16">
        <f t="shared" si="84"/>
        <v>390</v>
      </c>
      <c r="E447" s="18">
        <f t="shared" si="87"/>
        <v>-4339206.2841119301</v>
      </c>
      <c r="F447" s="18">
        <f t="shared" si="88"/>
        <v>-101.16935312439088</v>
      </c>
      <c r="G447" s="36">
        <f t="shared" si="89"/>
        <v>0.4</v>
      </c>
      <c r="H447" s="36">
        <f t="shared" si="90"/>
        <v>0.4</v>
      </c>
      <c r="I447" s="18">
        <f t="shared" si="91"/>
        <v>-101.56935312439089</v>
      </c>
      <c r="J447" s="45">
        <f t="shared" si="92"/>
        <v>-4390878.6726596281</v>
      </c>
      <c r="K447" s="18">
        <f t="shared" si="85"/>
        <v>13.2</v>
      </c>
      <c r="L447" s="18">
        <f t="shared" si="93"/>
        <v>120</v>
      </c>
      <c r="M447" s="19">
        <f t="shared" si="94"/>
        <v>1984</v>
      </c>
      <c r="N447" s="38">
        <f t="shared" si="95"/>
        <v>1584</v>
      </c>
      <c r="O447" s="39">
        <f t="shared" si="86"/>
        <v>400</v>
      </c>
      <c r="P447" s="18">
        <f t="shared" si="96"/>
        <v>-37200</v>
      </c>
      <c r="Q447" s="18">
        <f t="shared" si="97"/>
        <v>46800</v>
      </c>
      <c r="R447" s="9"/>
    </row>
    <row r="448" spans="3:18" x14ac:dyDescent="0.25">
      <c r="C448" s="10"/>
      <c r="D448" s="16">
        <f t="shared" si="84"/>
        <v>391</v>
      </c>
      <c r="E448" s="18">
        <f t="shared" si="87"/>
        <v>-4390878.6726596281</v>
      </c>
      <c r="F448" s="18">
        <f t="shared" si="88"/>
        <v>-101.5693531243909</v>
      </c>
      <c r="G448" s="36">
        <f t="shared" si="89"/>
        <v>0.4</v>
      </c>
      <c r="H448" s="36">
        <f t="shared" si="90"/>
        <v>0.4</v>
      </c>
      <c r="I448" s="18">
        <f t="shared" si="91"/>
        <v>-101.96935312439091</v>
      </c>
      <c r="J448" s="45">
        <f t="shared" si="92"/>
        <v>-4442959.6602050448</v>
      </c>
      <c r="K448" s="18">
        <f t="shared" si="85"/>
        <v>13.2</v>
      </c>
      <c r="L448" s="18">
        <f t="shared" si="93"/>
        <v>120</v>
      </c>
      <c r="M448" s="19">
        <f t="shared" si="94"/>
        <v>1984</v>
      </c>
      <c r="N448" s="38">
        <f t="shared" si="95"/>
        <v>1584</v>
      </c>
      <c r="O448" s="39">
        <f t="shared" si="86"/>
        <v>400</v>
      </c>
      <c r="P448" s="18">
        <f t="shared" si="96"/>
        <v>-37320</v>
      </c>
      <c r="Q448" s="18">
        <f t="shared" si="97"/>
        <v>46920</v>
      </c>
      <c r="R448" s="9"/>
    </row>
    <row r="449" spans="3:19" x14ac:dyDescent="0.25">
      <c r="C449" s="10"/>
      <c r="D449" s="16">
        <f t="shared" si="84"/>
        <v>392</v>
      </c>
      <c r="E449" s="18">
        <f t="shared" si="87"/>
        <v>-4442959.6602050448</v>
      </c>
      <c r="F449" s="18">
        <f t="shared" si="88"/>
        <v>-101.96935312439084</v>
      </c>
      <c r="G449" s="36">
        <f t="shared" si="89"/>
        <v>0.4</v>
      </c>
      <c r="H449" s="36">
        <f t="shared" si="90"/>
        <v>0.4</v>
      </c>
      <c r="I449" s="18">
        <f t="shared" si="91"/>
        <v>-102.36935312439084</v>
      </c>
      <c r="J449" s="45">
        <f t="shared" si="92"/>
        <v>-4495450.8558910182</v>
      </c>
      <c r="K449" s="18">
        <f t="shared" si="85"/>
        <v>13.2</v>
      </c>
      <c r="L449" s="18">
        <f t="shared" si="93"/>
        <v>120</v>
      </c>
      <c r="M449" s="19">
        <f t="shared" si="94"/>
        <v>1984</v>
      </c>
      <c r="N449" s="38">
        <f t="shared" si="95"/>
        <v>1584</v>
      </c>
      <c r="O449" s="39">
        <f t="shared" si="86"/>
        <v>400</v>
      </c>
      <c r="P449" s="18">
        <f t="shared" si="96"/>
        <v>-37440</v>
      </c>
      <c r="Q449" s="18">
        <f t="shared" si="97"/>
        <v>47040</v>
      </c>
      <c r="R449" s="9"/>
    </row>
    <row r="450" spans="3:19" x14ac:dyDescent="0.25">
      <c r="C450" s="10"/>
      <c r="D450" s="16">
        <f t="shared" si="84"/>
        <v>393</v>
      </c>
      <c r="E450" s="18">
        <f t="shared" si="87"/>
        <v>-4495450.8558910182</v>
      </c>
      <c r="F450" s="18">
        <f t="shared" si="88"/>
        <v>-102.36935312439077</v>
      </c>
      <c r="G450" s="36">
        <f t="shared" si="89"/>
        <v>0.4</v>
      </c>
      <c r="H450" s="36">
        <f t="shared" si="90"/>
        <v>0.4</v>
      </c>
      <c r="I450" s="18">
        <f t="shared" si="91"/>
        <v>-102.76935312439078</v>
      </c>
      <c r="J450" s="45">
        <f t="shared" si="92"/>
        <v>-4548353.8688604198</v>
      </c>
      <c r="K450" s="18">
        <f t="shared" si="85"/>
        <v>13.2</v>
      </c>
      <c r="L450" s="18">
        <f t="shared" si="93"/>
        <v>120</v>
      </c>
      <c r="M450" s="19">
        <f t="shared" si="94"/>
        <v>1984</v>
      </c>
      <c r="N450" s="38">
        <f t="shared" si="95"/>
        <v>1584</v>
      </c>
      <c r="O450" s="39">
        <f t="shared" si="86"/>
        <v>400</v>
      </c>
      <c r="P450" s="18">
        <f t="shared" si="96"/>
        <v>-37560</v>
      </c>
      <c r="Q450" s="18">
        <f t="shared" si="97"/>
        <v>47160</v>
      </c>
      <c r="R450" s="9"/>
    </row>
    <row r="451" spans="3:19" x14ac:dyDescent="0.25">
      <c r="C451" s="10"/>
      <c r="D451" s="16">
        <f t="shared" si="84"/>
        <v>394</v>
      </c>
      <c r="E451" s="18">
        <f t="shared" si="87"/>
        <v>-4548353.8688604198</v>
      </c>
      <c r="F451" s="18">
        <f t="shared" si="88"/>
        <v>-102.76935312439078</v>
      </c>
      <c r="G451" s="36">
        <f t="shared" si="89"/>
        <v>0.4</v>
      </c>
      <c r="H451" s="36">
        <f t="shared" si="90"/>
        <v>0.4</v>
      </c>
      <c r="I451" s="18">
        <f t="shared" si="91"/>
        <v>-103.16935312439078</v>
      </c>
      <c r="J451" s="45">
        <f t="shared" si="92"/>
        <v>-4601670.308256113</v>
      </c>
      <c r="K451" s="18">
        <f t="shared" si="85"/>
        <v>13.2</v>
      </c>
      <c r="L451" s="18">
        <f t="shared" si="93"/>
        <v>120</v>
      </c>
      <c r="M451" s="19">
        <f t="shared" si="94"/>
        <v>1984</v>
      </c>
      <c r="N451" s="38">
        <f t="shared" si="95"/>
        <v>1584</v>
      </c>
      <c r="O451" s="39">
        <f t="shared" si="86"/>
        <v>400</v>
      </c>
      <c r="P451" s="18">
        <f t="shared" si="96"/>
        <v>-37680</v>
      </c>
      <c r="Q451" s="18">
        <f t="shared" si="97"/>
        <v>47280</v>
      </c>
      <c r="R451" s="9"/>
    </row>
    <row r="452" spans="3:19" x14ac:dyDescent="0.25">
      <c r="C452" s="10"/>
      <c r="D452" s="16">
        <f t="shared" si="84"/>
        <v>395</v>
      </c>
      <c r="E452" s="18">
        <f t="shared" si="87"/>
        <v>-4601670.308256113</v>
      </c>
      <c r="F452" s="18">
        <f t="shared" si="88"/>
        <v>-103.16935312439077</v>
      </c>
      <c r="G452" s="36">
        <f t="shared" si="89"/>
        <v>0.4</v>
      </c>
      <c r="H452" s="36">
        <f t="shared" si="90"/>
        <v>0.4</v>
      </c>
      <c r="I452" s="18">
        <f t="shared" si="91"/>
        <v>-103.56935312439077</v>
      </c>
      <c r="J452" s="45">
        <f t="shared" si="92"/>
        <v>-4655401.783220944</v>
      </c>
      <c r="K452" s="18">
        <f t="shared" si="85"/>
        <v>13.2</v>
      </c>
      <c r="L452" s="18">
        <f t="shared" si="93"/>
        <v>120</v>
      </c>
      <c r="M452" s="19">
        <f t="shared" si="94"/>
        <v>1984</v>
      </c>
      <c r="N452" s="38">
        <f t="shared" si="95"/>
        <v>1584</v>
      </c>
      <c r="O452" s="39">
        <f t="shared" si="86"/>
        <v>400</v>
      </c>
      <c r="P452" s="18">
        <f t="shared" si="96"/>
        <v>-37800</v>
      </c>
      <c r="Q452" s="18">
        <f t="shared" si="97"/>
        <v>47400</v>
      </c>
      <c r="R452" s="9"/>
    </row>
    <row r="453" spans="3:19" x14ac:dyDescent="0.25">
      <c r="C453" s="10"/>
      <c r="D453" s="16">
        <f t="shared" si="84"/>
        <v>396</v>
      </c>
      <c r="E453" s="18">
        <f t="shared" si="87"/>
        <v>-4655401.783220944</v>
      </c>
      <c r="F453" s="18">
        <f t="shared" si="88"/>
        <v>-103.56935312439072</v>
      </c>
      <c r="G453" s="36">
        <f t="shared" si="89"/>
        <v>0.4</v>
      </c>
      <c r="H453" s="36">
        <f t="shared" si="90"/>
        <v>0.4</v>
      </c>
      <c r="I453" s="18">
        <f t="shared" si="91"/>
        <v>-103.96935312439072</v>
      </c>
      <c r="J453" s="45">
        <f t="shared" si="92"/>
        <v>-4709549.9028977677</v>
      </c>
      <c r="K453" s="18">
        <f t="shared" si="85"/>
        <v>13.2</v>
      </c>
      <c r="L453" s="18">
        <f t="shared" si="93"/>
        <v>120</v>
      </c>
      <c r="M453" s="19">
        <f t="shared" si="94"/>
        <v>1984</v>
      </c>
      <c r="N453" s="38">
        <f t="shared" si="95"/>
        <v>1584</v>
      </c>
      <c r="O453" s="39">
        <f t="shared" si="86"/>
        <v>400</v>
      </c>
      <c r="P453" s="18">
        <f t="shared" si="96"/>
        <v>-37920</v>
      </c>
      <c r="Q453" s="18">
        <f t="shared" si="97"/>
        <v>47520</v>
      </c>
      <c r="R453" s="9"/>
    </row>
    <row r="454" spans="3:19" x14ac:dyDescent="0.25">
      <c r="C454" s="10"/>
      <c r="D454" s="16">
        <f t="shared" si="84"/>
        <v>397</v>
      </c>
      <c r="E454" s="18">
        <f t="shared" si="87"/>
        <v>-4709549.9028977677</v>
      </c>
      <c r="F454" s="18">
        <f t="shared" si="88"/>
        <v>-103.96935312439069</v>
      </c>
      <c r="G454" s="36">
        <f t="shared" si="89"/>
        <v>0.4</v>
      </c>
      <c r="H454" s="36">
        <f t="shared" si="90"/>
        <v>0.4</v>
      </c>
      <c r="I454" s="18">
        <f t="shared" si="91"/>
        <v>-104.3693531243907</v>
      </c>
      <c r="J454" s="45">
        <f t="shared" si="92"/>
        <v>-4764116.2764294492</v>
      </c>
      <c r="K454" s="18">
        <f t="shared" si="85"/>
        <v>13.2</v>
      </c>
      <c r="L454" s="18">
        <f t="shared" si="93"/>
        <v>120</v>
      </c>
      <c r="M454" s="19">
        <f t="shared" si="94"/>
        <v>1984</v>
      </c>
      <c r="N454" s="38">
        <f t="shared" si="95"/>
        <v>1584</v>
      </c>
      <c r="O454" s="39">
        <f t="shared" si="86"/>
        <v>400</v>
      </c>
      <c r="P454" s="18">
        <f t="shared" si="96"/>
        <v>-38040</v>
      </c>
      <c r="Q454" s="18">
        <f t="shared" si="97"/>
        <v>47640</v>
      </c>
      <c r="R454" s="9"/>
    </row>
    <row r="455" spans="3:19" x14ac:dyDescent="0.25">
      <c r="C455" s="10"/>
      <c r="D455" s="16">
        <f t="shared" si="84"/>
        <v>398</v>
      </c>
      <c r="E455" s="18">
        <f t="shared" si="87"/>
        <v>-4764116.2764294492</v>
      </c>
      <c r="F455" s="18">
        <f t="shared" si="88"/>
        <v>-104.36935312439064</v>
      </c>
      <c r="G455" s="36">
        <f t="shared" si="89"/>
        <v>0.4</v>
      </c>
      <c r="H455" s="36">
        <f t="shared" si="90"/>
        <v>0.4</v>
      </c>
      <c r="I455" s="18">
        <f t="shared" si="91"/>
        <v>-104.76935312439065</v>
      </c>
      <c r="J455" s="45">
        <f t="shared" si="92"/>
        <v>-4819102.5129588386</v>
      </c>
      <c r="K455" s="18">
        <f t="shared" si="85"/>
        <v>13.2</v>
      </c>
      <c r="L455" s="18">
        <f t="shared" si="93"/>
        <v>120</v>
      </c>
      <c r="M455" s="19">
        <f t="shared" si="94"/>
        <v>1984</v>
      </c>
      <c r="N455" s="38">
        <f t="shared" si="95"/>
        <v>1584</v>
      </c>
      <c r="O455" s="39">
        <f t="shared" si="86"/>
        <v>400</v>
      </c>
      <c r="P455" s="18">
        <f t="shared" si="96"/>
        <v>-38160</v>
      </c>
      <c r="Q455" s="18">
        <f t="shared" si="97"/>
        <v>47760</v>
      </c>
      <c r="R455" s="9"/>
    </row>
    <row r="456" spans="3:19" x14ac:dyDescent="0.25">
      <c r="C456" s="10"/>
      <c r="D456" s="16">
        <f t="shared" si="84"/>
        <v>399</v>
      </c>
      <c r="E456" s="18">
        <f t="shared" si="87"/>
        <v>-4819102.5129588386</v>
      </c>
      <c r="F456" s="18">
        <f t="shared" si="88"/>
        <v>-104.76935312439062</v>
      </c>
      <c r="G456" s="36">
        <f t="shared" si="89"/>
        <v>0.4</v>
      </c>
      <c r="H456" s="36">
        <f t="shared" si="90"/>
        <v>0.4</v>
      </c>
      <c r="I456" s="18">
        <f t="shared" si="91"/>
        <v>-105.16935312439062</v>
      </c>
      <c r="J456" s="45">
        <f t="shared" si="92"/>
        <v>-4874510.2216288019</v>
      </c>
      <c r="K456" s="18">
        <f t="shared" si="85"/>
        <v>13.2</v>
      </c>
      <c r="L456" s="18">
        <f t="shared" si="93"/>
        <v>120</v>
      </c>
      <c r="M456" s="19">
        <f t="shared" si="94"/>
        <v>1984</v>
      </c>
      <c r="N456" s="38">
        <f t="shared" si="95"/>
        <v>1584</v>
      </c>
      <c r="O456" s="39">
        <f t="shared" si="86"/>
        <v>400</v>
      </c>
      <c r="P456" s="18">
        <f t="shared" si="96"/>
        <v>-38280</v>
      </c>
      <c r="Q456" s="18">
        <f t="shared" si="97"/>
        <v>47880</v>
      </c>
      <c r="R456" s="9"/>
    </row>
    <row r="457" spans="3:19" x14ac:dyDescent="0.25">
      <c r="C457" s="10"/>
      <c r="D457" s="16">
        <f t="shared" si="84"/>
        <v>400</v>
      </c>
      <c r="E457" s="18">
        <f t="shared" si="87"/>
        <v>-4874510.2216288019</v>
      </c>
      <c r="F457" s="18">
        <f t="shared" si="88"/>
        <v>-105.16935312439062</v>
      </c>
      <c r="G457" s="36">
        <f t="shared" si="89"/>
        <v>0.4</v>
      </c>
      <c r="H457" s="36">
        <f t="shared" si="90"/>
        <v>0.4</v>
      </c>
      <c r="I457" s="18">
        <f t="shared" si="91"/>
        <v>-105.56935312439063</v>
      </c>
      <c r="J457" s="45">
        <f t="shared" si="92"/>
        <v>-4930341.0115821939</v>
      </c>
      <c r="K457" s="18">
        <f t="shared" si="85"/>
        <v>13.2</v>
      </c>
      <c r="L457" s="18">
        <f t="shared" si="93"/>
        <v>120</v>
      </c>
      <c r="M457" s="19">
        <f t="shared" si="94"/>
        <v>1984</v>
      </c>
      <c r="N457" s="38">
        <f t="shared" si="95"/>
        <v>1584</v>
      </c>
      <c r="O457" s="39">
        <f t="shared" si="86"/>
        <v>400</v>
      </c>
      <c r="P457" s="18">
        <f t="shared" si="96"/>
        <v>-38400</v>
      </c>
      <c r="Q457" s="18">
        <f t="shared" si="97"/>
        <v>48000</v>
      </c>
      <c r="R457" s="9"/>
    </row>
    <row r="458" spans="3:19" ht="15.75" thickBot="1" x14ac:dyDescent="0.3"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30"/>
    </row>
    <row r="65534" spans="255:255" x14ac:dyDescent="0.25">
      <c r="IU65534">
        <v>0</v>
      </c>
    </row>
  </sheetData>
  <mergeCells count="9">
    <mergeCell ref="D28:G28"/>
    <mergeCell ref="D29:D30"/>
    <mergeCell ref="E29:G29"/>
    <mergeCell ref="B2:D2"/>
    <mergeCell ref="B3:D3"/>
    <mergeCell ref="D13:G13"/>
    <mergeCell ref="D20:H20"/>
    <mergeCell ref="D21:D22"/>
    <mergeCell ref="E21:H21"/>
  </mergeCells>
  <conditionalFormatting sqref="F42">
    <cfRule type="cellIs" dxfId="17" priority="1" operator="equal">
      <formula>"Breakeven"</formula>
    </cfRule>
    <cfRule type="cellIs" dxfId="16" priority="2" operator="equal">
      <formula>"Not-Feasible"</formula>
    </cfRule>
    <cfRule type="cellIs" dxfId="15" priority="3" operator="equal">
      <formula>"Feasible"</formula>
    </cfRule>
  </conditionalFormatting>
  <dataValidations count="1">
    <dataValidation type="list" allowBlank="1" showInputMessage="1" showErrorMessage="1" sqref="E38">
      <formula1>$V$37:$V$39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1EFFCBD-E6AA-47CB-A8B0-FC590CB9CF21}">
            <x14:iconSet custom="1">
              <x14:cfvo type="percent">
                <xm:f>0</xm:f>
              </x14:cfvo>
              <x14:cfvo type="num">
                <xm:f>$E$8</xm:f>
              </x14:cfvo>
              <x14:cfvo type="num" gte="0">
                <xm:f>$E$8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3"/>
  <sheetViews>
    <sheetView zoomScale="80" zoomScaleNormal="80" workbookViewId="0"/>
  </sheetViews>
  <sheetFormatPr defaultRowHeight="15" x14ac:dyDescent="0.25"/>
  <cols>
    <col min="2" max="2" width="24" bestFit="1" customWidth="1"/>
    <col min="3" max="3" width="38.7109375" customWidth="1"/>
  </cols>
  <sheetData>
    <row r="2" spans="2:3" ht="45" x14ac:dyDescent="0.25">
      <c r="B2" s="11" t="s">
        <v>5</v>
      </c>
      <c r="C2" s="12">
        <v>0.1</v>
      </c>
    </row>
    <row r="4" spans="2:3" x14ac:dyDescent="0.25">
      <c r="B4" s="69" t="s">
        <v>58</v>
      </c>
      <c r="C4" s="69"/>
    </row>
    <row r="5" spans="2:3" ht="30" x14ac:dyDescent="0.25">
      <c r="B5" s="50" t="s">
        <v>56</v>
      </c>
      <c r="C5" s="51" t="s">
        <v>55</v>
      </c>
    </row>
    <row r="6" spans="2:3" x14ac:dyDescent="0.25">
      <c r="B6" s="52">
        <v>100000</v>
      </c>
      <c r="C6" s="60" t="e">
        <f>#NUM!</f>
        <v>#NUM!</v>
      </c>
    </row>
    <row r="7" spans="2:3" x14ac:dyDescent="0.25">
      <c r="B7" s="52">
        <v>621052.63157894742</v>
      </c>
      <c r="C7" s="60" t="e">
        <f>#NUM!</f>
        <v>#NUM!</v>
      </c>
    </row>
    <row r="8" spans="2:3" x14ac:dyDescent="0.25">
      <c r="B8" s="52">
        <v>1142105.2631578948</v>
      </c>
      <c r="C8" s="60" t="e">
        <f>#NUM!</f>
        <v>#NUM!</v>
      </c>
    </row>
    <row r="9" spans="2:3" x14ac:dyDescent="0.25">
      <c r="B9" s="52">
        <v>1663157.8947368423</v>
      </c>
      <c r="C9" s="60" t="e">
        <f>#NUM!</f>
        <v>#NUM!</v>
      </c>
    </row>
    <row r="10" spans="2:3" x14ac:dyDescent="0.25">
      <c r="B10" s="52">
        <v>2184210.5263157897</v>
      </c>
      <c r="C10" s="60" t="e">
        <f>#NUM!</f>
        <v>#NUM!</v>
      </c>
    </row>
    <row r="11" spans="2:3" x14ac:dyDescent="0.25">
      <c r="B11" s="52">
        <v>2705263.1578947371</v>
      </c>
      <c r="C11" s="60">
        <v>697.78879012021139</v>
      </c>
    </row>
    <row r="12" spans="2:3" x14ac:dyDescent="0.25">
      <c r="B12" s="52">
        <v>3226315.7894736845</v>
      </c>
      <c r="C12" s="60">
        <v>95.727913934921702</v>
      </c>
    </row>
    <row r="13" spans="2:3" x14ac:dyDescent="0.25">
      <c r="B13" s="52">
        <v>3747368.4210526319</v>
      </c>
      <c r="C13" s="60">
        <v>32.522097389837889</v>
      </c>
    </row>
    <row r="14" spans="2:3" x14ac:dyDescent="0.25">
      <c r="B14" s="52">
        <v>4268421.0526315793</v>
      </c>
      <c r="C14" s="60">
        <v>15.707968975462974</v>
      </c>
    </row>
    <row r="15" spans="2:3" x14ac:dyDescent="0.25">
      <c r="B15" s="52">
        <v>4789473.6842105268</v>
      </c>
      <c r="C15" s="60">
        <v>9.1361176499826335</v>
      </c>
    </row>
    <row r="16" spans="2:3" x14ac:dyDescent="0.25">
      <c r="B16" s="52">
        <v>5310526.3157894742</v>
      </c>
      <c r="C16" s="60">
        <v>5.9552726479046365</v>
      </c>
    </row>
    <row r="17" spans="2:3" x14ac:dyDescent="0.25">
      <c r="B17" s="52">
        <v>5831578.9473684216</v>
      </c>
      <c r="C17" s="60">
        <v>4.1877081562179921</v>
      </c>
    </row>
    <row r="18" spans="2:3" x14ac:dyDescent="0.25">
      <c r="B18" s="52">
        <v>6352631.578947369</v>
      </c>
      <c r="C18" s="60">
        <v>3.1086981407382366</v>
      </c>
    </row>
    <row r="19" spans="2:3" x14ac:dyDescent="0.25">
      <c r="B19" s="52">
        <v>6873684.2105263164</v>
      </c>
      <c r="C19" s="60">
        <v>2.4040254801191461</v>
      </c>
    </row>
    <row r="20" spans="2:3" x14ac:dyDescent="0.25">
      <c r="B20" s="52">
        <v>7394736.8421052638</v>
      </c>
      <c r="C20" s="60">
        <v>1.9194081039572806</v>
      </c>
    </row>
    <row r="21" spans="2:3" x14ac:dyDescent="0.25">
      <c r="B21" s="52">
        <v>7915789.4736842113</v>
      </c>
      <c r="C21" s="60">
        <v>1.5713618235125533</v>
      </c>
    </row>
    <row r="22" spans="2:3" x14ac:dyDescent="0.25">
      <c r="B22" s="52">
        <v>8436842.1052631587</v>
      </c>
      <c r="C22" s="60">
        <v>1.3131162688066225</v>
      </c>
    </row>
    <row r="23" spans="2:3" x14ac:dyDescent="0.25">
      <c r="B23" s="52">
        <v>8957894.7368421052</v>
      </c>
      <c r="C23" s="60">
        <v>1.1161019531563205</v>
      </c>
    </row>
    <row r="24" spans="2:3" x14ac:dyDescent="0.25">
      <c r="B24" s="52">
        <v>9478947.3684210517</v>
      </c>
      <c r="C24" s="60">
        <v>0.96215266115111531</v>
      </c>
    </row>
    <row r="25" spans="2:3" x14ac:dyDescent="0.25">
      <c r="B25" s="52">
        <v>9999999.9999999981</v>
      </c>
      <c r="C25" s="60">
        <v>0.83955020180066375</v>
      </c>
    </row>
    <row r="28" spans="2:3" x14ac:dyDescent="0.25">
      <c r="B28" s="69" t="s">
        <v>57</v>
      </c>
      <c r="C28" s="69"/>
    </row>
    <row r="29" spans="2:3" ht="30" x14ac:dyDescent="0.25">
      <c r="B29" s="50" t="s">
        <v>56</v>
      </c>
      <c r="C29" s="51" t="s">
        <v>55</v>
      </c>
    </row>
    <row r="30" spans="2:3" x14ac:dyDescent="0.25">
      <c r="B30" s="52">
        <v>100000</v>
      </c>
      <c r="C30" s="60" t="e">
        <f>#NUM!</f>
        <v>#NUM!</v>
      </c>
    </row>
    <row r="31" spans="2:3" x14ac:dyDescent="0.25">
      <c r="B31" s="52">
        <v>621052.63157894742</v>
      </c>
      <c r="C31" s="60">
        <v>11.374627091230968</v>
      </c>
    </row>
    <row r="32" spans="2:3" x14ac:dyDescent="0.25">
      <c r="B32" s="52">
        <v>1142105.2631578948</v>
      </c>
      <c r="C32" s="60">
        <v>2.7678689984154667</v>
      </c>
    </row>
    <row r="33" spans="2:3" x14ac:dyDescent="0.25">
      <c r="B33" s="52">
        <v>1663157.8947368423</v>
      </c>
      <c r="C33" s="60">
        <v>1.2971140879641443</v>
      </c>
    </row>
    <row r="34" spans="2:3" x14ac:dyDescent="0.25">
      <c r="B34" s="52">
        <v>2184210.5263157897</v>
      </c>
      <c r="C34" s="60">
        <v>0.79177111378563625</v>
      </c>
    </row>
    <row r="35" spans="2:3" x14ac:dyDescent="0.25">
      <c r="B35" s="52">
        <v>2705263.1578947371</v>
      </c>
      <c r="C35" s="60">
        <v>0.5520118388060743</v>
      </c>
    </row>
    <row r="36" spans="2:3" x14ac:dyDescent="0.25">
      <c r="B36" s="52">
        <v>3226315.7894736845</v>
      </c>
      <c r="C36" s="60">
        <v>0.41602998159567245</v>
      </c>
    </row>
    <row r="37" spans="2:3" x14ac:dyDescent="0.25">
      <c r="B37" s="52">
        <v>3747368.4210526319</v>
      </c>
      <c r="C37" s="60">
        <v>0.33028539538487428</v>
      </c>
    </row>
    <row r="38" spans="2:3" x14ac:dyDescent="0.25">
      <c r="B38" s="52">
        <v>4268421.0526315793</v>
      </c>
      <c r="C38" s="60">
        <v>0.27014353638090316</v>
      </c>
    </row>
    <row r="39" spans="2:3" x14ac:dyDescent="0.25">
      <c r="B39" s="52">
        <v>4789473.6842105268</v>
      </c>
      <c r="C39" s="60">
        <v>0.22630897335360162</v>
      </c>
    </row>
    <row r="40" spans="2:3" x14ac:dyDescent="0.25">
      <c r="B40" s="52">
        <v>5310526.3157894742</v>
      </c>
      <c r="C40" s="60">
        <v>0.19366798547325001</v>
      </c>
    </row>
    <row r="41" spans="2:3" x14ac:dyDescent="0.25">
      <c r="B41" s="52">
        <v>5831578.9473684216</v>
      </c>
      <c r="C41" s="60">
        <v>0.16855450322681961</v>
      </c>
    </row>
    <row r="42" spans="2:3" x14ac:dyDescent="0.25">
      <c r="B42" s="52">
        <v>6352631.578947369</v>
      </c>
      <c r="C42" s="60">
        <v>0.14871777904465314</v>
      </c>
    </row>
    <row r="43" spans="2:3" x14ac:dyDescent="0.25">
      <c r="B43" s="52">
        <v>6873684.2105263164</v>
      </c>
      <c r="C43" s="60">
        <v>0.13270700941982461</v>
      </c>
    </row>
    <row r="44" spans="2:3" x14ac:dyDescent="0.25">
      <c r="B44" s="52">
        <v>7394736.8421052638</v>
      </c>
      <c r="C44" s="60">
        <v>0.1195489492130903</v>
      </c>
    </row>
    <row r="45" spans="2:3" x14ac:dyDescent="0.25">
      <c r="B45" s="52">
        <v>7915789.4736842113</v>
      </c>
      <c r="C45" s="60">
        <v>0.10856860840261427</v>
      </c>
    </row>
    <row r="46" spans="2:3" x14ac:dyDescent="0.25">
      <c r="B46" s="52">
        <v>8436842.1052631587</v>
      </c>
      <c r="C46" s="53">
        <v>9.9284457253835459E-2</v>
      </c>
    </row>
    <row r="47" spans="2:3" x14ac:dyDescent="0.25">
      <c r="B47" s="52">
        <v>8957894.7368421052</v>
      </c>
      <c r="C47" s="53">
        <v>9.1344562805674712E-2</v>
      </c>
    </row>
    <row r="48" spans="2:3" x14ac:dyDescent="0.25">
      <c r="B48" s="52">
        <v>9478947.3684210517</v>
      </c>
      <c r="C48" s="53">
        <v>8.4486252824771707E-2</v>
      </c>
    </row>
    <row r="49" spans="2:3" x14ac:dyDescent="0.25">
      <c r="B49" s="52">
        <v>9999999.9999999981</v>
      </c>
      <c r="C49" s="53">
        <v>7.8509839378551785E-2</v>
      </c>
    </row>
    <row r="52" spans="2:3" x14ac:dyDescent="0.25">
      <c r="B52" s="69" t="s">
        <v>59</v>
      </c>
      <c r="C52" s="69"/>
    </row>
    <row r="53" spans="2:3" ht="30" x14ac:dyDescent="0.25">
      <c r="B53" s="50" t="s">
        <v>56</v>
      </c>
      <c r="C53" s="51" t="s">
        <v>55</v>
      </c>
    </row>
    <row r="54" spans="2:3" x14ac:dyDescent="0.25">
      <c r="B54" s="52">
        <v>100000</v>
      </c>
      <c r="C54" s="60">
        <v>5652.2570875622259</v>
      </c>
    </row>
    <row r="55" spans="2:3" x14ac:dyDescent="0.25">
      <c r="B55" s="52">
        <v>621052.63157894742</v>
      </c>
      <c r="C55" s="60">
        <v>3.2079270693344926</v>
      </c>
    </row>
    <row r="56" spans="2:3" x14ac:dyDescent="0.25">
      <c r="B56" s="52">
        <v>1142105.2631578948</v>
      </c>
      <c r="C56" s="60">
        <v>1.1710592940563147</v>
      </c>
    </row>
    <row r="57" spans="2:3" x14ac:dyDescent="0.25">
      <c r="B57" s="52">
        <v>1663157.8947368423</v>
      </c>
      <c r="C57" s="60">
        <v>0.65827153537979299</v>
      </c>
    </row>
    <row r="58" spans="2:3" x14ac:dyDescent="0.25">
      <c r="B58" s="52">
        <v>2184210.5263157897</v>
      </c>
      <c r="C58" s="60">
        <v>0.44611579024433184</v>
      </c>
    </row>
    <row r="59" spans="2:3" x14ac:dyDescent="0.25">
      <c r="B59" s="52">
        <v>2705263.1578947371</v>
      </c>
      <c r="C59" s="60">
        <v>0.33333589873059727</v>
      </c>
    </row>
    <row r="60" spans="2:3" x14ac:dyDescent="0.25">
      <c r="B60" s="52">
        <v>3226315.7894736845</v>
      </c>
      <c r="C60" s="60">
        <v>0.2615128911604524</v>
      </c>
    </row>
    <row r="61" spans="2:3" x14ac:dyDescent="0.25">
      <c r="B61" s="52">
        <v>3747368.4210526319</v>
      </c>
      <c r="C61" s="60">
        <v>0.2120920664043488</v>
      </c>
    </row>
    <row r="62" spans="2:3" x14ac:dyDescent="0.25">
      <c r="B62" s="52">
        <v>4268421.0526315793</v>
      </c>
      <c r="C62" s="60">
        <v>0.17735070971625272</v>
      </c>
    </row>
    <row r="63" spans="2:3" x14ac:dyDescent="0.25">
      <c r="B63" s="52">
        <v>4789473.6842105268</v>
      </c>
      <c r="C63" s="60">
        <v>0.15174579111241582</v>
      </c>
    </row>
    <row r="64" spans="2:3" x14ac:dyDescent="0.25">
      <c r="B64" s="52">
        <v>5310526.3157894742</v>
      </c>
      <c r="C64" s="60">
        <v>0.13217801220439751</v>
      </c>
    </row>
    <row r="65" spans="2:3" x14ac:dyDescent="0.25">
      <c r="B65" s="52">
        <v>5831578.9473684216</v>
      </c>
      <c r="C65" s="60">
        <v>0.11678925950845656</v>
      </c>
    </row>
    <row r="66" spans="2:3" x14ac:dyDescent="0.25">
      <c r="B66" s="52">
        <v>6352631.578947369</v>
      </c>
      <c r="C66" s="60">
        <v>0.10440284397371874</v>
      </c>
    </row>
    <row r="67" spans="2:3" x14ac:dyDescent="0.25">
      <c r="B67" s="52">
        <v>6873684.2105263164</v>
      </c>
      <c r="C67" s="53">
        <v>9.4239959031038378E-2</v>
      </c>
    </row>
    <row r="68" spans="2:3" x14ac:dyDescent="0.25">
      <c r="B68" s="52">
        <v>7394736.8421052638</v>
      </c>
      <c r="C68" s="53">
        <v>8.5766042286025648E-2</v>
      </c>
    </row>
    <row r="69" spans="2:3" x14ac:dyDescent="0.25">
      <c r="B69" s="52">
        <v>7915789.4736842113</v>
      </c>
      <c r="C69" s="53">
        <v>7.8602813327187451E-2</v>
      </c>
    </row>
    <row r="70" spans="2:3" x14ac:dyDescent="0.25">
      <c r="B70" s="52">
        <v>8436842.1052631587</v>
      </c>
      <c r="C70" s="53">
        <v>7.2475548314660104E-2</v>
      </c>
    </row>
    <row r="71" spans="2:3" x14ac:dyDescent="0.25">
      <c r="B71" s="52">
        <v>8957894.7368421052</v>
      </c>
      <c r="C71" s="53">
        <v>6.7180223854378759E-2</v>
      </c>
    </row>
    <row r="72" spans="2:3" x14ac:dyDescent="0.25">
      <c r="B72" s="52">
        <v>9478947.3684210517</v>
      </c>
      <c r="C72" s="53">
        <v>6.2562348519225611E-2</v>
      </c>
    </row>
    <row r="73" spans="2:3" x14ac:dyDescent="0.25">
      <c r="B73" s="52">
        <v>9999999.9999999981</v>
      </c>
      <c r="C73" s="53">
        <v>5.8502924211029213E-2</v>
      </c>
    </row>
  </sheetData>
  <mergeCells count="3">
    <mergeCell ref="B28:C28"/>
    <mergeCell ref="B4:C4"/>
    <mergeCell ref="B52:C52"/>
  </mergeCells>
  <conditionalFormatting sqref="C5:C25">
    <cfRule type="cellIs" dxfId="14" priority="3" operator="lessThan">
      <formula>$C$2</formula>
    </cfRule>
  </conditionalFormatting>
  <conditionalFormatting sqref="C30:C49">
    <cfRule type="cellIs" dxfId="13" priority="2" operator="lessThan">
      <formula>$C$2</formula>
    </cfRule>
  </conditionalFormatting>
  <conditionalFormatting sqref="C54:C73">
    <cfRule type="cellIs" dxfId="12" priority="1" operator="lessThan">
      <formula>$C$2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65534"/>
  <sheetViews>
    <sheetView showGridLines="0" zoomScale="80" zoomScaleNormal="80" workbookViewId="0"/>
  </sheetViews>
  <sheetFormatPr defaultRowHeight="15" x14ac:dyDescent="0.25"/>
  <cols>
    <col min="1" max="1" width="2.5703125" customWidth="1"/>
    <col min="2" max="2" width="27.28515625" customWidth="1"/>
    <col min="3" max="3" width="2.85546875" customWidth="1"/>
    <col min="4" max="4" width="62.28515625" customWidth="1"/>
    <col min="5" max="5" width="57.85546875" customWidth="1"/>
    <col min="6" max="6" width="23.5703125" customWidth="1"/>
    <col min="7" max="7" width="20.85546875" customWidth="1"/>
    <col min="8" max="8" width="15.28515625" customWidth="1"/>
    <col min="9" max="9" width="19.5703125" customWidth="1"/>
    <col min="10" max="10" width="18.5703125" customWidth="1"/>
    <col min="11" max="11" width="20.85546875" customWidth="1"/>
    <col min="12" max="12" width="29.28515625" customWidth="1"/>
    <col min="13" max="13" width="17.85546875" customWidth="1"/>
    <col min="14" max="14" width="11.28515625" customWidth="1"/>
    <col min="15" max="15" width="16.5703125" customWidth="1"/>
    <col min="16" max="16" width="13.42578125" customWidth="1"/>
    <col min="17" max="17" width="20.85546875" customWidth="1"/>
    <col min="18" max="18" width="15" customWidth="1"/>
    <col min="19" max="132" width="11.28515625" customWidth="1"/>
    <col min="133" max="358" width="9.5703125" customWidth="1"/>
    <col min="359" max="407" width="10.28515625" customWidth="1"/>
  </cols>
  <sheetData>
    <row r="1" spans="2:22" ht="15.75" thickBot="1" x14ac:dyDescent="0.3"/>
    <row r="2" spans="2:22" ht="18.75" x14ac:dyDescent="0.3">
      <c r="B2" s="73" t="s">
        <v>0</v>
      </c>
      <c r="C2" s="74"/>
      <c r="D2" s="75"/>
    </row>
    <row r="3" spans="2:22" ht="15.75" thickBot="1" x14ac:dyDescent="0.3">
      <c r="B3" s="76" t="s">
        <v>1</v>
      </c>
      <c r="C3" s="77"/>
      <c r="D3" s="78"/>
      <c r="E3" s="1"/>
    </row>
    <row r="4" spans="2:22" x14ac:dyDescent="0.25">
      <c r="V4" t="s">
        <v>2</v>
      </c>
    </row>
    <row r="5" spans="2:22" ht="15.75" thickBot="1" x14ac:dyDescent="0.3"/>
    <row r="6" spans="2:22" ht="18.75" x14ac:dyDescent="0.3">
      <c r="B6" s="43" t="s">
        <v>3</v>
      </c>
      <c r="C6" s="3"/>
      <c r="D6" s="4"/>
      <c r="E6" s="4"/>
      <c r="F6" s="4"/>
      <c r="G6" s="4"/>
      <c r="H6" s="4"/>
      <c r="I6" s="5"/>
    </row>
    <row r="7" spans="2:22" x14ac:dyDescent="0.25">
      <c r="B7" s="2"/>
      <c r="C7" s="6"/>
      <c r="D7" s="7" t="s">
        <v>4</v>
      </c>
      <c r="E7" s="18">
        <v>9600</v>
      </c>
      <c r="F7" s="8"/>
      <c r="G7" s="8"/>
      <c r="H7" s="8"/>
      <c r="I7" s="9"/>
    </row>
    <row r="8" spans="2:22" ht="30" customHeight="1" x14ac:dyDescent="0.25">
      <c r="C8" s="10"/>
      <c r="D8" s="11" t="s">
        <v>5</v>
      </c>
      <c r="E8" s="12">
        <v>0.1</v>
      </c>
      <c r="F8" s="8"/>
      <c r="G8" s="8"/>
      <c r="H8" s="8"/>
      <c r="I8" s="9"/>
    </row>
    <row r="9" spans="2:22" x14ac:dyDescent="0.25">
      <c r="C9" s="10"/>
      <c r="D9" s="7" t="s">
        <v>6</v>
      </c>
      <c r="E9" s="7">
        <v>0.85</v>
      </c>
      <c r="F9" s="8"/>
      <c r="G9" s="8"/>
      <c r="H9" s="8"/>
      <c r="I9" s="9"/>
    </row>
    <row r="10" spans="2:22" x14ac:dyDescent="0.25">
      <c r="C10" s="10"/>
      <c r="D10" s="7" t="s">
        <v>7</v>
      </c>
      <c r="E10" s="7">
        <f>(4/3)*(22/7)</f>
        <v>4.1904761904761898</v>
      </c>
      <c r="F10" s="13"/>
      <c r="G10" s="8"/>
      <c r="H10" s="8"/>
      <c r="I10" s="9"/>
    </row>
    <row r="11" spans="2:22" x14ac:dyDescent="0.25">
      <c r="C11" s="10"/>
      <c r="D11" s="14" t="s">
        <v>8</v>
      </c>
      <c r="E11" s="14">
        <v>24</v>
      </c>
      <c r="F11" s="13"/>
      <c r="G11" s="8"/>
      <c r="H11" s="8"/>
      <c r="I11" s="9"/>
    </row>
    <row r="12" spans="2:22" x14ac:dyDescent="0.25">
      <c r="C12" s="10"/>
      <c r="D12" s="8"/>
      <c r="E12" s="8"/>
      <c r="F12" s="8"/>
      <c r="G12" s="8"/>
      <c r="H12" s="8"/>
      <c r="I12" s="9"/>
    </row>
    <row r="13" spans="2:22" x14ac:dyDescent="0.25">
      <c r="C13" s="10"/>
      <c r="D13" s="69" t="s">
        <v>9</v>
      </c>
      <c r="E13" s="69"/>
      <c r="F13" s="69"/>
      <c r="G13" s="69"/>
      <c r="H13" s="8"/>
      <c r="I13" s="9"/>
    </row>
    <row r="14" spans="2:22" x14ac:dyDescent="0.25">
      <c r="C14" s="10"/>
      <c r="D14" s="48" t="s">
        <v>10</v>
      </c>
      <c r="E14" s="16" t="s">
        <v>11</v>
      </c>
      <c r="F14" s="16" t="s">
        <v>12</v>
      </c>
      <c r="G14" s="17" t="s">
        <v>13</v>
      </c>
      <c r="H14" s="8"/>
      <c r="I14" s="9"/>
    </row>
    <row r="15" spans="2:22" x14ac:dyDescent="0.25">
      <c r="C15" s="10"/>
      <c r="D15" s="48" t="s">
        <v>14</v>
      </c>
      <c r="E15" s="18">
        <v>0</v>
      </c>
      <c r="F15" s="18">
        <v>500000</v>
      </c>
      <c r="G15" s="37">
        <v>400</v>
      </c>
      <c r="H15" s="8"/>
      <c r="I15" s="9"/>
    </row>
    <row r="16" spans="2:22" x14ac:dyDescent="0.25">
      <c r="C16" s="10"/>
      <c r="D16" s="48" t="s">
        <v>15</v>
      </c>
      <c r="E16" s="18">
        <v>500001</v>
      </c>
      <c r="F16" s="18">
        <v>1000000</v>
      </c>
      <c r="G16" s="37">
        <v>600</v>
      </c>
      <c r="H16" s="8"/>
      <c r="I16" s="9"/>
    </row>
    <row r="17" spans="3:9" x14ac:dyDescent="0.25">
      <c r="C17" s="10"/>
      <c r="D17" s="48" t="s">
        <v>16</v>
      </c>
      <c r="E17" s="18">
        <v>1000001</v>
      </c>
      <c r="F17" s="18">
        <v>10000000</v>
      </c>
      <c r="G17" s="37">
        <v>800</v>
      </c>
      <c r="H17" s="8"/>
      <c r="I17" s="9"/>
    </row>
    <row r="18" spans="3:9" x14ac:dyDescent="0.25">
      <c r="C18" s="10"/>
      <c r="D18" s="20"/>
      <c r="E18" s="21"/>
      <c r="F18" s="21"/>
      <c r="G18" s="8"/>
      <c r="H18" s="8"/>
      <c r="I18" s="9"/>
    </row>
    <row r="19" spans="3:9" x14ac:dyDescent="0.25">
      <c r="C19" s="10"/>
      <c r="D19" s="8"/>
      <c r="E19" s="8"/>
      <c r="F19" s="8"/>
      <c r="G19" s="8"/>
      <c r="H19" s="8"/>
      <c r="I19" s="9"/>
    </row>
    <row r="20" spans="3:9" x14ac:dyDescent="0.25">
      <c r="C20" s="10"/>
      <c r="D20" s="69" t="s">
        <v>17</v>
      </c>
      <c r="E20" s="69"/>
      <c r="F20" s="69"/>
      <c r="G20" s="69"/>
      <c r="H20" s="69"/>
      <c r="I20" s="9"/>
    </row>
    <row r="21" spans="3:9" x14ac:dyDescent="0.25">
      <c r="C21" s="10"/>
      <c r="D21" s="79" t="s">
        <v>18</v>
      </c>
      <c r="E21" s="72" t="s">
        <v>19</v>
      </c>
      <c r="F21" s="72"/>
      <c r="G21" s="72"/>
      <c r="H21" s="72"/>
      <c r="I21" s="9"/>
    </row>
    <row r="22" spans="3:9" x14ac:dyDescent="0.25">
      <c r="C22" s="10"/>
      <c r="D22" s="79"/>
      <c r="E22" s="22">
        <v>1000</v>
      </c>
      <c r="F22" s="22">
        <v>2000</v>
      </c>
      <c r="G22" s="16">
        <v>3000</v>
      </c>
      <c r="H22" s="16" t="s">
        <v>20</v>
      </c>
      <c r="I22" s="9"/>
    </row>
    <row r="23" spans="3:9" x14ac:dyDescent="0.25">
      <c r="C23" s="10"/>
      <c r="D23" s="48">
        <v>1</v>
      </c>
      <c r="E23" s="23">
        <v>0.06</v>
      </c>
      <c r="F23" s="24">
        <v>0.12</v>
      </c>
      <c r="G23" s="24">
        <v>0.18</v>
      </c>
      <c r="H23" s="24">
        <v>0.24</v>
      </c>
      <c r="I23" s="9"/>
    </row>
    <row r="24" spans="3:9" x14ac:dyDescent="0.25">
      <c r="C24" s="10"/>
      <c r="D24" s="48">
        <v>3</v>
      </c>
      <c r="E24" s="23">
        <v>0.08</v>
      </c>
      <c r="F24" s="24">
        <v>0.16</v>
      </c>
      <c r="G24" s="24">
        <v>0.24</v>
      </c>
      <c r="H24" s="24">
        <v>0.32</v>
      </c>
      <c r="I24" s="9"/>
    </row>
    <row r="25" spans="3:9" x14ac:dyDescent="0.25">
      <c r="C25" s="10"/>
      <c r="D25" s="48">
        <v>5</v>
      </c>
      <c r="E25" s="23">
        <v>0.1</v>
      </c>
      <c r="F25" s="24">
        <v>0.2</v>
      </c>
      <c r="G25" s="24">
        <v>0.3</v>
      </c>
      <c r="H25" s="24">
        <v>0.4</v>
      </c>
      <c r="I25" s="9"/>
    </row>
    <row r="26" spans="3:9" x14ac:dyDescent="0.25">
      <c r="C26" s="10"/>
      <c r="D26" s="8"/>
      <c r="E26" s="8"/>
      <c r="F26" s="8"/>
      <c r="G26" s="8"/>
      <c r="H26" s="8"/>
      <c r="I26" s="9"/>
    </row>
    <row r="27" spans="3:9" x14ac:dyDescent="0.25">
      <c r="C27" s="10"/>
      <c r="D27" s="8"/>
      <c r="E27" s="8"/>
      <c r="F27" s="8"/>
      <c r="G27" s="8"/>
      <c r="H27" s="8"/>
      <c r="I27" s="9"/>
    </row>
    <row r="28" spans="3:9" x14ac:dyDescent="0.25">
      <c r="C28" s="10"/>
      <c r="D28" s="69" t="s">
        <v>21</v>
      </c>
      <c r="E28" s="69"/>
      <c r="F28" s="69"/>
      <c r="G28" s="69"/>
      <c r="H28" s="8"/>
      <c r="I28" s="9"/>
    </row>
    <row r="29" spans="3:9" x14ac:dyDescent="0.25">
      <c r="C29" s="10"/>
      <c r="D29" s="71" t="s">
        <v>18</v>
      </c>
      <c r="E29" s="72" t="s">
        <v>22</v>
      </c>
      <c r="F29" s="72"/>
      <c r="G29" s="72"/>
      <c r="H29" s="8"/>
      <c r="I29" s="9"/>
    </row>
    <row r="30" spans="3:9" x14ac:dyDescent="0.25">
      <c r="C30" s="10"/>
      <c r="D30" s="71"/>
      <c r="E30" s="25">
        <v>100000</v>
      </c>
      <c r="F30" s="26">
        <v>1000000</v>
      </c>
      <c r="G30" s="26">
        <v>10000000</v>
      </c>
      <c r="H30" s="8"/>
      <c r="I30" s="9"/>
    </row>
    <row r="31" spans="3:9" x14ac:dyDescent="0.25">
      <c r="C31" s="10"/>
      <c r="D31" s="49">
        <v>1</v>
      </c>
      <c r="E31" s="19">
        <v>8.4</v>
      </c>
      <c r="F31" s="19">
        <v>10.5</v>
      </c>
      <c r="G31" s="19">
        <v>12.6</v>
      </c>
      <c r="H31" s="8"/>
      <c r="I31" s="9"/>
    </row>
    <row r="32" spans="3:9" x14ac:dyDescent="0.25">
      <c r="C32" s="10"/>
      <c r="D32" s="49">
        <v>3</v>
      </c>
      <c r="E32" s="19">
        <v>10.8</v>
      </c>
      <c r="F32" s="19">
        <v>13.5</v>
      </c>
      <c r="G32" s="19">
        <v>16.2</v>
      </c>
      <c r="H32" s="8"/>
      <c r="I32" s="9"/>
    </row>
    <row r="33" spans="1:407" x14ac:dyDescent="0.25">
      <c r="C33" s="10"/>
      <c r="D33" s="49">
        <v>5</v>
      </c>
      <c r="E33" s="19">
        <v>13.2</v>
      </c>
      <c r="F33" s="19">
        <v>16.5</v>
      </c>
      <c r="G33" s="19">
        <v>19.8</v>
      </c>
      <c r="H33" s="8"/>
      <c r="I33" s="9"/>
    </row>
    <row r="34" spans="1:407" ht="15.75" thickBot="1" x14ac:dyDescent="0.3">
      <c r="C34" s="28"/>
      <c r="D34" s="29"/>
      <c r="E34" s="29"/>
      <c r="F34" s="29"/>
      <c r="G34" s="29"/>
      <c r="H34" s="29"/>
      <c r="I34" s="30"/>
    </row>
    <row r="35" spans="1:407" ht="15.75" thickBot="1" x14ac:dyDescent="0.3"/>
    <row r="36" spans="1:407" ht="18.75" x14ac:dyDescent="0.3">
      <c r="B36" s="43" t="s">
        <v>23</v>
      </c>
      <c r="C36" s="3"/>
      <c r="D36" s="4"/>
      <c r="E36" s="4"/>
      <c r="F36" s="4"/>
      <c r="G36" s="4"/>
      <c r="H36" s="4"/>
      <c r="I36" s="5"/>
    </row>
    <row r="37" spans="1:407" x14ac:dyDescent="0.25">
      <c r="C37" s="10"/>
      <c r="D37" s="31" t="s">
        <v>24</v>
      </c>
      <c r="E37" s="31" t="s">
        <v>25</v>
      </c>
      <c r="F37" s="31" t="s">
        <v>26</v>
      </c>
      <c r="G37" s="8"/>
      <c r="H37" s="8"/>
      <c r="I37" s="9"/>
      <c r="V37">
        <v>1</v>
      </c>
    </row>
    <row r="38" spans="1:407" x14ac:dyDescent="0.25">
      <c r="B38" s="2"/>
      <c r="C38" s="6"/>
      <c r="D38" s="32">
        <f ca="1">_xll.PsiSenParam(100000,10000000)</f>
        <v>5050000</v>
      </c>
      <c r="E38" s="33">
        <v>5</v>
      </c>
      <c r="F38" s="33" t="str">
        <f ca="1">IF(D38&lt;=F15,"Small",IF(D38&lt;=F16,"Medium",IF(D38&lt;=F17,"Large","No ship size available")))</f>
        <v>Large</v>
      </c>
      <c r="G38" s="8"/>
      <c r="H38" s="8"/>
      <c r="I38" s="9"/>
      <c r="V38">
        <v>3</v>
      </c>
    </row>
    <row r="39" spans="1:407" ht="15.75" thickBot="1" x14ac:dyDescent="0.3">
      <c r="C39" s="28"/>
      <c r="D39" s="29"/>
      <c r="E39" s="29"/>
      <c r="F39" s="29"/>
      <c r="G39" s="29"/>
      <c r="H39" s="29"/>
      <c r="I39" s="30"/>
      <c r="V39">
        <v>5</v>
      </c>
    </row>
    <row r="40" spans="1:407" ht="15.75" thickBot="1" x14ac:dyDescent="0.3"/>
    <row r="41" spans="1:407" ht="18.75" x14ac:dyDescent="0.3">
      <c r="B41" s="43" t="s">
        <v>27</v>
      </c>
      <c r="C41" s="3"/>
      <c r="D41" s="4"/>
      <c r="E41" s="4"/>
      <c r="F41" s="4"/>
      <c r="G41" s="4"/>
      <c r="H41" s="4"/>
      <c r="I41" s="5"/>
    </row>
    <row r="42" spans="1:407" x14ac:dyDescent="0.25">
      <c r="B42" s="2"/>
      <c r="C42" s="6"/>
      <c r="D42" s="31" t="s">
        <v>51</v>
      </c>
      <c r="E42" s="42">
        <f ca="1">E49/E54</f>
        <v>0.14134403288992756</v>
      </c>
      <c r="F42" s="34" t="str">
        <f ca="1">IF(E42&gt;E8,"Not-Feasible",IF(E42=E8,"Breakeven","Feasible"))</f>
        <v>Not-Feasible</v>
      </c>
      <c r="H42" s="8"/>
      <c r="I42" s="9"/>
    </row>
    <row r="43" spans="1:407" ht="15.75" thickBot="1" x14ac:dyDescent="0.3">
      <c r="C43" s="28"/>
      <c r="D43" s="29"/>
      <c r="E43" s="29"/>
      <c r="F43" s="29"/>
      <c r="G43" s="29"/>
      <c r="H43" s="29"/>
      <c r="I43" s="30"/>
    </row>
    <row r="45" spans="1:407" ht="15.75" thickBot="1" x14ac:dyDescent="0.3"/>
    <row r="46" spans="1:407" s="8" customFormat="1" ht="18.75" x14ac:dyDescent="0.3">
      <c r="A46"/>
      <c r="B46" s="43" t="s">
        <v>28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407" ht="18.75" x14ac:dyDescent="0.3">
      <c r="B47" s="43"/>
      <c r="C47" s="10"/>
      <c r="D47" s="11" t="s">
        <v>43</v>
      </c>
      <c r="E47" s="18">
        <f>ROUND(($E$7/$E$38)/24,0)</f>
        <v>80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9"/>
    </row>
    <row r="48" spans="1:407" ht="18.75" x14ac:dyDescent="0.3">
      <c r="B48" s="43"/>
      <c r="C48" s="10"/>
      <c r="D48" s="7" t="s">
        <v>44</v>
      </c>
      <c r="E48" s="18">
        <f>SUMIF($D$57:$D$457,"&lt;="&amp;$E$47,$G$57:$G$457)</f>
        <v>26.799999999999969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9"/>
    </row>
    <row r="49" spans="1:407" ht="18.75" x14ac:dyDescent="0.3">
      <c r="B49" s="43"/>
      <c r="C49" s="10"/>
      <c r="D49" s="7" t="s">
        <v>45</v>
      </c>
      <c r="E49" s="18">
        <f ca="1">SUMIF($D$57:$D$457,"&lt;="&amp;$E$47,$M$57:$M$457)</f>
        <v>254080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9"/>
    </row>
    <row r="50" spans="1:407" ht="18.75" x14ac:dyDescent="0.3">
      <c r="B50" s="43"/>
      <c r="C50" s="10"/>
      <c r="D50" s="40" t="s">
        <v>46</v>
      </c>
      <c r="E50" s="18">
        <f ca="1">SUMIF($D$57:$D$457,"&lt;="&amp;$E$47,$N$57:$N$457)</f>
        <v>190080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9"/>
    </row>
    <row r="51" spans="1:407" ht="18.75" x14ac:dyDescent="0.3">
      <c r="B51" s="43"/>
      <c r="C51" s="10"/>
      <c r="D51" s="40" t="s">
        <v>47</v>
      </c>
      <c r="E51" s="18">
        <f ca="1">SUMIF($D$57:$D$457,"&lt;="&amp;$E$47,$O$57:$O$457)</f>
        <v>64000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9"/>
    </row>
    <row r="52" spans="1:407" ht="18.75" x14ac:dyDescent="0.3">
      <c r="B52" s="43"/>
      <c r="C52" s="10"/>
      <c r="D52" s="7" t="s">
        <v>48</v>
      </c>
      <c r="E52" s="41">
        <f ca="1">IF(VLOOKUP(E47,$D$57:$I$457,6,)&gt;0,VLOOKUP(E47,$D$57:$I$457,6,),0)</f>
        <v>79.616588832235223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9"/>
    </row>
    <row r="53" spans="1:407" ht="18.75" x14ac:dyDescent="0.3">
      <c r="B53" s="43"/>
      <c r="C53" s="10"/>
      <c r="D53" s="7" t="s">
        <v>49</v>
      </c>
      <c r="E53" s="36">
        <f ca="1">$E$10*(E52)^3</f>
        <v>2114823.2503851601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9"/>
    </row>
    <row r="54" spans="1:407" ht="18.75" x14ac:dyDescent="0.3">
      <c r="B54" s="43"/>
      <c r="C54" s="10"/>
      <c r="D54" s="14" t="s">
        <v>50</v>
      </c>
      <c r="E54" s="36">
        <f ca="1">E53*$E$9</f>
        <v>1797599.7628273859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9"/>
    </row>
    <row r="55" spans="1:407" ht="18.75" x14ac:dyDescent="0.3">
      <c r="B55" s="43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9"/>
    </row>
    <row r="56" spans="1:407" ht="45" x14ac:dyDescent="0.25">
      <c r="C56" s="10"/>
      <c r="D56" s="47" t="s">
        <v>29</v>
      </c>
      <c r="E56" s="46" t="s">
        <v>30</v>
      </c>
      <c r="F56" s="46" t="s">
        <v>31</v>
      </c>
      <c r="G56" s="46" t="s">
        <v>32</v>
      </c>
      <c r="H56" s="46" t="s">
        <v>33</v>
      </c>
      <c r="I56" s="46" t="s">
        <v>34</v>
      </c>
      <c r="J56" s="46" t="s">
        <v>35</v>
      </c>
      <c r="K56" s="46" t="s">
        <v>36</v>
      </c>
      <c r="L56" s="46" t="s">
        <v>37</v>
      </c>
      <c r="M56" s="46" t="s">
        <v>38</v>
      </c>
      <c r="N56" s="46" t="s">
        <v>39</v>
      </c>
      <c r="O56" s="46" t="s">
        <v>40</v>
      </c>
      <c r="P56" s="46" t="s">
        <v>41</v>
      </c>
      <c r="Q56" s="46" t="s">
        <v>42</v>
      </c>
      <c r="R56" s="9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9"/>
    </row>
    <row r="57" spans="1:407" x14ac:dyDescent="0.25">
      <c r="C57" s="10"/>
      <c r="D57" s="16">
        <v>0</v>
      </c>
      <c r="E57" s="35">
        <f ca="1">$D$38</f>
        <v>5050000</v>
      </c>
      <c r="F57" s="18">
        <f ca="1">(E57/$E$10)^(1/3)</f>
        <v>106.41658883223772</v>
      </c>
      <c r="G57" s="7"/>
      <c r="H57" s="7"/>
      <c r="I57" s="18">
        <f ca="1">F57-H57</f>
        <v>106.41658883223772</v>
      </c>
      <c r="J57" s="45">
        <f ca="1">$E$10*(I57)^3</f>
        <v>5050000.0000000028</v>
      </c>
      <c r="K57" s="35"/>
      <c r="L57" s="35"/>
      <c r="M57" s="19">
        <f>N57+O57</f>
        <v>0</v>
      </c>
      <c r="N57" s="38">
        <f>K57*L57</f>
        <v>0</v>
      </c>
      <c r="O57" s="19"/>
      <c r="P57" s="18">
        <f>$E$7</f>
        <v>9600</v>
      </c>
      <c r="Q57" s="18">
        <v>0</v>
      </c>
      <c r="R57" s="9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9"/>
    </row>
    <row r="58" spans="1:407" x14ac:dyDescent="0.25">
      <c r="C58" s="10"/>
      <c r="D58" s="16">
        <f t="shared" ref="D58:D121" si="0">D57+1</f>
        <v>1</v>
      </c>
      <c r="E58" s="18">
        <f ca="1">J57</f>
        <v>5050000.0000000028</v>
      </c>
      <c r="F58" s="18">
        <f ca="1">(E58/$E$10)^(1/3)</f>
        <v>106.41658883223772</v>
      </c>
      <c r="G58" s="36">
        <f>VLOOKUP($E$38,$D$23:$H$25,IF(Q57&lt;=1000,2,IF(Q57&lt;=2000,3,IF(Q57&lt;=3000,4,5))))</f>
        <v>0.1</v>
      </c>
      <c r="H58" s="36">
        <f>G58*(D58-D57)</f>
        <v>0.1</v>
      </c>
      <c r="I58" s="18">
        <f ca="1">F58-H58</f>
        <v>106.31658883223773</v>
      </c>
      <c r="J58" s="45">
        <f ca="1">$E$10*(I58)^3</f>
        <v>5035776.8717046268</v>
      </c>
      <c r="K58" s="18">
        <f t="shared" ref="K58:K121" ca="1" si="1">VLOOKUP($E$38,$D$31:$G$33,IF($J58&lt;=$E$30,2,IF($J58&lt;=$F$30,3,4)))</f>
        <v>19.8</v>
      </c>
      <c r="L58" s="18">
        <f>$E$38*$E$11</f>
        <v>120</v>
      </c>
      <c r="M58" s="19">
        <f ca="1">N58+O58</f>
        <v>3176</v>
      </c>
      <c r="N58" s="38">
        <f ca="1">K58*L58</f>
        <v>2376</v>
      </c>
      <c r="O58" s="39">
        <f t="shared" ref="O58:O121" ca="1" si="2">VLOOKUP($F$38,$D$15:$G$17,4,)</f>
        <v>800</v>
      </c>
      <c r="P58" s="18">
        <f>P57-L58</f>
        <v>9480</v>
      </c>
      <c r="Q58" s="18">
        <f>Q57+L58</f>
        <v>120</v>
      </c>
      <c r="R58" s="9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9"/>
    </row>
    <row r="59" spans="1:407" x14ac:dyDescent="0.25">
      <c r="C59" s="10"/>
      <c r="D59" s="16">
        <f t="shared" si="0"/>
        <v>2</v>
      </c>
      <c r="E59" s="18">
        <f ca="1">J58</f>
        <v>5035776.8717046268</v>
      </c>
      <c r="F59" s="18">
        <f ca="1">(E59/$E$10)^(1/3)</f>
        <v>106.31658883223773</v>
      </c>
      <c r="G59" s="36">
        <f>VLOOKUP($E$38,$D$23:$H$25,IF(Q58&lt;=1000,2,IF(Q58&lt;=2000,3,IF(Q58&lt;=3000,4,5))))</f>
        <v>0.1</v>
      </c>
      <c r="H59" s="36">
        <f>G59*(D59-D58)</f>
        <v>0.1</v>
      </c>
      <c r="I59" s="18">
        <f ca="1">F59-H59</f>
        <v>106.21658883223773</v>
      </c>
      <c r="J59" s="45">
        <f ca="1">$E$10*(I59)^3</f>
        <v>5021580.474437302</v>
      </c>
      <c r="K59" s="18">
        <f t="shared" ca="1" si="1"/>
        <v>19.8</v>
      </c>
      <c r="L59" s="18">
        <f>$E$38*$E$11</f>
        <v>120</v>
      </c>
      <c r="M59" s="19">
        <f ca="1">N59+O59</f>
        <v>3176</v>
      </c>
      <c r="N59" s="38">
        <f ca="1">K59*L59</f>
        <v>2376</v>
      </c>
      <c r="O59" s="39">
        <f t="shared" ca="1" si="2"/>
        <v>800</v>
      </c>
      <c r="P59" s="18">
        <f>P58-L59</f>
        <v>9360</v>
      </c>
      <c r="Q59" s="18">
        <f>Q58+L59</f>
        <v>240</v>
      </c>
      <c r="R59" s="9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9"/>
    </row>
    <row r="60" spans="1:407" x14ac:dyDescent="0.25">
      <c r="C60" s="10"/>
      <c r="D60" s="16">
        <f t="shared" si="0"/>
        <v>3</v>
      </c>
      <c r="E60" s="18">
        <f ca="1">J59</f>
        <v>5021580.474437302</v>
      </c>
      <c r="F60" s="18">
        <f ca="1">(E60/$E$10)^(1/3)</f>
        <v>106.21658883223769</v>
      </c>
      <c r="G60" s="36">
        <f>VLOOKUP($E$38,$D$23:$H$25,IF(Q59&lt;=1000,2,IF(Q59&lt;=2000,3,IF(Q59&lt;=3000,4,5))))</f>
        <v>0.1</v>
      </c>
      <c r="H60" s="36">
        <f>G60*(D60-D59)</f>
        <v>0.1</v>
      </c>
      <c r="I60" s="18">
        <f ca="1">F60-H60</f>
        <v>106.1165888322377</v>
      </c>
      <c r="J60" s="45">
        <f ca="1">$E$10*(I60)^3</f>
        <v>5007410.783055163</v>
      </c>
      <c r="K60" s="18">
        <f t="shared" ca="1" si="1"/>
        <v>19.8</v>
      </c>
      <c r="L60" s="18">
        <f>$E$38*$E$11</f>
        <v>120</v>
      </c>
      <c r="M60" s="19">
        <f ca="1">N60+O60</f>
        <v>3176</v>
      </c>
      <c r="N60" s="38">
        <f ca="1">K60*L60</f>
        <v>2376</v>
      </c>
      <c r="O60" s="39">
        <f t="shared" ca="1" si="2"/>
        <v>800</v>
      </c>
      <c r="P60" s="18">
        <f>P59-L60</f>
        <v>9240</v>
      </c>
      <c r="Q60" s="18">
        <f>Q59+L60</f>
        <v>360</v>
      </c>
      <c r="R60" s="9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9"/>
    </row>
    <row r="61" spans="1:407" x14ac:dyDescent="0.25">
      <c r="C61" s="10"/>
      <c r="D61" s="16">
        <f t="shared" si="0"/>
        <v>4</v>
      </c>
      <c r="E61" s="18">
        <f t="shared" ref="E61:E124" ca="1" si="3">J60</f>
        <v>5007410.783055163</v>
      </c>
      <c r="F61" s="18">
        <f t="shared" ref="F61:F124" ca="1" si="4">(E61/$E$10)^(1/3)</f>
        <v>106.1165888322377</v>
      </c>
      <c r="G61" s="36">
        <f t="shared" ref="G61:G124" si="5">VLOOKUP($E$38,$D$23:$H$25,IF(Q60&lt;=1000,2,IF(Q60&lt;=2000,3,IF(Q60&lt;=3000,4,5))))</f>
        <v>0.1</v>
      </c>
      <c r="H61" s="36">
        <f t="shared" ref="H61:H124" si="6">G61*(D61-D60)</f>
        <v>0.1</v>
      </c>
      <c r="I61" s="18">
        <f t="shared" ref="I61:I124" ca="1" si="7">F61-H61</f>
        <v>106.0165888322377</v>
      </c>
      <c r="J61" s="45">
        <f t="shared" ref="J61:J124" ca="1" si="8">$E$10*(I61)^3</f>
        <v>4993267.7724153642</v>
      </c>
      <c r="K61" s="18">
        <f t="shared" ca="1" si="1"/>
        <v>19.8</v>
      </c>
      <c r="L61" s="18">
        <f t="shared" ref="L61:L124" si="9">$E$38*$E$11</f>
        <v>120</v>
      </c>
      <c r="M61" s="19">
        <f t="shared" ref="M61:M124" ca="1" si="10">N61+O61</f>
        <v>3176</v>
      </c>
      <c r="N61" s="38">
        <f t="shared" ref="N61:N124" ca="1" si="11">K61*L61</f>
        <v>2376</v>
      </c>
      <c r="O61" s="39">
        <f t="shared" ca="1" si="2"/>
        <v>800</v>
      </c>
      <c r="P61" s="18">
        <f t="shared" ref="P61:P124" si="12">P60-L61</f>
        <v>9120</v>
      </c>
      <c r="Q61" s="18">
        <f t="shared" ref="Q61:Q124" si="13">Q60+L61</f>
        <v>480</v>
      </c>
      <c r="R61" s="9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9"/>
    </row>
    <row r="62" spans="1:407" x14ac:dyDescent="0.25">
      <c r="C62" s="10"/>
      <c r="D62" s="16">
        <f t="shared" si="0"/>
        <v>5</v>
      </c>
      <c r="E62" s="18">
        <f t="shared" ca="1" si="3"/>
        <v>4993267.7724153642</v>
      </c>
      <c r="F62" s="18">
        <f t="shared" ca="1" si="4"/>
        <v>106.0165888322377</v>
      </c>
      <c r="G62" s="36">
        <f t="shared" si="5"/>
        <v>0.1</v>
      </c>
      <c r="H62" s="36">
        <f t="shared" si="6"/>
        <v>0.1</v>
      </c>
      <c r="I62" s="18">
        <f t="shared" ca="1" si="7"/>
        <v>105.91658883223771</v>
      </c>
      <c r="J62" s="45">
        <f t="shared" ca="1" si="8"/>
        <v>4979151.417375043</v>
      </c>
      <c r="K62" s="18">
        <f t="shared" ca="1" si="1"/>
        <v>19.8</v>
      </c>
      <c r="L62" s="18">
        <f t="shared" si="9"/>
        <v>120</v>
      </c>
      <c r="M62" s="19">
        <f t="shared" ca="1" si="10"/>
        <v>3176</v>
      </c>
      <c r="N62" s="38">
        <f t="shared" ca="1" si="11"/>
        <v>2376</v>
      </c>
      <c r="O62" s="39">
        <f t="shared" ca="1" si="2"/>
        <v>800</v>
      </c>
      <c r="P62" s="18">
        <f t="shared" si="12"/>
        <v>9000</v>
      </c>
      <c r="Q62" s="18">
        <f t="shared" si="13"/>
        <v>600</v>
      </c>
      <c r="R62" s="9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9"/>
    </row>
    <row r="63" spans="1:407" x14ac:dyDescent="0.25">
      <c r="C63" s="10"/>
      <c r="D63" s="16">
        <f t="shared" si="0"/>
        <v>6</v>
      </c>
      <c r="E63" s="18">
        <f t="shared" ca="1" si="3"/>
        <v>4979151.417375043</v>
      </c>
      <c r="F63" s="18">
        <f t="shared" ca="1" si="4"/>
        <v>105.91658883223768</v>
      </c>
      <c r="G63" s="36">
        <f t="shared" si="5"/>
        <v>0.1</v>
      </c>
      <c r="H63" s="36">
        <f t="shared" si="6"/>
        <v>0.1</v>
      </c>
      <c r="I63" s="18">
        <f t="shared" ca="1" si="7"/>
        <v>105.81658883223768</v>
      </c>
      <c r="J63" s="45">
        <f t="shared" ca="1" si="8"/>
        <v>4965061.6927913399</v>
      </c>
      <c r="K63" s="18">
        <f t="shared" ca="1" si="1"/>
        <v>19.8</v>
      </c>
      <c r="L63" s="18">
        <f t="shared" si="9"/>
        <v>120</v>
      </c>
      <c r="M63" s="19">
        <f t="shared" ca="1" si="10"/>
        <v>3176</v>
      </c>
      <c r="N63" s="38">
        <f t="shared" ca="1" si="11"/>
        <v>2376</v>
      </c>
      <c r="O63" s="39">
        <f t="shared" ca="1" si="2"/>
        <v>800</v>
      </c>
      <c r="P63" s="18">
        <f t="shared" si="12"/>
        <v>8880</v>
      </c>
      <c r="Q63" s="18">
        <f t="shared" si="13"/>
        <v>720</v>
      </c>
      <c r="R63" s="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9"/>
    </row>
    <row r="64" spans="1:407" s="8" customFormat="1" x14ac:dyDescent="0.25">
      <c r="A64"/>
      <c r="B64"/>
      <c r="C64" s="10"/>
      <c r="D64" s="16">
        <f t="shared" si="0"/>
        <v>7</v>
      </c>
      <c r="E64" s="18">
        <f t="shared" ca="1" si="3"/>
        <v>4965061.6927913399</v>
      </c>
      <c r="F64" s="18">
        <f t="shared" ca="1" si="4"/>
        <v>105.81658883223763</v>
      </c>
      <c r="G64" s="36">
        <f t="shared" si="5"/>
        <v>0.1</v>
      </c>
      <c r="H64" s="36">
        <f t="shared" si="6"/>
        <v>0.1</v>
      </c>
      <c r="I64" s="18">
        <f t="shared" ca="1" si="7"/>
        <v>105.71658883223763</v>
      </c>
      <c r="J64" s="45">
        <f t="shared" ca="1" si="8"/>
        <v>4950998.5735213952</v>
      </c>
      <c r="K64" s="18">
        <f t="shared" ca="1" si="1"/>
        <v>19.8</v>
      </c>
      <c r="L64" s="18">
        <f t="shared" si="9"/>
        <v>120</v>
      </c>
      <c r="M64" s="19">
        <f t="shared" ca="1" si="10"/>
        <v>3176</v>
      </c>
      <c r="N64" s="38">
        <f t="shared" ca="1" si="11"/>
        <v>2376</v>
      </c>
      <c r="O64" s="39">
        <f t="shared" ca="1" si="2"/>
        <v>800</v>
      </c>
      <c r="P64" s="18">
        <f t="shared" si="12"/>
        <v>8760</v>
      </c>
      <c r="Q64" s="18">
        <f t="shared" si="13"/>
        <v>840</v>
      </c>
      <c r="R64" s="9"/>
    </row>
    <row r="65" spans="3:18" x14ac:dyDescent="0.25">
      <c r="C65" s="10"/>
      <c r="D65" s="16">
        <f t="shared" si="0"/>
        <v>8</v>
      </c>
      <c r="E65" s="18">
        <f t="shared" ca="1" si="3"/>
        <v>4950998.5735213952</v>
      </c>
      <c r="F65" s="18">
        <f t="shared" ca="1" si="4"/>
        <v>105.71658883223762</v>
      </c>
      <c r="G65" s="36">
        <f t="shared" si="5"/>
        <v>0.1</v>
      </c>
      <c r="H65" s="36">
        <f t="shared" si="6"/>
        <v>0.1</v>
      </c>
      <c r="I65" s="18">
        <f t="shared" ca="1" si="7"/>
        <v>105.61658883223762</v>
      </c>
      <c r="J65" s="45">
        <f t="shared" ca="1" si="8"/>
        <v>4936962.0344223632</v>
      </c>
      <c r="K65" s="18">
        <f t="shared" ca="1" si="1"/>
        <v>19.8</v>
      </c>
      <c r="L65" s="18">
        <f t="shared" si="9"/>
        <v>120</v>
      </c>
      <c r="M65" s="19">
        <f t="shared" ca="1" si="10"/>
        <v>3176</v>
      </c>
      <c r="N65" s="38">
        <f t="shared" ca="1" si="11"/>
        <v>2376</v>
      </c>
      <c r="O65" s="39">
        <f t="shared" ca="1" si="2"/>
        <v>800</v>
      </c>
      <c r="P65" s="18">
        <f t="shared" si="12"/>
        <v>8640</v>
      </c>
      <c r="Q65" s="18">
        <f t="shared" si="13"/>
        <v>960</v>
      </c>
      <c r="R65" s="9"/>
    </row>
    <row r="66" spans="3:18" x14ac:dyDescent="0.25">
      <c r="C66" s="10"/>
      <c r="D66" s="16">
        <f t="shared" si="0"/>
        <v>9</v>
      </c>
      <c r="E66" s="18">
        <f t="shared" ca="1" si="3"/>
        <v>4936962.0344223632</v>
      </c>
      <c r="F66" s="18">
        <f t="shared" ca="1" si="4"/>
        <v>105.61658883223754</v>
      </c>
      <c r="G66" s="36">
        <f t="shared" si="5"/>
        <v>0.1</v>
      </c>
      <c r="H66" s="36">
        <f t="shared" si="6"/>
        <v>0.1</v>
      </c>
      <c r="I66" s="18">
        <f t="shared" ca="1" si="7"/>
        <v>105.51658883223755</v>
      </c>
      <c r="J66" s="45">
        <f t="shared" ca="1" si="8"/>
        <v>4922952.0503513701</v>
      </c>
      <c r="K66" s="18">
        <f t="shared" ca="1" si="1"/>
        <v>19.8</v>
      </c>
      <c r="L66" s="18">
        <f t="shared" si="9"/>
        <v>120</v>
      </c>
      <c r="M66" s="19">
        <f t="shared" ca="1" si="10"/>
        <v>3176</v>
      </c>
      <c r="N66" s="38">
        <f t="shared" ca="1" si="11"/>
        <v>2376</v>
      </c>
      <c r="O66" s="39">
        <f t="shared" ca="1" si="2"/>
        <v>800</v>
      </c>
      <c r="P66" s="18">
        <f t="shared" si="12"/>
        <v>8520</v>
      </c>
      <c r="Q66" s="18">
        <f t="shared" si="13"/>
        <v>1080</v>
      </c>
      <c r="R66" s="9"/>
    </row>
    <row r="67" spans="3:18" x14ac:dyDescent="0.25">
      <c r="C67" s="10"/>
      <c r="D67" s="16">
        <f t="shared" si="0"/>
        <v>10</v>
      </c>
      <c r="E67" s="18">
        <f t="shared" ca="1" si="3"/>
        <v>4922952.0503513701</v>
      </c>
      <c r="F67" s="18">
        <f t="shared" ca="1" si="4"/>
        <v>105.51658883223745</v>
      </c>
      <c r="G67" s="36">
        <f t="shared" si="5"/>
        <v>0.2</v>
      </c>
      <c r="H67" s="36">
        <f t="shared" si="6"/>
        <v>0.2</v>
      </c>
      <c r="I67" s="18">
        <f t="shared" ca="1" si="7"/>
        <v>105.31658883223744</v>
      </c>
      <c r="J67" s="45">
        <f t="shared" ca="1" si="8"/>
        <v>4895011.6467221119</v>
      </c>
      <c r="K67" s="18">
        <f t="shared" ca="1" si="1"/>
        <v>19.8</v>
      </c>
      <c r="L67" s="18">
        <f t="shared" si="9"/>
        <v>120</v>
      </c>
      <c r="M67" s="19">
        <f t="shared" ca="1" si="10"/>
        <v>3176</v>
      </c>
      <c r="N67" s="38">
        <f t="shared" ca="1" si="11"/>
        <v>2376</v>
      </c>
      <c r="O67" s="39">
        <f t="shared" ca="1" si="2"/>
        <v>800</v>
      </c>
      <c r="P67" s="18">
        <f t="shared" si="12"/>
        <v>8400</v>
      </c>
      <c r="Q67" s="18">
        <f t="shared" si="13"/>
        <v>1200</v>
      </c>
      <c r="R67" s="9"/>
    </row>
    <row r="68" spans="3:18" x14ac:dyDescent="0.25">
      <c r="C68" s="10"/>
      <c r="D68" s="16">
        <f t="shared" si="0"/>
        <v>11</v>
      </c>
      <c r="E68" s="18">
        <f t="shared" ca="1" si="3"/>
        <v>4895011.6467221119</v>
      </c>
      <c r="F68" s="18">
        <f t="shared" ca="1" si="4"/>
        <v>105.31658883223747</v>
      </c>
      <c r="G68" s="36">
        <f t="shared" si="5"/>
        <v>0.2</v>
      </c>
      <c r="H68" s="36">
        <f t="shared" si="6"/>
        <v>0.2</v>
      </c>
      <c r="I68" s="18">
        <f t="shared" ca="1" si="7"/>
        <v>105.11658883223747</v>
      </c>
      <c r="J68" s="45">
        <f t="shared" ca="1" si="8"/>
        <v>4867177.1614907831</v>
      </c>
      <c r="K68" s="18">
        <f t="shared" ca="1" si="1"/>
        <v>19.8</v>
      </c>
      <c r="L68" s="18">
        <f t="shared" si="9"/>
        <v>120</v>
      </c>
      <c r="M68" s="19">
        <f t="shared" ca="1" si="10"/>
        <v>3176</v>
      </c>
      <c r="N68" s="38">
        <f t="shared" ca="1" si="11"/>
        <v>2376</v>
      </c>
      <c r="O68" s="39">
        <f t="shared" ca="1" si="2"/>
        <v>800</v>
      </c>
      <c r="P68" s="18">
        <f t="shared" si="12"/>
        <v>8280</v>
      </c>
      <c r="Q68" s="18">
        <f t="shared" si="13"/>
        <v>1320</v>
      </c>
      <c r="R68" s="9"/>
    </row>
    <row r="69" spans="3:18" x14ac:dyDescent="0.25">
      <c r="C69" s="10"/>
      <c r="D69" s="16">
        <f t="shared" si="0"/>
        <v>12</v>
      </c>
      <c r="E69" s="18">
        <f t="shared" ca="1" si="3"/>
        <v>4867177.1614907831</v>
      </c>
      <c r="F69" s="18">
        <f t="shared" ca="1" si="4"/>
        <v>105.11658883223743</v>
      </c>
      <c r="G69" s="36">
        <f t="shared" si="5"/>
        <v>0.2</v>
      </c>
      <c r="H69" s="36">
        <f t="shared" si="6"/>
        <v>0.2</v>
      </c>
      <c r="I69" s="18">
        <f t="shared" ca="1" si="7"/>
        <v>104.91658883223742</v>
      </c>
      <c r="J69" s="45">
        <f t="shared" ca="1" si="8"/>
        <v>4839448.3935144981</v>
      </c>
      <c r="K69" s="18">
        <f t="shared" ca="1" si="1"/>
        <v>19.8</v>
      </c>
      <c r="L69" s="18">
        <f t="shared" si="9"/>
        <v>120</v>
      </c>
      <c r="M69" s="19">
        <f t="shared" ca="1" si="10"/>
        <v>3176</v>
      </c>
      <c r="N69" s="38">
        <f t="shared" ca="1" si="11"/>
        <v>2376</v>
      </c>
      <c r="O69" s="39">
        <f t="shared" ca="1" si="2"/>
        <v>800</v>
      </c>
      <c r="P69" s="18">
        <f t="shared" si="12"/>
        <v>8160</v>
      </c>
      <c r="Q69" s="18">
        <f t="shared" si="13"/>
        <v>1440</v>
      </c>
      <c r="R69" s="9"/>
    </row>
    <row r="70" spans="3:18" x14ac:dyDescent="0.25">
      <c r="C70" s="10"/>
      <c r="D70" s="16">
        <f t="shared" si="0"/>
        <v>13</v>
      </c>
      <c r="E70" s="18">
        <f t="shared" ca="1" si="3"/>
        <v>4839448.3935144981</v>
      </c>
      <c r="F70" s="18">
        <f t="shared" ca="1" si="4"/>
        <v>104.91658883223741</v>
      </c>
      <c r="G70" s="36">
        <f t="shared" si="5"/>
        <v>0.2</v>
      </c>
      <c r="H70" s="36">
        <f t="shared" si="6"/>
        <v>0.2</v>
      </c>
      <c r="I70" s="18">
        <f t="shared" ca="1" si="7"/>
        <v>104.71658883223741</v>
      </c>
      <c r="J70" s="45">
        <f t="shared" ca="1" si="8"/>
        <v>4811825.1416504141</v>
      </c>
      <c r="K70" s="18">
        <f t="shared" ca="1" si="1"/>
        <v>19.8</v>
      </c>
      <c r="L70" s="18">
        <f t="shared" si="9"/>
        <v>120</v>
      </c>
      <c r="M70" s="19">
        <f t="shared" ca="1" si="10"/>
        <v>3176</v>
      </c>
      <c r="N70" s="38">
        <f t="shared" ca="1" si="11"/>
        <v>2376</v>
      </c>
      <c r="O70" s="39">
        <f t="shared" ca="1" si="2"/>
        <v>800</v>
      </c>
      <c r="P70" s="18">
        <f t="shared" si="12"/>
        <v>8040</v>
      </c>
      <c r="Q70" s="18">
        <f t="shared" si="13"/>
        <v>1560</v>
      </c>
      <c r="R70" s="9"/>
    </row>
    <row r="71" spans="3:18" x14ac:dyDescent="0.25">
      <c r="C71" s="10"/>
      <c r="D71" s="16">
        <f t="shared" si="0"/>
        <v>14</v>
      </c>
      <c r="E71" s="18">
        <f t="shared" ca="1" si="3"/>
        <v>4811825.1416504141</v>
      </c>
      <c r="F71" s="18">
        <f t="shared" ca="1" si="4"/>
        <v>104.71658883223732</v>
      </c>
      <c r="G71" s="36">
        <f t="shared" si="5"/>
        <v>0.2</v>
      </c>
      <c r="H71" s="36">
        <f t="shared" si="6"/>
        <v>0.2</v>
      </c>
      <c r="I71" s="18">
        <f t="shared" ca="1" si="7"/>
        <v>104.51658883223732</v>
      </c>
      <c r="J71" s="45">
        <f t="shared" ca="1" si="8"/>
        <v>4784307.2047556601</v>
      </c>
      <c r="K71" s="18">
        <f t="shared" ca="1" si="1"/>
        <v>19.8</v>
      </c>
      <c r="L71" s="18">
        <f t="shared" si="9"/>
        <v>120</v>
      </c>
      <c r="M71" s="19">
        <f t="shared" ca="1" si="10"/>
        <v>3176</v>
      </c>
      <c r="N71" s="38">
        <f t="shared" ca="1" si="11"/>
        <v>2376</v>
      </c>
      <c r="O71" s="39">
        <f t="shared" ca="1" si="2"/>
        <v>800</v>
      </c>
      <c r="P71" s="18">
        <f t="shared" si="12"/>
        <v>7920</v>
      </c>
      <c r="Q71" s="18">
        <f t="shared" si="13"/>
        <v>1680</v>
      </c>
      <c r="R71" s="9"/>
    </row>
    <row r="72" spans="3:18" x14ac:dyDescent="0.25">
      <c r="C72" s="10"/>
      <c r="D72" s="16">
        <f t="shared" si="0"/>
        <v>15</v>
      </c>
      <c r="E72" s="18">
        <f t="shared" ca="1" si="3"/>
        <v>4784307.2047556601</v>
      </c>
      <c r="F72" s="18">
        <f t="shared" ca="1" si="4"/>
        <v>104.51658883223726</v>
      </c>
      <c r="G72" s="36">
        <f t="shared" si="5"/>
        <v>0.2</v>
      </c>
      <c r="H72" s="36">
        <f t="shared" si="6"/>
        <v>0.2</v>
      </c>
      <c r="I72" s="18">
        <f t="shared" ca="1" si="7"/>
        <v>104.31658883223726</v>
      </c>
      <c r="J72" s="45">
        <f t="shared" ca="1" si="8"/>
        <v>4756894.3816873934</v>
      </c>
      <c r="K72" s="18">
        <f t="shared" ca="1" si="1"/>
        <v>19.8</v>
      </c>
      <c r="L72" s="18">
        <f t="shared" si="9"/>
        <v>120</v>
      </c>
      <c r="M72" s="19">
        <f t="shared" ca="1" si="10"/>
        <v>3176</v>
      </c>
      <c r="N72" s="38">
        <f t="shared" ca="1" si="11"/>
        <v>2376</v>
      </c>
      <c r="O72" s="39">
        <f t="shared" ca="1" si="2"/>
        <v>800</v>
      </c>
      <c r="P72" s="18">
        <f t="shared" si="12"/>
        <v>7800</v>
      </c>
      <c r="Q72" s="18">
        <f t="shared" si="13"/>
        <v>1800</v>
      </c>
      <c r="R72" s="9"/>
    </row>
    <row r="73" spans="3:18" x14ac:dyDescent="0.25">
      <c r="C73" s="10"/>
      <c r="D73" s="16">
        <f t="shared" si="0"/>
        <v>16</v>
      </c>
      <c r="E73" s="18">
        <f t="shared" ca="1" si="3"/>
        <v>4756894.3816873934</v>
      </c>
      <c r="F73" s="18">
        <f t="shared" ca="1" si="4"/>
        <v>104.31658883223724</v>
      </c>
      <c r="G73" s="36">
        <f t="shared" si="5"/>
        <v>0.2</v>
      </c>
      <c r="H73" s="36">
        <f t="shared" si="6"/>
        <v>0.2</v>
      </c>
      <c r="I73" s="18">
        <f t="shared" ca="1" si="7"/>
        <v>104.11658883223724</v>
      </c>
      <c r="J73" s="45">
        <f t="shared" ca="1" si="8"/>
        <v>4729586.471302758</v>
      </c>
      <c r="K73" s="18">
        <f t="shared" ca="1" si="1"/>
        <v>19.8</v>
      </c>
      <c r="L73" s="18">
        <f t="shared" si="9"/>
        <v>120</v>
      </c>
      <c r="M73" s="19">
        <f t="shared" ca="1" si="10"/>
        <v>3176</v>
      </c>
      <c r="N73" s="38">
        <f t="shared" ca="1" si="11"/>
        <v>2376</v>
      </c>
      <c r="O73" s="39">
        <f t="shared" ca="1" si="2"/>
        <v>800</v>
      </c>
      <c r="P73" s="18">
        <f t="shared" si="12"/>
        <v>7680</v>
      </c>
      <c r="Q73" s="18">
        <f t="shared" si="13"/>
        <v>1920</v>
      </c>
      <c r="R73" s="9"/>
    </row>
    <row r="74" spans="3:18" x14ac:dyDescent="0.25">
      <c r="C74" s="10"/>
      <c r="D74" s="16">
        <f t="shared" si="0"/>
        <v>17</v>
      </c>
      <c r="E74" s="18">
        <f t="shared" ca="1" si="3"/>
        <v>4729586.471302758</v>
      </c>
      <c r="F74" s="18">
        <f t="shared" ca="1" si="4"/>
        <v>104.11658883223721</v>
      </c>
      <c r="G74" s="36">
        <f t="shared" si="5"/>
        <v>0.2</v>
      </c>
      <c r="H74" s="36">
        <f t="shared" si="6"/>
        <v>0.2</v>
      </c>
      <c r="I74" s="18">
        <f t="shared" ca="1" si="7"/>
        <v>103.91658883223721</v>
      </c>
      <c r="J74" s="45">
        <f t="shared" ca="1" si="8"/>
        <v>4702383.2724588905</v>
      </c>
      <c r="K74" s="18">
        <f t="shared" ca="1" si="1"/>
        <v>19.8</v>
      </c>
      <c r="L74" s="18">
        <f t="shared" si="9"/>
        <v>120</v>
      </c>
      <c r="M74" s="19">
        <f t="shared" ca="1" si="10"/>
        <v>3176</v>
      </c>
      <c r="N74" s="38">
        <f t="shared" ca="1" si="11"/>
        <v>2376</v>
      </c>
      <c r="O74" s="39">
        <f t="shared" ca="1" si="2"/>
        <v>800</v>
      </c>
      <c r="P74" s="18">
        <f t="shared" si="12"/>
        <v>7560</v>
      </c>
      <c r="Q74" s="18">
        <f t="shared" si="13"/>
        <v>2040</v>
      </c>
      <c r="R74" s="9"/>
    </row>
    <row r="75" spans="3:18" x14ac:dyDescent="0.25">
      <c r="C75" s="10"/>
      <c r="D75" s="16">
        <f t="shared" si="0"/>
        <v>18</v>
      </c>
      <c r="E75" s="18">
        <f t="shared" ca="1" si="3"/>
        <v>4702383.2724588905</v>
      </c>
      <c r="F75" s="18">
        <f t="shared" ca="1" si="4"/>
        <v>103.91658883223721</v>
      </c>
      <c r="G75" s="36">
        <f t="shared" si="5"/>
        <v>0.3</v>
      </c>
      <c r="H75" s="36">
        <f t="shared" si="6"/>
        <v>0.3</v>
      </c>
      <c r="I75" s="18">
        <f t="shared" ca="1" si="7"/>
        <v>103.61658883223721</v>
      </c>
      <c r="J75" s="45">
        <f t="shared" ca="1" si="8"/>
        <v>4661774.368332034</v>
      </c>
      <c r="K75" s="18">
        <f t="shared" ca="1" si="1"/>
        <v>19.8</v>
      </c>
      <c r="L75" s="18">
        <f t="shared" si="9"/>
        <v>120</v>
      </c>
      <c r="M75" s="19">
        <f t="shared" ca="1" si="10"/>
        <v>3176</v>
      </c>
      <c r="N75" s="38">
        <f t="shared" ca="1" si="11"/>
        <v>2376</v>
      </c>
      <c r="O75" s="39">
        <f t="shared" ca="1" si="2"/>
        <v>800</v>
      </c>
      <c r="P75" s="18">
        <f t="shared" si="12"/>
        <v>7440</v>
      </c>
      <c r="Q75" s="18">
        <f t="shared" si="13"/>
        <v>2160</v>
      </c>
      <c r="R75" s="9"/>
    </row>
    <row r="76" spans="3:18" x14ac:dyDescent="0.25">
      <c r="C76" s="10"/>
      <c r="D76" s="16">
        <f t="shared" si="0"/>
        <v>19</v>
      </c>
      <c r="E76" s="18">
        <f t="shared" ca="1" si="3"/>
        <v>4661774.368332034</v>
      </c>
      <c r="F76" s="18">
        <f t="shared" ca="1" si="4"/>
        <v>103.61658883223713</v>
      </c>
      <c r="G76" s="36">
        <f t="shared" si="5"/>
        <v>0.3</v>
      </c>
      <c r="H76" s="36">
        <f t="shared" si="6"/>
        <v>0.3</v>
      </c>
      <c r="I76" s="18">
        <f t="shared" ca="1" si="7"/>
        <v>103.31658883223713</v>
      </c>
      <c r="J76" s="45">
        <f t="shared" ca="1" si="8"/>
        <v>4621399.9337433241</v>
      </c>
      <c r="K76" s="18">
        <f t="shared" ca="1" si="1"/>
        <v>19.8</v>
      </c>
      <c r="L76" s="18">
        <f t="shared" si="9"/>
        <v>120</v>
      </c>
      <c r="M76" s="19">
        <f t="shared" ca="1" si="10"/>
        <v>3176</v>
      </c>
      <c r="N76" s="38">
        <f t="shared" ca="1" si="11"/>
        <v>2376</v>
      </c>
      <c r="O76" s="39">
        <f t="shared" ca="1" si="2"/>
        <v>800</v>
      </c>
      <c r="P76" s="18">
        <f t="shared" si="12"/>
        <v>7320</v>
      </c>
      <c r="Q76" s="18">
        <f t="shared" si="13"/>
        <v>2280</v>
      </c>
      <c r="R76" s="9"/>
    </row>
    <row r="77" spans="3:18" x14ac:dyDescent="0.25">
      <c r="C77" s="10"/>
      <c r="D77" s="16">
        <f t="shared" si="0"/>
        <v>20</v>
      </c>
      <c r="E77" s="18">
        <f t="shared" ca="1" si="3"/>
        <v>4621399.9337433241</v>
      </c>
      <c r="F77" s="18">
        <f t="shared" ca="1" si="4"/>
        <v>103.31658883223714</v>
      </c>
      <c r="G77" s="36">
        <f t="shared" si="5"/>
        <v>0.3</v>
      </c>
      <c r="H77" s="36">
        <f t="shared" si="6"/>
        <v>0.3</v>
      </c>
      <c r="I77" s="18">
        <f t="shared" ca="1" si="7"/>
        <v>103.01658883223715</v>
      </c>
      <c r="J77" s="45">
        <f t="shared" ca="1" si="8"/>
        <v>4581259.289835643</v>
      </c>
      <c r="K77" s="18">
        <f t="shared" ca="1" si="1"/>
        <v>19.8</v>
      </c>
      <c r="L77" s="18">
        <f t="shared" si="9"/>
        <v>120</v>
      </c>
      <c r="M77" s="19">
        <f t="shared" ca="1" si="10"/>
        <v>3176</v>
      </c>
      <c r="N77" s="38">
        <f t="shared" ca="1" si="11"/>
        <v>2376</v>
      </c>
      <c r="O77" s="39">
        <f t="shared" ca="1" si="2"/>
        <v>800</v>
      </c>
      <c r="P77" s="18">
        <f t="shared" si="12"/>
        <v>7200</v>
      </c>
      <c r="Q77" s="18">
        <f t="shared" si="13"/>
        <v>2400</v>
      </c>
      <c r="R77" s="9"/>
    </row>
    <row r="78" spans="3:18" x14ac:dyDescent="0.25">
      <c r="C78" s="10"/>
      <c r="D78" s="16">
        <f t="shared" si="0"/>
        <v>21</v>
      </c>
      <c r="E78" s="18">
        <f t="shared" ca="1" si="3"/>
        <v>4581259.289835643</v>
      </c>
      <c r="F78" s="18">
        <f t="shared" ca="1" si="4"/>
        <v>103.01658883223706</v>
      </c>
      <c r="G78" s="36">
        <f t="shared" si="5"/>
        <v>0.3</v>
      </c>
      <c r="H78" s="36">
        <f t="shared" si="6"/>
        <v>0.3</v>
      </c>
      <c r="I78" s="18">
        <f t="shared" ca="1" si="7"/>
        <v>102.71658883223706</v>
      </c>
      <c r="J78" s="45">
        <f t="shared" ca="1" si="8"/>
        <v>4541351.7577518178</v>
      </c>
      <c r="K78" s="18">
        <f t="shared" ca="1" si="1"/>
        <v>19.8</v>
      </c>
      <c r="L78" s="18">
        <f t="shared" si="9"/>
        <v>120</v>
      </c>
      <c r="M78" s="19">
        <f t="shared" ca="1" si="10"/>
        <v>3176</v>
      </c>
      <c r="N78" s="38">
        <f t="shared" ca="1" si="11"/>
        <v>2376</v>
      </c>
      <c r="O78" s="39">
        <f t="shared" ca="1" si="2"/>
        <v>800</v>
      </c>
      <c r="P78" s="18">
        <f t="shared" si="12"/>
        <v>7080</v>
      </c>
      <c r="Q78" s="18">
        <f t="shared" si="13"/>
        <v>2520</v>
      </c>
      <c r="R78" s="9"/>
    </row>
    <row r="79" spans="3:18" x14ac:dyDescent="0.25">
      <c r="C79" s="10"/>
      <c r="D79" s="16">
        <f t="shared" si="0"/>
        <v>22</v>
      </c>
      <c r="E79" s="18">
        <f t="shared" ca="1" si="3"/>
        <v>4541351.7577518178</v>
      </c>
      <c r="F79" s="18">
        <f t="shared" ca="1" si="4"/>
        <v>102.71658883223705</v>
      </c>
      <c r="G79" s="36">
        <f t="shared" si="5"/>
        <v>0.3</v>
      </c>
      <c r="H79" s="36">
        <f t="shared" si="6"/>
        <v>0.3</v>
      </c>
      <c r="I79" s="18">
        <f t="shared" ca="1" si="7"/>
        <v>102.41658883223705</v>
      </c>
      <c r="J79" s="45">
        <f t="shared" ca="1" si="8"/>
        <v>4501676.6586347334</v>
      </c>
      <c r="K79" s="18">
        <f t="shared" ca="1" si="1"/>
        <v>19.8</v>
      </c>
      <c r="L79" s="18">
        <f t="shared" si="9"/>
        <v>120</v>
      </c>
      <c r="M79" s="19">
        <f t="shared" ca="1" si="10"/>
        <v>3176</v>
      </c>
      <c r="N79" s="38">
        <f t="shared" ca="1" si="11"/>
        <v>2376</v>
      </c>
      <c r="O79" s="39">
        <f t="shared" ca="1" si="2"/>
        <v>800</v>
      </c>
      <c r="P79" s="18">
        <f t="shared" si="12"/>
        <v>6960</v>
      </c>
      <c r="Q79" s="18">
        <f t="shared" si="13"/>
        <v>2640</v>
      </c>
      <c r="R79" s="9"/>
    </row>
    <row r="80" spans="3:18" x14ac:dyDescent="0.25">
      <c r="C80" s="10"/>
      <c r="D80" s="16">
        <f t="shared" si="0"/>
        <v>23</v>
      </c>
      <c r="E80" s="18">
        <f t="shared" ca="1" si="3"/>
        <v>4501676.6586347334</v>
      </c>
      <c r="F80" s="18">
        <f t="shared" ca="1" si="4"/>
        <v>102.41658883223703</v>
      </c>
      <c r="G80" s="36">
        <f t="shared" si="5"/>
        <v>0.3</v>
      </c>
      <c r="H80" s="36">
        <f t="shared" si="6"/>
        <v>0.3</v>
      </c>
      <c r="I80" s="18">
        <f t="shared" ca="1" si="7"/>
        <v>102.11658883223703</v>
      </c>
      <c r="J80" s="45">
        <f t="shared" ca="1" si="8"/>
        <v>4462233.3136272328</v>
      </c>
      <c r="K80" s="18">
        <f t="shared" ca="1" si="1"/>
        <v>19.8</v>
      </c>
      <c r="L80" s="18">
        <f t="shared" si="9"/>
        <v>120</v>
      </c>
      <c r="M80" s="19">
        <f t="shared" ca="1" si="10"/>
        <v>3176</v>
      </c>
      <c r="N80" s="38">
        <f t="shared" ca="1" si="11"/>
        <v>2376</v>
      </c>
      <c r="O80" s="39">
        <f t="shared" ca="1" si="2"/>
        <v>800</v>
      </c>
      <c r="P80" s="18">
        <f t="shared" si="12"/>
        <v>6840</v>
      </c>
      <c r="Q80" s="18">
        <f t="shared" si="13"/>
        <v>2760</v>
      </c>
      <c r="R80" s="9"/>
    </row>
    <row r="81" spans="3:18" x14ac:dyDescent="0.25">
      <c r="C81" s="10"/>
      <c r="D81" s="16">
        <f t="shared" si="0"/>
        <v>24</v>
      </c>
      <c r="E81" s="18">
        <f t="shared" ca="1" si="3"/>
        <v>4462233.3136272328</v>
      </c>
      <c r="F81" s="18">
        <f t="shared" ca="1" si="4"/>
        <v>102.11658883223699</v>
      </c>
      <c r="G81" s="36">
        <f t="shared" si="5"/>
        <v>0.3</v>
      </c>
      <c r="H81" s="36">
        <f t="shared" si="6"/>
        <v>0.3</v>
      </c>
      <c r="I81" s="18">
        <f t="shared" ca="1" si="7"/>
        <v>101.81658883223699</v>
      </c>
      <c r="J81" s="45">
        <f t="shared" ca="1" si="8"/>
        <v>4423021.0438721739</v>
      </c>
      <c r="K81" s="18">
        <f t="shared" ca="1" si="1"/>
        <v>19.8</v>
      </c>
      <c r="L81" s="18">
        <f t="shared" si="9"/>
        <v>120</v>
      </c>
      <c r="M81" s="19">
        <f t="shared" ca="1" si="10"/>
        <v>3176</v>
      </c>
      <c r="N81" s="38">
        <f t="shared" ca="1" si="11"/>
        <v>2376</v>
      </c>
      <c r="O81" s="39">
        <f t="shared" ca="1" si="2"/>
        <v>800</v>
      </c>
      <c r="P81" s="18">
        <f t="shared" si="12"/>
        <v>6720</v>
      </c>
      <c r="Q81" s="18">
        <f t="shared" si="13"/>
        <v>2880</v>
      </c>
      <c r="R81" s="9"/>
    </row>
    <row r="82" spans="3:18" x14ac:dyDescent="0.25">
      <c r="C82" s="10"/>
      <c r="D82" s="16">
        <f t="shared" si="0"/>
        <v>25</v>
      </c>
      <c r="E82" s="18">
        <f t="shared" ca="1" si="3"/>
        <v>4423021.0438721739</v>
      </c>
      <c r="F82" s="18">
        <f t="shared" ca="1" si="4"/>
        <v>101.8165888322369</v>
      </c>
      <c r="G82" s="36">
        <f t="shared" si="5"/>
        <v>0.3</v>
      </c>
      <c r="H82" s="36">
        <f t="shared" si="6"/>
        <v>0.3</v>
      </c>
      <c r="I82" s="18">
        <f t="shared" ca="1" si="7"/>
        <v>101.51658883223691</v>
      </c>
      <c r="J82" s="45">
        <f t="shared" ca="1" si="8"/>
        <v>4384039.1705124108</v>
      </c>
      <c r="K82" s="18">
        <f t="shared" ca="1" si="1"/>
        <v>19.8</v>
      </c>
      <c r="L82" s="18">
        <f t="shared" si="9"/>
        <v>120</v>
      </c>
      <c r="M82" s="19">
        <f t="shared" ca="1" si="10"/>
        <v>3176</v>
      </c>
      <c r="N82" s="38">
        <f t="shared" ca="1" si="11"/>
        <v>2376</v>
      </c>
      <c r="O82" s="39">
        <f t="shared" ca="1" si="2"/>
        <v>800</v>
      </c>
      <c r="P82" s="18">
        <f t="shared" si="12"/>
        <v>6600</v>
      </c>
      <c r="Q82" s="18">
        <f t="shared" si="13"/>
        <v>3000</v>
      </c>
      <c r="R82" s="9"/>
    </row>
    <row r="83" spans="3:18" x14ac:dyDescent="0.25">
      <c r="C83" s="10"/>
      <c r="D83" s="16">
        <f t="shared" si="0"/>
        <v>26</v>
      </c>
      <c r="E83" s="18">
        <f t="shared" ca="1" si="3"/>
        <v>4384039.1705124108</v>
      </c>
      <c r="F83" s="18">
        <f t="shared" ca="1" si="4"/>
        <v>101.51658883223689</v>
      </c>
      <c r="G83" s="36">
        <f t="shared" si="5"/>
        <v>0.3</v>
      </c>
      <c r="H83" s="36">
        <f t="shared" si="6"/>
        <v>0.3</v>
      </c>
      <c r="I83" s="18">
        <f t="shared" ca="1" si="7"/>
        <v>101.21658883223689</v>
      </c>
      <c r="J83" s="45">
        <f t="shared" ca="1" si="8"/>
        <v>4345287.0146908127</v>
      </c>
      <c r="K83" s="18">
        <f t="shared" ca="1" si="1"/>
        <v>19.8</v>
      </c>
      <c r="L83" s="18">
        <f t="shared" si="9"/>
        <v>120</v>
      </c>
      <c r="M83" s="19">
        <f t="shared" ca="1" si="10"/>
        <v>3176</v>
      </c>
      <c r="N83" s="38">
        <f t="shared" ca="1" si="11"/>
        <v>2376</v>
      </c>
      <c r="O83" s="39">
        <f t="shared" ca="1" si="2"/>
        <v>800</v>
      </c>
      <c r="P83" s="18">
        <f t="shared" si="12"/>
        <v>6480</v>
      </c>
      <c r="Q83" s="18">
        <f t="shared" si="13"/>
        <v>3120</v>
      </c>
      <c r="R83" s="9"/>
    </row>
    <row r="84" spans="3:18" x14ac:dyDescent="0.25">
      <c r="C84" s="10"/>
      <c r="D84" s="16">
        <f t="shared" si="0"/>
        <v>27</v>
      </c>
      <c r="E84" s="18">
        <f t="shared" ca="1" si="3"/>
        <v>4345287.0146908127</v>
      </c>
      <c r="F84" s="18">
        <f t="shared" ca="1" si="4"/>
        <v>101.21658883223685</v>
      </c>
      <c r="G84" s="36">
        <f t="shared" si="5"/>
        <v>0.4</v>
      </c>
      <c r="H84" s="36">
        <f t="shared" si="6"/>
        <v>0.4</v>
      </c>
      <c r="I84" s="18">
        <f t="shared" ca="1" si="7"/>
        <v>100.81658883223685</v>
      </c>
      <c r="J84" s="45">
        <f t="shared" ca="1" si="8"/>
        <v>4293973.6386547005</v>
      </c>
      <c r="K84" s="18">
        <f t="shared" ca="1" si="1"/>
        <v>19.8</v>
      </c>
      <c r="L84" s="18">
        <f t="shared" si="9"/>
        <v>120</v>
      </c>
      <c r="M84" s="19">
        <f t="shared" ca="1" si="10"/>
        <v>3176</v>
      </c>
      <c r="N84" s="38">
        <f t="shared" ca="1" si="11"/>
        <v>2376</v>
      </c>
      <c r="O84" s="39">
        <f t="shared" ca="1" si="2"/>
        <v>800</v>
      </c>
      <c r="P84" s="18">
        <f t="shared" si="12"/>
        <v>6360</v>
      </c>
      <c r="Q84" s="18">
        <f t="shared" si="13"/>
        <v>3240</v>
      </c>
      <c r="R84" s="9"/>
    </row>
    <row r="85" spans="3:18" x14ac:dyDescent="0.25">
      <c r="C85" s="10"/>
      <c r="D85" s="16">
        <f t="shared" si="0"/>
        <v>28</v>
      </c>
      <c r="E85" s="18">
        <f t="shared" ca="1" si="3"/>
        <v>4293973.6386547005</v>
      </c>
      <c r="F85" s="18">
        <f t="shared" ca="1" si="4"/>
        <v>100.81658883223683</v>
      </c>
      <c r="G85" s="36">
        <f t="shared" si="5"/>
        <v>0.4</v>
      </c>
      <c r="H85" s="36">
        <f t="shared" si="6"/>
        <v>0.4</v>
      </c>
      <c r="I85" s="18">
        <f t="shared" ca="1" si="7"/>
        <v>100.41658883223683</v>
      </c>
      <c r="J85" s="45">
        <f t="shared" ca="1" si="8"/>
        <v>4243065.8333530966</v>
      </c>
      <c r="K85" s="18">
        <f t="shared" ca="1" si="1"/>
        <v>19.8</v>
      </c>
      <c r="L85" s="18">
        <f t="shared" si="9"/>
        <v>120</v>
      </c>
      <c r="M85" s="19">
        <f t="shared" ca="1" si="10"/>
        <v>3176</v>
      </c>
      <c r="N85" s="38">
        <f t="shared" ca="1" si="11"/>
        <v>2376</v>
      </c>
      <c r="O85" s="39">
        <f t="shared" ca="1" si="2"/>
        <v>800</v>
      </c>
      <c r="P85" s="18">
        <f t="shared" si="12"/>
        <v>6240</v>
      </c>
      <c r="Q85" s="18">
        <f t="shared" si="13"/>
        <v>3360</v>
      </c>
      <c r="R85" s="9"/>
    </row>
    <row r="86" spans="3:18" x14ac:dyDescent="0.25">
      <c r="C86" s="10"/>
      <c r="D86" s="16">
        <f t="shared" si="0"/>
        <v>29</v>
      </c>
      <c r="E86" s="18">
        <f t="shared" ca="1" si="3"/>
        <v>4243065.8333530966</v>
      </c>
      <c r="F86" s="18">
        <f t="shared" ca="1" si="4"/>
        <v>100.41658883223685</v>
      </c>
      <c r="G86" s="36">
        <f t="shared" si="5"/>
        <v>0.4</v>
      </c>
      <c r="H86" s="36">
        <f t="shared" si="6"/>
        <v>0.4</v>
      </c>
      <c r="I86" s="18">
        <f t="shared" ca="1" si="7"/>
        <v>100.01658883223685</v>
      </c>
      <c r="J86" s="45">
        <f t="shared" ca="1" si="8"/>
        <v>4192561.9896431416</v>
      </c>
      <c r="K86" s="18">
        <f t="shared" ca="1" si="1"/>
        <v>19.8</v>
      </c>
      <c r="L86" s="18">
        <f t="shared" si="9"/>
        <v>120</v>
      </c>
      <c r="M86" s="19">
        <f t="shared" ca="1" si="10"/>
        <v>3176</v>
      </c>
      <c r="N86" s="38">
        <f t="shared" ca="1" si="11"/>
        <v>2376</v>
      </c>
      <c r="O86" s="39">
        <f t="shared" ca="1" si="2"/>
        <v>800</v>
      </c>
      <c r="P86" s="18">
        <f t="shared" si="12"/>
        <v>6120</v>
      </c>
      <c r="Q86" s="18">
        <f t="shared" si="13"/>
        <v>3480</v>
      </c>
      <c r="R86" s="9"/>
    </row>
    <row r="87" spans="3:18" x14ac:dyDescent="0.25">
      <c r="C87" s="10"/>
      <c r="D87" s="16">
        <f t="shared" si="0"/>
        <v>30</v>
      </c>
      <c r="E87" s="18">
        <f t="shared" ca="1" si="3"/>
        <v>4192561.9896431416</v>
      </c>
      <c r="F87" s="18">
        <f t="shared" ca="1" si="4"/>
        <v>100.01658883223685</v>
      </c>
      <c r="G87" s="36">
        <f t="shared" si="5"/>
        <v>0.4</v>
      </c>
      <c r="H87" s="36">
        <f t="shared" si="6"/>
        <v>0.4</v>
      </c>
      <c r="I87" s="18">
        <f t="shared" ca="1" si="7"/>
        <v>99.616588832236843</v>
      </c>
      <c r="J87" s="45">
        <f t="shared" ca="1" si="8"/>
        <v>4142460.4983819709</v>
      </c>
      <c r="K87" s="18">
        <f t="shared" ca="1" si="1"/>
        <v>19.8</v>
      </c>
      <c r="L87" s="18">
        <f t="shared" si="9"/>
        <v>120</v>
      </c>
      <c r="M87" s="19">
        <f t="shared" ca="1" si="10"/>
        <v>3176</v>
      </c>
      <c r="N87" s="38">
        <f t="shared" ca="1" si="11"/>
        <v>2376</v>
      </c>
      <c r="O87" s="39">
        <f t="shared" ca="1" si="2"/>
        <v>800</v>
      </c>
      <c r="P87" s="18">
        <f t="shared" si="12"/>
        <v>6000</v>
      </c>
      <c r="Q87" s="18">
        <f t="shared" si="13"/>
        <v>3600</v>
      </c>
      <c r="R87" s="9"/>
    </row>
    <row r="88" spans="3:18" x14ac:dyDescent="0.25">
      <c r="C88" s="10"/>
      <c r="D88" s="16">
        <f t="shared" si="0"/>
        <v>31</v>
      </c>
      <c r="E88" s="18">
        <f t="shared" ca="1" si="3"/>
        <v>4142460.4983819709</v>
      </c>
      <c r="F88" s="18">
        <f t="shared" ca="1" si="4"/>
        <v>99.616588832236815</v>
      </c>
      <c r="G88" s="36">
        <f t="shared" si="5"/>
        <v>0.4</v>
      </c>
      <c r="H88" s="36">
        <f t="shared" si="6"/>
        <v>0.4</v>
      </c>
      <c r="I88" s="18">
        <f t="shared" ca="1" si="7"/>
        <v>99.216588832236809</v>
      </c>
      <c r="J88" s="45">
        <f t="shared" ca="1" si="8"/>
        <v>4092759.7504267273</v>
      </c>
      <c r="K88" s="18">
        <f t="shared" ca="1" si="1"/>
        <v>19.8</v>
      </c>
      <c r="L88" s="18">
        <f t="shared" si="9"/>
        <v>120</v>
      </c>
      <c r="M88" s="19">
        <f t="shared" ca="1" si="10"/>
        <v>3176</v>
      </c>
      <c r="N88" s="38">
        <f t="shared" ca="1" si="11"/>
        <v>2376</v>
      </c>
      <c r="O88" s="39">
        <f t="shared" ca="1" si="2"/>
        <v>800</v>
      </c>
      <c r="P88" s="18">
        <f t="shared" si="12"/>
        <v>5880</v>
      </c>
      <c r="Q88" s="18">
        <f t="shared" si="13"/>
        <v>3720</v>
      </c>
      <c r="R88" s="9"/>
    </row>
    <row r="89" spans="3:18" x14ac:dyDescent="0.25">
      <c r="C89" s="10"/>
      <c r="D89" s="16">
        <f t="shared" si="0"/>
        <v>32</v>
      </c>
      <c r="E89" s="18">
        <f t="shared" ca="1" si="3"/>
        <v>4092759.7504267273</v>
      </c>
      <c r="F89" s="18">
        <f t="shared" ca="1" si="4"/>
        <v>99.216588832236724</v>
      </c>
      <c r="G89" s="36">
        <f t="shared" si="5"/>
        <v>0.4</v>
      </c>
      <c r="H89" s="36">
        <f t="shared" si="6"/>
        <v>0.4</v>
      </c>
      <c r="I89" s="18">
        <f t="shared" ca="1" si="7"/>
        <v>98.816588832236718</v>
      </c>
      <c r="J89" s="45">
        <f t="shared" ca="1" si="8"/>
        <v>4043458.1366345519</v>
      </c>
      <c r="K89" s="18">
        <f t="shared" ca="1" si="1"/>
        <v>19.8</v>
      </c>
      <c r="L89" s="18">
        <f t="shared" si="9"/>
        <v>120</v>
      </c>
      <c r="M89" s="19">
        <f t="shared" ca="1" si="10"/>
        <v>3176</v>
      </c>
      <c r="N89" s="38">
        <f t="shared" ca="1" si="11"/>
        <v>2376</v>
      </c>
      <c r="O89" s="39">
        <f t="shared" ca="1" si="2"/>
        <v>800</v>
      </c>
      <c r="P89" s="18">
        <f t="shared" si="12"/>
        <v>5760</v>
      </c>
      <c r="Q89" s="18">
        <f t="shared" si="13"/>
        <v>3840</v>
      </c>
      <c r="R89" s="9"/>
    </row>
    <row r="90" spans="3:18" x14ac:dyDescent="0.25">
      <c r="C90" s="10"/>
      <c r="D90" s="16">
        <f t="shared" si="0"/>
        <v>33</v>
      </c>
      <c r="E90" s="18">
        <f t="shared" ca="1" si="3"/>
        <v>4043458.1366345519</v>
      </c>
      <c r="F90" s="18">
        <f t="shared" ca="1" si="4"/>
        <v>98.816588832236675</v>
      </c>
      <c r="G90" s="36">
        <f t="shared" si="5"/>
        <v>0.4</v>
      </c>
      <c r="H90" s="36">
        <f t="shared" si="6"/>
        <v>0.4</v>
      </c>
      <c r="I90" s="18">
        <f t="shared" ca="1" si="7"/>
        <v>98.41658883223667</v>
      </c>
      <c r="J90" s="45">
        <f t="shared" ca="1" si="8"/>
        <v>3994554.0478625973</v>
      </c>
      <c r="K90" s="18">
        <f t="shared" ca="1" si="1"/>
        <v>19.8</v>
      </c>
      <c r="L90" s="18">
        <f t="shared" si="9"/>
        <v>120</v>
      </c>
      <c r="M90" s="19">
        <f t="shared" ca="1" si="10"/>
        <v>3176</v>
      </c>
      <c r="N90" s="38">
        <f t="shared" ca="1" si="11"/>
        <v>2376</v>
      </c>
      <c r="O90" s="39">
        <f t="shared" ca="1" si="2"/>
        <v>800</v>
      </c>
      <c r="P90" s="18">
        <f t="shared" si="12"/>
        <v>5640</v>
      </c>
      <c r="Q90" s="18">
        <f t="shared" si="13"/>
        <v>3960</v>
      </c>
      <c r="R90" s="9"/>
    </row>
    <row r="91" spans="3:18" x14ac:dyDescent="0.25">
      <c r="C91" s="10"/>
      <c r="D91" s="16">
        <f t="shared" si="0"/>
        <v>34</v>
      </c>
      <c r="E91" s="18">
        <f t="shared" ca="1" si="3"/>
        <v>3994554.0478625973</v>
      </c>
      <c r="F91" s="18">
        <f t="shared" ca="1" si="4"/>
        <v>98.416588832236656</v>
      </c>
      <c r="G91" s="36">
        <f t="shared" si="5"/>
        <v>0.4</v>
      </c>
      <c r="H91" s="36">
        <f t="shared" si="6"/>
        <v>0.4</v>
      </c>
      <c r="I91" s="18">
        <f t="shared" ca="1" si="7"/>
        <v>98.01658883223665</v>
      </c>
      <c r="J91" s="45">
        <f t="shared" ca="1" si="8"/>
        <v>3946045.8749680049</v>
      </c>
      <c r="K91" s="18">
        <f t="shared" ca="1" si="1"/>
        <v>19.8</v>
      </c>
      <c r="L91" s="18">
        <f t="shared" si="9"/>
        <v>120</v>
      </c>
      <c r="M91" s="19">
        <f t="shared" ca="1" si="10"/>
        <v>3176</v>
      </c>
      <c r="N91" s="38">
        <f t="shared" ca="1" si="11"/>
        <v>2376</v>
      </c>
      <c r="O91" s="39">
        <f t="shared" ca="1" si="2"/>
        <v>800</v>
      </c>
      <c r="P91" s="18">
        <f t="shared" si="12"/>
        <v>5520</v>
      </c>
      <c r="Q91" s="18">
        <f t="shared" si="13"/>
        <v>4080</v>
      </c>
      <c r="R91" s="9"/>
    </row>
    <row r="92" spans="3:18" x14ac:dyDescent="0.25">
      <c r="C92" s="10"/>
      <c r="D92" s="16">
        <f t="shared" si="0"/>
        <v>35</v>
      </c>
      <c r="E92" s="18">
        <f t="shared" ca="1" si="3"/>
        <v>3946045.8749680049</v>
      </c>
      <c r="F92" s="18">
        <f t="shared" ca="1" si="4"/>
        <v>98.016588832236607</v>
      </c>
      <c r="G92" s="36">
        <f t="shared" si="5"/>
        <v>0.4</v>
      </c>
      <c r="H92" s="36">
        <f t="shared" si="6"/>
        <v>0.4</v>
      </c>
      <c r="I92" s="18">
        <f t="shared" ca="1" si="7"/>
        <v>97.616588832236602</v>
      </c>
      <c r="J92" s="45">
        <f t="shared" ca="1" si="8"/>
        <v>3897932.0088079129</v>
      </c>
      <c r="K92" s="18">
        <f t="shared" ca="1" si="1"/>
        <v>19.8</v>
      </c>
      <c r="L92" s="18">
        <f t="shared" si="9"/>
        <v>120</v>
      </c>
      <c r="M92" s="19">
        <f t="shared" ca="1" si="10"/>
        <v>3176</v>
      </c>
      <c r="N92" s="38">
        <f t="shared" ca="1" si="11"/>
        <v>2376</v>
      </c>
      <c r="O92" s="39">
        <f t="shared" ca="1" si="2"/>
        <v>800</v>
      </c>
      <c r="P92" s="18">
        <f t="shared" si="12"/>
        <v>5400</v>
      </c>
      <c r="Q92" s="18">
        <f t="shared" si="13"/>
        <v>4200</v>
      </c>
      <c r="R92" s="9"/>
    </row>
    <row r="93" spans="3:18" x14ac:dyDescent="0.25">
      <c r="C93" s="10"/>
      <c r="D93" s="16">
        <f t="shared" si="0"/>
        <v>36</v>
      </c>
      <c r="E93" s="18">
        <f t="shared" ca="1" si="3"/>
        <v>3897932.0088079129</v>
      </c>
      <c r="F93" s="18">
        <f t="shared" ca="1" si="4"/>
        <v>97.616588832236559</v>
      </c>
      <c r="G93" s="36">
        <f t="shared" si="5"/>
        <v>0.4</v>
      </c>
      <c r="H93" s="36">
        <f t="shared" si="6"/>
        <v>0.4</v>
      </c>
      <c r="I93" s="18">
        <f t="shared" ca="1" si="7"/>
        <v>97.216588832236553</v>
      </c>
      <c r="J93" s="45">
        <f t="shared" ca="1" si="8"/>
        <v>3850210.8402394652</v>
      </c>
      <c r="K93" s="18">
        <f t="shared" ca="1" si="1"/>
        <v>19.8</v>
      </c>
      <c r="L93" s="18">
        <f t="shared" si="9"/>
        <v>120</v>
      </c>
      <c r="M93" s="19">
        <f t="shared" ca="1" si="10"/>
        <v>3176</v>
      </c>
      <c r="N93" s="38">
        <f t="shared" ca="1" si="11"/>
        <v>2376</v>
      </c>
      <c r="O93" s="39">
        <f t="shared" ca="1" si="2"/>
        <v>800</v>
      </c>
      <c r="P93" s="18">
        <f t="shared" si="12"/>
        <v>5280</v>
      </c>
      <c r="Q93" s="18">
        <f t="shared" si="13"/>
        <v>4320</v>
      </c>
      <c r="R93" s="9"/>
    </row>
    <row r="94" spans="3:18" x14ac:dyDescent="0.25">
      <c r="C94" s="10"/>
      <c r="D94" s="16">
        <f t="shared" si="0"/>
        <v>37</v>
      </c>
      <c r="E94" s="18">
        <f t="shared" ca="1" si="3"/>
        <v>3850210.8402394652</v>
      </c>
      <c r="F94" s="18">
        <f t="shared" ca="1" si="4"/>
        <v>97.216588832236553</v>
      </c>
      <c r="G94" s="36">
        <f t="shared" si="5"/>
        <v>0.4</v>
      </c>
      <c r="H94" s="36">
        <f t="shared" si="6"/>
        <v>0.4</v>
      </c>
      <c r="I94" s="18">
        <f t="shared" ca="1" si="7"/>
        <v>96.816588832236548</v>
      </c>
      <c r="J94" s="45">
        <f t="shared" ca="1" si="8"/>
        <v>3802880.7601198112</v>
      </c>
      <c r="K94" s="18">
        <f t="shared" ca="1" si="1"/>
        <v>19.8</v>
      </c>
      <c r="L94" s="18">
        <f t="shared" si="9"/>
        <v>120</v>
      </c>
      <c r="M94" s="19">
        <f t="shared" ca="1" si="10"/>
        <v>3176</v>
      </c>
      <c r="N94" s="38">
        <f t="shared" ca="1" si="11"/>
        <v>2376</v>
      </c>
      <c r="O94" s="39">
        <f t="shared" ca="1" si="2"/>
        <v>800</v>
      </c>
      <c r="P94" s="18">
        <f t="shared" si="12"/>
        <v>5160</v>
      </c>
      <c r="Q94" s="18">
        <f t="shared" si="13"/>
        <v>4440</v>
      </c>
      <c r="R94" s="9"/>
    </row>
    <row r="95" spans="3:18" x14ac:dyDescent="0.25">
      <c r="C95" s="10"/>
      <c r="D95" s="16">
        <f t="shared" si="0"/>
        <v>38</v>
      </c>
      <c r="E95" s="18">
        <f t="shared" ca="1" si="3"/>
        <v>3802880.7601198112</v>
      </c>
      <c r="F95" s="18">
        <f t="shared" ca="1" si="4"/>
        <v>96.816588832236505</v>
      </c>
      <c r="G95" s="36">
        <f t="shared" si="5"/>
        <v>0.4</v>
      </c>
      <c r="H95" s="36">
        <f t="shared" si="6"/>
        <v>0.4</v>
      </c>
      <c r="I95" s="18">
        <f t="shared" ca="1" si="7"/>
        <v>96.416588832236499</v>
      </c>
      <c r="J95" s="45">
        <f t="shared" ca="1" si="8"/>
        <v>3755940.1593060824</v>
      </c>
      <c r="K95" s="18">
        <f t="shared" ca="1" si="1"/>
        <v>19.8</v>
      </c>
      <c r="L95" s="18">
        <f t="shared" si="9"/>
        <v>120</v>
      </c>
      <c r="M95" s="19">
        <f t="shared" ca="1" si="10"/>
        <v>3176</v>
      </c>
      <c r="N95" s="38">
        <f t="shared" ca="1" si="11"/>
        <v>2376</v>
      </c>
      <c r="O95" s="39">
        <f t="shared" ca="1" si="2"/>
        <v>800</v>
      </c>
      <c r="P95" s="18">
        <f t="shared" si="12"/>
        <v>5040</v>
      </c>
      <c r="Q95" s="18">
        <f t="shared" si="13"/>
        <v>4560</v>
      </c>
      <c r="R95" s="9"/>
    </row>
    <row r="96" spans="3:18" x14ac:dyDescent="0.25">
      <c r="C96" s="10"/>
      <c r="D96" s="16">
        <f t="shared" si="0"/>
        <v>39</v>
      </c>
      <c r="E96" s="18">
        <f t="shared" ca="1" si="3"/>
        <v>3755940.1593060824</v>
      </c>
      <c r="F96" s="18">
        <f t="shared" ca="1" si="4"/>
        <v>96.416588832236485</v>
      </c>
      <c r="G96" s="36">
        <f t="shared" si="5"/>
        <v>0.4</v>
      </c>
      <c r="H96" s="36">
        <f t="shared" si="6"/>
        <v>0.4</v>
      </c>
      <c r="I96" s="18">
        <f t="shared" ca="1" si="7"/>
        <v>96.016588832236479</v>
      </c>
      <c r="J96" s="45">
        <f t="shared" ca="1" si="8"/>
        <v>3709387.4286554311</v>
      </c>
      <c r="K96" s="18">
        <f t="shared" ca="1" si="1"/>
        <v>19.8</v>
      </c>
      <c r="L96" s="18">
        <f t="shared" si="9"/>
        <v>120</v>
      </c>
      <c r="M96" s="19">
        <f t="shared" ca="1" si="10"/>
        <v>3176</v>
      </c>
      <c r="N96" s="38">
        <f t="shared" ca="1" si="11"/>
        <v>2376</v>
      </c>
      <c r="O96" s="39">
        <f t="shared" ca="1" si="2"/>
        <v>800</v>
      </c>
      <c r="P96" s="18">
        <f t="shared" si="12"/>
        <v>4920</v>
      </c>
      <c r="Q96" s="18">
        <f t="shared" si="13"/>
        <v>4680</v>
      </c>
      <c r="R96" s="9"/>
    </row>
    <row r="97" spans="3:18" x14ac:dyDescent="0.25">
      <c r="C97" s="10"/>
      <c r="D97" s="16">
        <f t="shared" si="0"/>
        <v>40</v>
      </c>
      <c r="E97" s="18">
        <f t="shared" ca="1" si="3"/>
        <v>3709387.4286554311</v>
      </c>
      <c r="F97" s="18">
        <f t="shared" ca="1" si="4"/>
        <v>96.016588832236451</v>
      </c>
      <c r="G97" s="36">
        <f t="shared" si="5"/>
        <v>0.4</v>
      </c>
      <c r="H97" s="36">
        <f t="shared" si="6"/>
        <v>0.4</v>
      </c>
      <c r="I97" s="18">
        <f t="shared" ca="1" si="7"/>
        <v>95.616588832236445</v>
      </c>
      <c r="J97" s="45">
        <f t="shared" ca="1" si="8"/>
        <v>3663220.9590249946</v>
      </c>
      <c r="K97" s="18">
        <f t="shared" ca="1" si="1"/>
        <v>19.8</v>
      </c>
      <c r="L97" s="18">
        <f t="shared" si="9"/>
        <v>120</v>
      </c>
      <c r="M97" s="19">
        <f t="shared" ca="1" si="10"/>
        <v>3176</v>
      </c>
      <c r="N97" s="38">
        <f t="shared" ca="1" si="11"/>
        <v>2376</v>
      </c>
      <c r="O97" s="39">
        <f t="shared" ca="1" si="2"/>
        <v>800</v>
      </c>
      <c r="P97" s="18">
        <f t="shared" si="12"/>
        <v>4800</v>
      </c>
      <c r="Q97" s="18">
        <f t="shared" si="13"/>
        <v>4800</v>
      </c>
      <c r="R97" s="9"/>
    </row>
    <row r="98" spans="3:18" x14ac:dyDescent="0.25">
      <c r="C98" s="10"/>
      <c r="D98" s="16">
        <f t="shared" si="0"/>
        <v>41</v>
      </c>
      <c r="E98" s="18">
        <f t="shared" ca="1" si="3"/>
        <v>3663220.9590249946</v>
      </c>
      <c r="F98" s="18">
        <f t="shared" ca="1" si="4"/>
        <v>95.616588832236431</v>
      </c>
      <c r="G98" s="36">
        <f t="shared" si="5"/>
        <v>0.4</v>
      </c>
      <c r="H98" s="36">
        <f t="shared" si="6"/>
        <v>0.4</v>
      </c>
      <c r="I98" s="18">
        <f t="shared" ca="1" si="7"/>
        <v>95.216588832236425</v>
      </c>
      <c r="J98" s="45">
        <f t="shared" ca="1" si="8"/>
        <v>3617439.1412719195</v>
      </c>
      <c r="K98" s="18">
        <f t="shared" ca="1" si="1"/>
        <v>19.8</v>
      </c>
      <c r="L98" s="18">
        <f t="shared" si="9"/>
        <v>120</v>
      </c>
      <c r="M98" s="19">
        <f t="shared" ca="1" si="10"/>
        <v>3176</v>
      </c>
      <c r="N98" s="38">
        <f t="shared" ca="1" si="11"/>
        <v>2376</v>
      </c>
      <c r="O98" s="39">
        <f t="shared" ca="1" si="2"/>
        <v>800</v>
      </c>
      <c r="P98" s="18">
        <f t="shared" si="12"/>
        <v>4680</v>
      </c>
      <c r="Q98" s="18">
        <f t="shared" si="13"/>
        <v>4920</v>
      </c>
      <c r="R98" s="9"/>
    </row>
    <row r="99" spans="3:18" x14ac:dyDescent="0.25">
      <c r="C99" s="10"/>
      <c r="D99" s="16">
        <f t="shared" si="0"/>
        <v>42</v>
      </c>
      <c r="E99" s="18">
        <f t="shared" ca="1" si="3"/>
        <v>3617439.1412719195</v>
      </c>
      <c r="F99" s="18">
        <f t="shared" ca="1" si="4"/>
        <v>95.216588832236425</v>
      </c>
      <c r="G99" s="36">
        <f t="shared" si="5"/>
        <v>0.4</v>
      </c>
      <c r="H99" s="36">
        <f t="shared" si="6"/>
        <v>0.4</v>
      </c>
      <c r="I99" s="18">
        <f t="shared" ca="1" si="7"/>
        <v>94.81658883223642</v>
      </c>
      <c r="J99" s="45">
        <f t="shared" ca="1" si="8"/>
        <v>3572040.3662533476</v>
      </c>
      <c r="K99" s="18">
        <f t="shared" ca="1" si="1"/>
        <v>19.8</v>
      </c>
      <c r="L99" s="18">
        <f t="shared" si="9"/>
        <v>120</v>
      </c>
      <c r="M99" s="19">
        <f t="shared" ca="1" si="10"/>
        <v>3176</v>
      </c>
      <c r="N99" s="38">
        <f t="shared" ca="1" si="11"/>
        <v>2376</v>
      </c>
      <c r="O99" s="39">
        <f t="shared" ca="1" si="2"/>
        <v>800</v>
      </c>
      <c r="P99" s="18">
        <f t="shared" si="12"/>
        <v>4560</v>
      </c>
      <c r="Q99" s="18">
        <f t="shared" si="13"/>
        <v>5040</v>
      </c>
      <c r="R99" s="9"/>
    </row>
    <row r="100" spans="3:18" x14ac:dyDescent="0.25">
      <c r="C100" s="10"/>
      <c r="D100" s="16">
        <f t="shared" si="0"/>
        <v>43</v>
      </c>
      <c r="E100" s="18">
        <f t="shared" ca="1" si="3"/>
        <v>3572040.3662533476</v>
      </c>
      <c r="F100" s="18">
        <f t="shared" ca="1" si="4"/>
        <v>94.816588832236391</v>
      </c>
      <c r="G100" s="36">
        <f t="shared" si="5"/>
        <v>0.4</v>
      </c>
      <c r="H100" s="36">
        <f t="shared" si="6"/>
        <v>0.4</v>
      </c>
      <c r="I100" s="18">
        <f t="shared" ca="1" si="7"/>
        <v>94.416588832236386</v>
      </c>
      <c r="J100" s="45">
        <f t="shared" ca="1" si="8"/>
        <v>3527023.0248264186</v>
      </c>
      <c r="K100" s="18">
        <f t="shared" ca="1" si="1"/>
        <v>19.8</v>
      </c>
      <c r="L100" s="18">
        <f t="shared" si="9"/>
        <v>120</v>
      </c>
      <c r="M100" s="19">
        <f t="shared" ca="1" si="10"/>
        <v>3176</v>
      </c>
      <c r="N100" s="38">
        <f t="shared" ca="1" si="11"/>
        <v>2376</v>
      </c>
      <c r="O100" s="39">
        <f t="shared" ca="1" si="2"/>
        <v>800</v>
      </c>
      <c r="P100" s="18">
        <f t="shared" si="12"/>
        <v>4440</v>
      </c>
      <c r="Q100" s="18">
        <f t="shared" si="13"/>
        <v>5160</v>
      </c>
      <c r="R100" s="9"/>
    </row>
    <row r="101" spans="3:18" x14ac:dyDescent="0.25">
      <c r="C101" s="10"/>
      <c r="D101" s="16">
        <f t="shared" si="0"/>
        <v>44</v>
      </c>
      <c r="E101" s="18">
        <f t="shared" ca="1" si="3"/>
        <v>3527023.0248264186</v>
      </c>
      <c r="F101" s="18">
        <f t="shared" ca="1" si="4"/>
        <v>94.416588832236357</v>
      </c>
      <c r="G101" s="36">
        <f t="shared" si="5"/>
        <v>0.4</v>
      </c>
      <c r="H101" s="36">
        <f t="shared" si="6"/>
        <v>0.4</v>
      </c>
      <c r="I101" s="18">
        <f t="shared" ca="1" si="7"/>
        <v>94.016588832236351</v>
      </c>
      <c r="J101" s="45">
        <f t="shared" ca="1" si="8"/>
        <v>3482385.5078482772</v>
      </c>
      <c r="K101" s="18">
        <f t="shared" ca="1" si="1"/>
        <v>19.8</v>
      </c>
      <c r="L101" s="18">
        <f t="shared" si="9"/>
        <v>120</v>
      </c>
      <c r="M101" s="19">
        <f t="shared" ca="1" si="10"/>
        <v>3176</v>
      </c>
      <c r="N101" s="38">
        <f t="shared" ca="1" si="11"/>
        <v>2376</v>
      </c>
      <c r="O101" s="39">
        <f t="shared" ca="1" si="2"/>
        <v>800</v>
      </c>
      <c r="P101" s="18">
        <f t="shared" si="12"/>
        <v>4320</v>
      </c>
      <c r="Q101" s="18">
        <f t="shared" si="13"/>
        <v>5280</v>
      </c>
      <c r="R101" s="9"/>
    </row>
    <row r="102" spans="3:18" x14ac:dyDescent="0.25">
      <c r="C102" s="10"/>
      <c r="D102" s="16">
        <f t="shared" si="0"/>
        <v>45</v>
      </c>
      <c r="E102" s="18">
        <f t="shared" ca="1" si="3"/>
        <v>3482385.5078482772</v>
      </c>
      <c r="F102" s="18">
        <f t="shared" ca="1" si="4"/>
        <v>94.016588832236337</v>
      </c>
      <c r="G102" s="36">
        <f t="shared" si="5"/>
        <v>0.4</v>
      </c>
      <c r="H102" s="36">
        <f t="shared" si="6"/>
        <v>0.4</v>
      </c>
      <c r="I102" s="18">
        <f t="shared" ca="1" si="7"/>
        <v>93.616588832236332</v>
      </c>
      <c r="J102" s="45">
        <f t="shared" ca="1" si="8"/>
        <v>3438126.2061760677</v>
      </c>
      <c r="K102" s="18">
        <f t="shared" ca="1" si="1"/>
        <v>19.8</v>
      </c>
      <c r="L102" s="18">
        <f t="shared" si="9"/>
        <v>120</v>
      </c>
      <c r="M102" s="19">
        <f t="shared" ca="1" si="10"/>
        <v>3176</v>
      </c>
      <c r="N102" s="38">
        <f t="shared" ca="1" si="11"/>
        <v>2376</v>
      </c>
      <c r="O102" s="39">
        <f t="shared" ca="1" si="2"/>
        <v>800</v>
      </c>
      <c r="P102" s="18">
        <f t="shared" si="12"/>
        <v>4200</v>
      </c>
      <c r="Q102" s="18">
        <f t="shared" si="13"/>
        <v>5400</v>
      </c>
      <c r="R102" s="9"/>
    </row>
    <row r="103" spans="3:18" x14ac:dyDescent="0.25">
      <c r="C103" s="10"/>
      <c r="D103" s="16">
        <f t="shared" si="0"/>
        <v>46</v>
      </c>
      <c r="E103" s="18">
        <f t="shared" ca="1" si="3"/>
        <v>3438126.2061760677</v>
      </c>
      <c r="F103" s="18">
        <f t="shared" ca="1" si="4"/>
        <v>93.61658883223636</v>
      </c>
      <c r="G103" s="36">
        <f t="shared" si="5"/>
        <v>0.4</v>
      </c>
      <c r="H103" s="36">
        <f t="shared" si="6"/>
        <v>0.4</v>
      </c>
      <c r="I103" s="18">
        <f t="shared" ca="1" si="7"/>
        <v>93.216588832236354</v>
      </c>
      <c r="J103" s="45">
        <f t="shared" ca="1" si="8"/>
        <v>3394243.5106669371</v>
      </c>
      <c r="K103" s="18">
        <f t="shared" ca="1" si="1"/>
        <v>19.8</v>
      </c>
      <c r="L103" s="18">
        <f t="shared" si="9"/>
        <v>120</v>
      </c>
      <c r="M103" s="19">
        <f t="shared" ca="1" si="10"/>
        <v>3176</v>
      </c>
      <c r="N103" s="38">
        <f t="shared" ca="1" si="11"/>
        <v>2376</v>
      </c>
      <c r="O103" s="39">
        <f t="shared" ca="1" si="2"/>
        <v>800</v>
      </c>
      <c r="P103" s="18">
        <f t="shared" si="12"/>
        <v>4080</v>
      </c>
      <c r="Q103" s="18">
        <f t="shared" si="13"/>
        <v>5520</v>
      </c>
      <c r="R103" s="9"/>
    </row>
    <row r="104" spans="3:18" x14ac:dyDescent="0.25">
      <c r="C104" s="10"/>
      <c r="D104" s="16">
        <f t="shared" si="0"/>
        <v>47</v>
      </c>
      <c r="E104" s="18">
        <f t="shared" ca="1" si="3"/>
        <v>3394243.5106669371</v>
      </c>
      <c r="F104" s="18">
        <f t="shared" ca="1" si="4"/>
        <v>93.216588832236312</v>
      </c>
      <c r="G104" s="36">
        <f t="shared" si="5"/>
        <v>0.4</v>
      </c>
      <c r="H104" s="36">
        <f t="shared" si="6"/>
        <v>0.4</v>
      </c>
      <c r="I104" s="18">
        <f t="shared" ca="1" si="7"/>
        <v>92.816588832236306</v>
      </c>
      <c r="J104" s="45">
        <f t="shared" ca="1" si="8"/>
        <v>3350735.8121780152</v>
      </c>
      <c r="K104" s="18">
        <f t="shared" ca="1" si="1"/>
        <v>19.8</v>
      </c>
      <c r="L104" s="18">
        <f t="shared" si="9"/>
        <v>120</v>
      </c>
      <c r="M104" s="19">
        <f t="shared" ca="1" si="10"/>
        <v>3176</v>
      </c>
      <c r="N104" s="38">
        <f t="shared" ca="1" si="11"/>
        <v>2376</v>
      </c>
      <c r="O104" s="39">
        <f t="shared" ca="1" si="2"/>
        <v>800</v>
      </c>
      <c r="P104" s="18">
        <f t="shared" si="12"/>
        <v>3960</v>
      </c>
      <c r="Q104" s="18">
        <f t="shared" si="13"/>
        <v>5640</v>
      </c>
      <c r="R104" s="9"/>
    </row>
    <row r="105" spans="3:18" x14ac:dyDescent="0.25">
      <c r="C105" s="10"/>
      <c r="D105" s="16">
        <f t="shared" si="0"/>
        <v>48</v>
      </c>
      <c r="E105" s="18">
        <f t="shared" ca="1" si="3"/>
        <v>3350735.8121780152</v>
      </c>
      <c r="F105" s="18">
        <f t="shared" ca="1" si="4"/>
        <v>92.816588832236292</v>
      </c>
      <c r="G105" s="36">
        <f t="shared" si="5"/>
        <v>0.4</v>
      </c>
      <c r="H105" s="36">
        <f t="shared" si="6"/>
        <v>0.4</v>
      </c>
      <c r="I105" s="18">
        <f t="shared" ca="1" si="7"/>
        <v>92.416588832236286</v>
      </c>
      <c r="J105" s="45">
        <f t="shared" ca="1" si="8"/>
        <v>3307601.5015664562</v>
      </c>
      <c r="K105" s="18">
        <f t="shared" ca="1" si="1"/>
        <v>19.8</v>
      </c>
      <c r="L105" s="18">
        <f t="shared" si="9"/>
        <v>120</v>
      </c>
      <c r="M105" s="19">
        <f t="shared" ca="1" si="10"/>
        <v>3176</v>
      </c>
      <c r="N105" s="38">
        <f t="shared" ca="1" si="11"/>
        <v>2376</v>
      </c>
      <c r="O105" s="39">
        <f t="shared" ca="1" si="2"/>
        <v>800</v>
      </c>
      <c r="P105" s="18">
        <f t="shared" si="12"/>
        <v>3840</v>
      </c>
      <c r="Q105" s="18">
        <f t="shared" si="13"/>
        <v>5760</v>
      </c>
      <c r="R105" s="9"/>
    </row>
    <row r="106" spans="3:18" x14ac:dyDescent="0.25">
      <c r="C106" s="10"/>
      <c r="D106" s="16">
        <f t="shared" si="0"/>
        <v>49</v>
      </c>
      <c r="E106" s="18">
        <f t="shared" ca="1" si="3"/>
        <v>3307601.5015664562</v>
      </c>
      <c r="F106" s="18">
        <f t="shared" ca="1" si="4"/>
        <v>92.416588832236286</v>
      </c>
      <c r="G106" s="36">
        <f t="shared" si="5"/>
        <v>0.4</v>
      </c>
      <c r="H106" s="36">
        <f t="shared" si="6"/>
        <v>0.4</v>
      </c>
      <c r="I106" s="18">
        <f t="shared" ca="1" si="7"/>
        <v>92.01658883223628</v>
      </c>
      <c r="J106" s="45">
        <f t="shared" ca="1" si="8"/>
        <v>3264838.9696893999</v>
      </c>
      <c r="K106" s="18">
        <f t="shared" ca="1" si="1"/>
        <v>19.8</v>
      </c>
      <c r="L106" s="18">
        <f t="shared" si="9"/>
        <v>120</v>
      </c>
      <c r="M106" s="19">
        <f t="shared" ca="1" si="10"/>
        <v>3176</v>
      </c>
      <c r="N106" s="38">
        <f t="shared" ca="1" si="11"/>
        <v>2376</v>
      </c>
      <c r="O106" s="39">
        <f t="shared" ca="1" si="2"/>
        <v>800</v>
      </c>
      <c r="P106" s="18">
        <f t="shared" si="12"/>
        <v>3720</v>
      </c>
      <c r="Q106" s="18">
        <f t="shared" si="13"/>
        <v>5880</v>
      </c>
      <c r="R106" s="9"/>
    </row>
    <row r="107" spans="3:18" x14ac:dyDescent="0.25">
      <c r="C107" s="10"/>
      <c r="D107" s="16">
        <f t="shared" si="0"/>
        <v>50</v>
      </c>
      <c r="E107" s="18">
        <f t="shared" ca="1" si="3"/>
        <v>3264838.9696893999</v>
      </c>
      <c r="F107" s="18">
        <f t="shared" ca="1" si="4"/>
        <v>92.016588832236238</v>
      </c>
      <c r="G107" s="36">
        <f t="shared" si="5"/>
        <v>0.4</v>
      </c>
      <c r="H107" s="36">
        <f t="shared" si="6"/>
        <v>0.4</v>
      </c>
      <c r="I107" s="18">
        <f t="shared" ca="1" si="7"/>
        <v>91.616588832236232</v>
      </c>
      <c r="J107" s="45">
        <f t="shared" ca="1" si="8"/>
        <v>3222446.6074039857</v>
      </c>
      <c r="K107" s="18">
        <f t="shared" ca="1" si="1"/>
        <v>19.8</v>
      </c>
      <c r="L107" s="18">
        <f t="shared" si="9"/>
        <v>120</v>
      </c>
      <c r="M107" s="19">
        <f t="shared" ca="1" si="10"/>
        <v>3176</v>
      </c>
      <c r="N107" s="38">
        <f t="shared" ca="1" si="11"/>
        <v>2376</v>
      </c>
      <c r="O107" s="39">
        <f t="shared" ca="1" si="2"/>
        <v>800</v>
      </c>
      <c r="P107" s="18">
        <f t="shared" si="12"/>
        <v>3600</v>
      </c>
      <c r="Q107" s="18">
        <f t="shared" si="13"/>
        <v>6000</v>
      </c>
      <c r="R107" s="9"/>
    </row>
    <row r="108" spans="3:18" x14ac:dyDescent="0.25">
      <c r="C108" s="10"/>
      <c r="D108" s="16">
        <f t="shared" si="0"/>
        <v>51</v>
      </c>
      <c r="E108" s="18">
        <f t="shared" ca="1" si="3"/>
        <v>3222446.6074039857</v>
      </c>
      <c r="F108" s="18">
        <f t="shared" ca="1" si="4"/>
        <v>91.616588832236189</v>
      </c>
      <c r="G108" s="36">
        <f t="shared" si="5"/>
        <v>0.4</v>
      </c>
      <c r="H108" s="36">
        <f t="shared" si="6"/>
        <v>0.4</v>
      </c>
      <c r="I108" s="18">
        <f t="shared" ca="1" si="7"/>
        <v>91.216588832236184</v>
      </c>
      <c r="J108" s="45">
        <f t="shared" ca="1" si="8"/>
        <v>3180422.8055673586</v>
      </c>
      <c r="K108" s="18">
        <f t="shared" ca="1" si="1"/>
        <v>19.8</v>
      </c>
      <c r="L108" s="18">
        <f t="shared" si="9"/>
        <v>120</v>
      </c>
      <c r="M108" s="19">
        <f t="shared" ca="1" si="10"/>
        <v>3176</v>
      </c>
      <c r="N108" s="38">
        <f t="shared" ca="1" si="11"/>
        <v>2376</v>
      </c>
      <c r="O108" s="39">
        <f t="shared" ca="1" si="2"/>
        <v>800</v>
      </c>
      <c r="P108" s="18">
        <f t="shared" si="12"/>
        <v>3480</v>
      </c>
      <c r="Q108" s="18">
        <f t="shared" si="13"/>
        <v>6120</v>
      </c>
      <c r="R108" s="9"/>
    </row>
    <row r="109" spans="3:18" x14ac:dyDescent="0.25">
      <c r="C109" s="10"/>
      <c r="D109" s="16">
        <f t="shared" si="0"/>
        <v>52</v>
      </c>
      <c r="E109" s="18">
        <f t="shared" ca="1" si="3"/>
        <v>3180422.8055673586</v>
      </c>
      <c r="F109" s="18">
        <f t="shared" ca="1" si="4"/>
        <v>91.216588832236184</v>
      </c>
      <c r="G109" s="36">
        <f t="shared" si="5"/>
        <v>0.4</v>
      </c>
      <c r="H109" s="36">
        <f t="shared" si="6"/>
        <v>0.4</v>
      </c>
      <c r="I109" s="18">
        <f t="shared" ca="1" si="7"/>
        <v>90.816588832236178</v>
      </c>
      <c r="J109" s="45">
        <f t="shared" ca="1" si="8"/>
        <v>3138765.9550366667</v>
      </c>
      <c r="K109" s="18">
        <f t="shared" ca="1" si="1"/>
        <v>19.8</v>
      </c>
      <c r="L109" s="18">
        <f t="shared" si="9"/>
        <v>120</v>
      </c>
      <c r="M109" s="19">
        <f t="shared" ca="1" si="10"/>
        <v>3176</v>
      </c>
      <c r="N109" s="38">
        <f t="shared" ca="1" si="11"/>
        <v>2376</v>
      </c>
      <c r="O109" s="39">
        <f t="shared" ca="1" si="2"/>
        <v>800</v>
      </c>
      <c r="P109" s="18">
        <f t="shared" si="12"/>
        <v>3360</v>
      </c>
      <c r="Q109" s="18">
        <f t="shared" si="13"/>
        <v>6240</v>
      </c>
      <c r="R109" s="9"/>
    </row>
    <row r="110" spans="3:18" x14ac:dyDescent="0.25">
      <c r="C110" s="10"/>
      <c r="D110" s="16">
        <f t="shared" si="0"/>
        <v>53</v>
      </c>
      <c r="E110" s="18">
        <f t="shared" ca="1" si="3"/>
        <v>3138765.9550366667</v>
      </c>
      <c r="F110" s="18">
        <f t="shared" ca="1" si="4"/>
        <v>90.816588832236164</v>
      </c>
      <c r="G110" s="36">
        <f t="shared" si="5"/>
        <v>0.4</v>
      </c>
      <c r="H110" s="36">
        <f t="shared" si="6"/>
        <v>0.4</v>
      </c>
      <c r="I110" s="18">
        <f t="shared" ca="1" si="7"/>
        <v>90.416588832236158</v>
      </c>
      <c r="J110" s="45">
        <f t="shared" ca="1" si="8"/>
        <v>3097474.4466690482</v>
      </c>
      <c r="K110" s="18">
        <f t="shared" ca="1" si="1"/>
        <v>19.8</v>
      </c>
      <c r="L110" s="18">
        <f t="shared" si="9"/>
        <v>120</v>
      </c>
      <c r="M110" s="19">
        <f t="shared" ca="1" si="10"/>
        <v>3176</v>
      </c>
      <c r="N110" s="38">
        <f t="shared" ca="1" si="11"/>
        <v>2376</v>
      </c>
      <c r="O110" s="39">
        <f t="shared" ca="1" si="2"/>
        <v>800</v>
      </c>
      <c r="P110" s="18">
        <f t="shared" si="12"/>
        <v>3240</v>
      </c>
      <c r="Q110" s="18">
        <f t="shared" si="13"/>
        <v>6360</v>
      </c>
      <c r="R110" s="9"/>
    </row>
    <row r="111" spans="3:18" x14ac:dyDescent="0.25">
      <c r="C111" s="10"/>
      <c r="D111" s="16">
        <f t="shared" si="0"/>
        <v>54</v>
      </c>
      <c r="E111" s="18">
        <f t="shared" ca="1" si="3"/>
        <v>3097474.4466690482</v>
      </c>
      <c r="F111" s="18">
        <f t="shared" ca="1" si="4"/>
        <v>90.416588832236116</v>
      </c>
      <c r="G111" s="36">
        <f t="shared" si="5"/>
        <v>0.4</v>
      </c>
      <c r="H111" s="36">
        <f t="shared" si="6"/>
        <v>0.4</v>
      </c>
      <c r="I111" s="18">
        <f t="shared" ca="1" si="7"/>
        <v>90.01658883223611</v>
      </c>
      <c r="J111" s="45">
        <f t="shared" ca="1" si="8"/>
        <v>3056546.6713216426</v>
      </c>
      <c r="K111" s="18">
        <f t="shared" ca="1" si="1"/>
        <v>19.8</v>
      </c>
      <c r="L111" s="18">
        <f t="shared" si="9"/>
        <v>120</v>
      </c>
      <c r="M111" s="19">
        <f t="shared" ca="1" si="10"/>
        <v>3176</v>
      </c>
      <c r="N111" s="38">
        <f t="shared" ca="1" si="11"/>
        <v>2376</v>
      </c>
      <c r="O111" s="39">
        <f t="shared" ca="1" si="2"/>
        <v>800</v>
      </c>
      <c r="P111" s="18">
        <f t="shared" si="12"/>
        <v>3120</v>
      </c>
      <c r="Q111" s="18">
        <f t="shared" si="13"/>
        <v>6480</v>
      </c>
      <c r="R111" s="9"/>
    </row>
    <row r="112" spans="3:18" x14ac:dyDescent="0.25">
      <c r="C112" s="10"/>
      <c r="D112" s="16">
        <f t="shared" si="0"/>
        <v>55</v>
      </c>
      <c r="E112" s="18">
        <f t="shared" ca="1" si="3"/>
        <v>3056546.6713216426</v>
      </c>
      <c r="F112" s="18">
        <f t="shared" ca="1" si="4"/>
        <v>90.016588832236096</v>
      </c>
      <c r="G112" s="36">
        <f t="shared" si="5"/>
        <v>0.4</v>
      </c>
      <c r="H112" s="36">
        <f t="shared" si="6"/>
        <v>0.4</v>
      </c>
      <c r="I112" s="18">
        <f t="shared" ca="1" si="7"/>
        <v>89.61658883223609</v>
      </c>
      <c r="J112" s="45">
        <f t="shared" ca="1" si="8"/>
        <v>3015981.0198515989</v>
      </c>
      <c r="K112" s="18">
        <f t="shared" ca="1" si="1"/>
        <v>19.8</v>
      </c>
      <c r="L112" s="18">
        <f t="shared" si="9"/>
        <v>120</v>
      </c>
      <c r="M112" s="19">
        <f t="shared" ca="1" si="10"/>
        <v>3176</v>
      </c>
      <c r="N112" s="38">
        <f t="shared" ca="1" si="11"/>
        <v>2376</v>
      </c>
      <c r="O112" s="39">
        <f t="shared" ca="1" si="2"/>
        <v>800</v>
      </c>
      <c r="P112" s="18">
        <f t="shared" si="12"/>
        <v>3000</v>
      </c>
      <c r="Q112" s="18">
        <f t="shared" si="13"/>
        <v>6600</v>
      </c>
      <c r="R112" s="9"/>
    </row>
    <row r="113" spans="3:18" x14ac:dyDescent="0.25">
      <c r="C113" s="10"/>
      <c r="D113" s="16">
        <f t="shared" si="0"/>
        <v>56</v>
      </c>
      <c r="E113" s="18">
        <f t="shared" ca="1" si="3"/>
        <v>3015981.0198515989</v>
      </c>
      <c r="F113" s="18">
        <f t="shared" ca="1" si="4"/>
        <v>89.616588832236033</v>
      </c>
      <c r="G113" s="36">
        <f t="shared" si="5"/>
        <v>0.4</v>
      </c>
      <c r="H113" s="36">
        <f t="shared" si="6"/>
        <v>0.4</v>
      </c>
      <c r="I113" s="18">
        <f t="shared" ca="1" si="7"/>
        <v>89.216588832236027</v>
      </c>
      <c r="J113" s="45">
        <f t="shared" ca="1" si="8"/>
        <v>2975775.8831160534</v>
      </c>
      <c r="K113" s="18">
        <f t="shared" ca="1" si="1"/>
        <v>19.8</v>
      </c>
      <c r="L113" s="18">
        <f t="shared" si="9"/>
        <v>120</v>
      </c>
      <c r="M113" s="19">
        <f t="shared" ca="1" si="10"/>
        <v>3176</v>
      </c>
      <c r="N113" s="38">
        <f t="shared" ca="1" si="11"/>
        <v>2376</v>
      </c>
      <c r="O113" s="39">
        <f t="shared" ca="1" si="2"/>
        <v>800</v>
      </c>
      <c r="P113" s="18">
        <f t="shared" si="12"/>
        <v>2880</v>
      </c>
      <c r="Q113" s="18">
        <f t="shared" si="13"/>
        <v>6720</v>
      </c>
      <c r="R113" s="9"/>
    </row>
    <row r="114" spans="3:18" x14ac:dyDescent="0.25">
      <c r="C114" s="10"/>
      <c r="D114" s="16">
        <f t="shared" si="0"/>
        <v>57</v>
      </c>
      <c r="E114" s="18">
        <f t="shared" ca="1" si="3"/>
        <v>2975775.8831160534</v>
      </c>
      <c r="F114" s="18">
        <f t="shared" ca="1" si="4"/>
        <v>89.216588832235985</v>
      </c>
      <c r="G114" s="36">
        <f t="shared" si="5"/>
        <v>0.4</v>
      </c>
      <c r="H114" s="36">
        <f t="shared" si="6"/>
        <v>0.4</v>
      </c>
      <c r="I114" s="18">
        <f t="shared" ca="1" si="7"/>
        <v>88.816588832235979</v>
      </c>
      <c r="J114" s="45">
        <f t="shared" ca="1" si="8"/>
        <v>2935929.6519721551</v>
      </c>
      <c r="K114" s="18">
        <f t="shared" ca="1" si="1"/>
        <v>19.8</v>
      </c>
      <c r="L114" s="18">
        <f t="shared" si="9"/>
        <v>120</v>
      </c>
      <c r="M114" s="19">
        <f t="shared" ca="1" si="10"/>
        <v>3176</v>
      </c>
      <c r="N114" s="38">
        <f t="shared" ca="1" si="11"/>
        <v>2376</v>
      </c>
      <c r="O114" s="39">
        <f t="shared" ca="1" si="2"/>
        <v>800</v>
      </c>
      <c r="P114" s="18">
        <f t="shared" si="12"/>
        <v>2760</v>
      </c>
      <c r="Q114" s="18">
        <f t="shared" si="13"/>
        <v>6840</v>
      </c>
      <c r="R114" s="9"/>
    </row>
    <row r="115" spans="3:18" x14ac:dyDescent="0.25">
      <c r="C115" s="10"/>
      <c r="D115" s="16">
        <f t="shared" si="0"/>
        <v>58</v>
      </c>
      <c r="E115" s="18">
        <f t="shared" ca="1" si="3"/>
        <v>2935929.6519721551</v>
      </c>
      <c r="F115" s="18">
        <f t="shared" ca="1" si="4"/>
        <v>88.816588832235936</v>
      </c>
      <c r="G115" s="36">
        <f t="shared" si="5"/>
        <v>0.4</v>
      </c>
      <c r="H115" s="36">
        <f t="shared" si="6"/>
        <v>0.4</v>
      </c>
      <c r="I115" s="18">
        <f t="shared" ca="1" si="7"/>
        <v>88.416588832235931</v>
      </c>
      <c r="J115" s="45">
        <f t="shared" ca="1" si="8"/>
        <v>2896440.7172770444</v>
      </c>
      <c r="K115" s="18">
        <f t="shared" ca="1" si="1"/>
        <v>19.8</v>
      </c>
      <c r="L115" s="18">
        <f t="shared" si="9"/>
        <v>120</v>
      </c>
      <c r="M115" s="19">
        <f t="shared" ca="1" si="10"/>
        <v>3176</v>
      </c>
      <c r="N115" s="38">
        <f t="shared" ca="1" si="11"/>
        <v>2376</v>
      </c>
      <c r="O115" s="39">
        <f t="shared" ca="1" si="2"/>
        <v>800</v>
      </c>
      <c r="P115" s="18">
        <f t="shared" si="12"/>
        <v>2640</v>
      </c>
      <c r="Q115" s="18">
        <f t="shared" si="13"/>
        <v>6960</v>
      </c>
      <c r="R115" s="9"/>
    </row>
    <row r="116" spans="3:18" x14ac:dyDescent="0.25">
      <c r="C116" s="10"/>
      <c r="D116" s="16">
        <f t="shared" si="0"/>
        <v>59</v>
      </c>
      <c r="E116" s="18">
        <f t="shared" ca="1" si="3"/>
        <v>2896440.7172770444</v>
      </c>
      <c r="F116" s="18">
        <f t="shared" ca="1" si="4"/>
        <v>88.416588832235917</v>
      </c>
      <c r="G116" s="36">
        <f t="shared" si="5"/>
        <v>0.4</v>
      </c>
      <c r="H116" s="36">
        <f t="shared" si="6"/>
        <v>0.4</v>
      </c>
      <c r="I116" s="18">
        <f t="shared" ca="1" si="7"/>
        <v>88.016588832235911</v>
      </c>
      <c r="J116" s="45">
        <f t="shared" ca="1" si="8"/>
        <v>2857307.4698878676</v>
      </c>
      <c r="K116" s="18">
        <f t="shared" ca="1" si="1"/>
        <v>19.8</v>
      </c>
      <c r="L116" s="18">
        <f t="shared" si="9"/>
        <v>120</v>
      </c>
      <c r="M116" s="19">
        <f t="shared" ca="1" si="10"/>
        <v>3176</v>
      </c>
      <c r="N116" s="38">
        <f t="shared" ca="1" si="11"/>
        <v>2376</v>
      </c>
      <c r="O116" s="39">
        <f t="shared" ca="1" si="2"/>
        <v>800</v>
      </c>
      <c r="P116" s="18">
        <f t="shared" si="12"/>
        <v>2520</v>
      </c>
      <c r="Q116" s="18">
        <f t="shared" si="13"/>
        <v>7080</v>
      </c>
      <c r="R116" s="9"/>
    </row>
    <row r="117" spans="3:18" x14ac:dyDescent="0.25">
      <c r="C117" s="10"/>
      <c r="D117" s="16">
        <f t="shared" si="0"/>
        <v>60</v>
      </c>
      <c r="E117" s="18">
        <f t="shared" ca="1" si="3"/>
        <v>2857307.4698878676</v>
      </c>
      <c r="F117" s="18">
        <f t="shared" ca="1" si="4"/>
        <v>88.016588832235868</v>
      </c>
      <c r="G117" s="36">
        <f t="shared" si="5"/>
        <v>0.4</v>
      </c>
      <c r="H117" s="36">
        <f t="shared" si="6"/>
        <v>0.4</v>
      </c>
      <c r="I117" s="18">
        <f t="shared" ca="1" si="7"/>
        <v>87.616588832235863</v>
      </c>
      <c r="J117" s="45">
        <f t="shared" ca="1" si="8"/>
        <v>2818528.3006617618</v>
      </c>
      <c r="K117" s="18">
        <f t="shared" ca="1" si="1"/>
        <v>19.8</v>
      </c>
      <c r="L117" s="18">
        <f t="shared" si="9"/>
        <v>120</v>
      </c>
      <c r="M117" s="19">
        <f t="shared" ca="1" si="10"/>
        <v>3176</v>
      </c>
      <c r="N117" s="38">
        <f t="shared" ca="1" si="11"/>
        <v>2376</v>
      </c>
      <c r="O117" s="39">
        <f t="shared" ca="1" si="2"/>
        <v>800</v>
      </c>
      <c r="P117" s="18">
        <f t="shared" si="12"/>
        <v>2400</v>
      </c>
      <c r="Q117" s="18">
        <f t="shared" si="13"/>
        <v>7200</v>
      </c>
      <c r="R117" s="9"/>
    </row>
    <row r="118" spans="3:18" x14ac:dyDescent="0.25">
      <c r="C118" s="10"/>
      <c r="D118" s="16">
        <f t="shared" si="0"/>
        <v>61</v>
      </c>
      <c r="E118" s="18">
        <f t="shared" ca="1" si="3"/>
        <v>2818528.3006617618</v>
      </c>
      <c r="F118" s="18">
        <f t="shared" ca="1" si="4"/>
        <v>87.61658883223582</v>
      </c>
      <c r="G118" s="36">
        <f t="shared" si="5"/>
        <v>0.4</v>
      </c>
      <c r="H118" s="36">
        <f t="shared" si="6"/>
        <v>0.4</v>
      </c>
      <c r="I118" s="18">
        <f t="shared" ca="1" si="7"/>
        <v>87.216588832235814</v>
      </c>
      <c r="J118" s="45">
        <f t="shared" ca="1" si="8"/>
        <v>2780101.6004558722</v>
      </c>
      <c r="K118" s="18">
        <f t="shared" ca="1" si="1"/>
        <v>19.8</v>
      </c>
      <c r="L118" s="18">
        <f t="shared" si="9"/>
        <v>120</v>
      </c>
      <c r="M118" s="19">
        <f t="shared" ca="1" si="10"/>
        <v>3176</v>
      </c>
      <c r="N118" s="38">
        <f t="shared" ca="1" si="11"/>
        <v>2376</v>
      </c>
      <c r="O118" s="39">
        <f t="shared" ca="1" si="2"/>
        <v>800</v>
      </c>
      <c r="P118" s="18">
        <f t="shared" si="12"/>
        <v>2280</v>
      </c>
      <c r="Q118" s="18">
        <f t="shared" si="13"/>
        <v>7320</v>
      </c>
      <c r="R118" s="9"/>
    </row>
    <row r="119" spans="3:18" x14ac:dyDescent="0.25">
      <c r="C119" s="10"/>
      <c r="D119" s="16">
        <f t="shared" si="0"/>
        <v>62</v>
      </c>
      <c r="E119" s="18">
        <f t="shared" ca="1" si="3"/>
        <v>2780101.6004558722</v>
      </c>
      <c r="F119" s="18">
        <f t="shared" ca="1" si="4"/>
        <v>87.216588832235743</v>
      </c>
      <c r="G119" s="36">
        <f t="shared" si="5"/>
        <v>0.4</v>
      </c>
      <c r="H119" s="36">
        <f t="shared" si="6"/>
        <v>0.4</v>
      </c>
      <c r="I119" s="18">
        <f t="shared" ca="1" si="7"/>
        <v>86.816588832235738</v>
      </c>
      <c r="J119" s="45">
        <f t="shared" ca="1" si="8"/>
        <v>2742025.76012734</v>
      </c>
      <c r="K119" s="18">
        <f t="shared" ca="1" si="1"/>
        <v>19.8</v>
      </c>
      <c r="L119" s="18">
        <f t="shared" si="9"/>
        <v>120</v>
      </c>
      <c r="M119" s="19">
        <f t="shared" ca="1" si="10"/>
        <v>3176</v>
      </c>
      <c r="N119" s="38">
        <f t="shared" ca="1" si="11"/>
        <v>2376</v>
      </c>
      <c r="O119" s="39">
        <f t="shared" ca="1" si="2"/>
        <v>800</v>
      </c>
      <c r="P119" s="18">
        <f t="shared" si="12"/>
        <v>2160</v>
      </c>
      <c r="Q119" s="18">
        <f t="shared" si="13"/>
        <v>7440</v>
      </c>
      <c r="R119" s="9"/>
    </row>
    <row r="120" spans="3:18" x14ac:dyDescent="0.25">
      <c r="C120" s="10"/>
      <c r="D120" s="16">
        <f t="shared" si="0"/>
        <v>63</v>
      </c>
      <c r="E120" s="18">
        <f t="shared" ca="1" si="3"/>
        <v>2742025.76012734</v>
      </c>
      <c r="F120" s="18">
        <f t="shared" ca="1" si="4"/>
        <v>86.816588832235695</v>
      </c>
      <c r="G120" s="36">
        <f t="shared" si="5"/>
        <v>0.4</v>
      </c>
      <c r="H120" s="36">
        <f t="shared" si="6"/>
        <v>0.4</v>
      </c>
      <c r="I120" s="18">
        <f t="shared" ca="1" si="7"/>
        <v>86.416588832235689</v>
      </c>
      <c r="J120" s="45">
        <f t="shared" ca="1" si="8"/>
        <v>2704299.1705333125</v>
      </c>
      <c r="K120" s="18">
        <f t="shared" ca="1" si="1"/>
        <v>19.8</v>
      </c>
      <c r="L120" s="18">
        <f t="shared" si="9"/>
        <v>120</v>
      </c>
      <c r="M120" s="19">
        <f t="shared" ca="1" si="10"/>
        <v>3176</v>
      </c>
      <c r="N120" s="38">
        <f t="shared" ca="1" si="11"/>
        <v>2376</v>
      </c>
      <c r="O120" s="39">
        <f t="shared" ca="1" si="2"/>
        <v>800</v>
      </c>
      <c r="P120" s="18">
        <f t="shared" si="12"/>
        <v>2040</v>
      </c>
      <c r="Q120" s="18">
        <f t="shared" si="13"/>
        <v>7560</v>
      </c>
      <c r="R120" s="9"/>
    </row>
    <row r="121" spans="3:18" x14ac:dyDescent="0.25">
      <c r="C121" s="10"/>
      <c r="D121" s="16">
        <f t="shared" si="0"/>
        <v>64</v>
      </c>
      <c r="E121" s="18">
        <f t="shared" ca="1" si="3"/>
        <v>2704299.1705333125</v>
      </c>
      <c r="F121" s="18">
        <f t="shared" ca="1" si="4"/>
        <v>86.416588832235689</v>
      </c>
      <c r="G121" s="36">
        <f t="shared" si="5"/>
        <v>0.4</v>
      </c>
      <c r="H121" s="36">
        <f t="shared" si="6"/>
        <v>0.4</v>
      </c>
      <c r="I121" s="18">
        <f t="shared" ca="1" si="7"/>
        <v>86.016588832235684</v>
      </c>
      <c r="J121" s="45">
        <f t="shared" ca="1" si="8"/>
        <v>2666920.2225309345</v>
      </c>
      <c r="K121" s="18">
        <f t="shared" ca="1" si="1"/>
        <v>19.8</v>
      </c>
      <c r="L121" s="18">
        <f t="shared" si="9"/>
        <v>120</v>
      </c>
      <c r="M121" s="19">
        <f t="shared" ca="1" si="10"/>
        <v>3176</v>
      </c>
      <c r="N121" s="38">
        <f t="shared" ca="1" si="11"/>
        <v>2376</v>
      </c>
      <c r="O121" s="39">
        <f t="shared" ca="1" si="2"/>
        <v>800</v>
      </c>
      <c r="P121" s="18">
        <f t="shared" si="12"/>
        <v>1920</v>
      </c>
      <c r="Q121" s="18">
        <f t="shared" si="13"/>
        <v>7680</v>
      </c>
      <c r="R121" s="9"/>
    </row>
    <row r="122" spans="3:18" x14ac:dyDescent="0.25">
      <c r="C122" s="10"/>
      <c r="D122" s="16">
        <f t="shared" ref="D122:D185" si="14">D121+1</f>
        <v>65</v>
      </c>
      <c r="E122" s="18">
        <f t="shared" ca="1" si="3"/>
        <v>2666920.2225309345</v>
      </c>
      <c r="F122" s="18">
        <f t="shared" ca="1" si="4"/>
        <v>86.016588832235669</v>
      </c>
      <c r="G122" s="36">
        <f t="shared" si="5"/>
        <v>0.4</v>
      </c>
      <c r="H122" s="36">
        <f t="shared" si="6"/>
        <v>0.4</v>
      </c>
      <c r="I122" s="18">
        <f t="shared" ca="1" si="7"/>
        <v>85.616588832235664</v>
      </c>
      <c r="J122" s="45">
        <f t="shared" ca="1" si="8"/>
        <v>2629887.3069773428</v>
      </c>
      <c r="K122" s="18">
        <f t="shared" ref="K122:K185" ca="1" si="15">VLOOKUP($E$38,$D$31:$G$33,IF($J122&lt;=$E$30,2,IF($J122&lt;=$F$30,3,4)))</f>
        <v>19.8</v>
      </c>
      <c r="L122" s="18">
        <f t="shared" si="9"/>
        <v>120</v>
      </c>
      <c r="M122" s="19">
        <f t="shared" ca="1" si="10"/>
        <v>3176</v>
      </c>
      <c r="N122" s="38">
        <f t="shared" ca="1" si="11"/>
        <v>2376</v>
      </c>
      <c r="O122" s="39">
        <f t="shared" ref="O122:O185" ca="1" si="16">VLOOKUP($F$38,$D$15:$G$17,4,)</f>
        <v>800</v>
      </c>
      <c r="P122" s="18">
        <f t="shared" si="12"/>
        <v>1800</v>
      </c>
      <c r="Q122" s="18">
        <f t="shared" si="13"/>
        <v>7800</v>
      </c>
      <c r="R122" s="9"/>
    </row>
    <row r="123" spans="3:18" x14ac:dyDescent="0.25">
      <c r="C123" s="10"/>
      <c r="D123" s="16">
        <f t="shared" si="14"/>
        <v>66</v>
      </c>
      <c r="E123" s="18">
        <f t="shared" ca="1" si="3"/>
        <v>2629887.3069773428</v>
      </c>
      <c r="F123" s="18">
        <f t="shared" ca="1" si="4"/>
        <v>85.616588832235635</v>
      </c>
      <c r="G123" s="36">
        <f t="shared" si="5"/>
        <v>0.4</v>
      </c>
      <c r="H123" s="36">
        <f t="shared" si="6"/>
        <v>0.4</v>
      </c>
      <c r="I123" s="18">
        <f t="shared" ca="1" si="7"/>
        <v>85.21658883223563</v>
      </c>
      <c r="J123" s="45">
        <f t="shared" ca="1" si="8"/>
        <v>2593198.8147296808</v>
      </c>
      <c r="K123" s="18">
        <f t="shared" ca="1" si="15"/>
        <v>19.8</v>
      </c>
      <c r="L123" s="18">
        <f t="shared" si="9"/>
        <v>120</v>
      </c>
      <c r="M123" s="19">
        <f t="shared" ca="1" si="10"/>
        <v>3176</v>
      </c>
      <c r="N123" s="38">
        <f t="shared" ca="1" si="11"/>
        <v>2376</v>
      </c>
      <c r="O123" s="39">
        <f t="shared" ca="1" si="16"/>
        <v>800</v>
      </c>
      <c r="P123" s="18">
        <f t="shared" si="12"/>
        <v>1680</v>
      </c>
      <c r="Q123" s="18">
        <f t="shared" si="13"/>
        <v>7920</v>
      </c>
      <c r="R123" s="9"/>
    </row>
    <row r="124" spans="3:18" x14ac:dyDescent="0.25">
      <c r="C124" s="10"/>
      <c r="D124" s="16">
        <f t="shared" si="14"/>
        <v>67</v>
      </c>
      <c r="E124" s="18">
        <f t="shared" ca="1" si="3"/>
        <v>2593198.8147296808</v>
      </c>
      <c r="F124" s="18">
        <f t="shared" ca="1" si="4"/>
        <v>85.216588832235587</v>
      </c>
      <c r="G124" s="36">
        <f t="shared" si="5"/>
        <v>0.4</v>
      </c>
      <c r="H124" s="36">
        <f t="shared" si="6"/>
        <v>0.4</v>
      </c>
      <c r="I124" s="18">
        <f t="shared" ca="1" si="7"/>
        <v>84.816588832235581</v>
      </c>
      <c r="J124" s="45">
        <f t="shared" ca="1" si="8"/>
        <v>2556853.1366450912</v>
      </c>
      <c r="K124" s="18">
        <f t="shared" ca="1" si="15"/>
        <v>19.8</v>
      </c>
      <c r="L124" s="18">
        <f t="shared" si="9"/>
        <v>120</v>
      </c>
      <c r="M124" s="19">
        <f t="shared" ca="1" si="10"/>
        <v>3176</v>
      </c>
      <c r="N124" s="38">
        <f t="shared" ca="1" si="11"/>
        <v>2376</v>
      </c>
      <c r="O124" s="39">
        <f t="shared" ca="1" si="16"/>
        <v>800</v>
      </c>
      <c r="P124" s="18">
        <f t="shared" si="12"/>
        <v>1560</v>
      </c>
      <c r="Q124" s="18">
        <f t="shared" si="13"/>
        <v>8040</v>
      </c>
      <c r="R124" s="9"/>
    </row>
    <row r="125" spans="3:18" x14ac:dyDescent="0.25">
      <c r="C125" s="10"/>
      <c r="D125" s="16">
        <f t="shared" si="14"/>
        <v>68</v>
      </c>
      <c r="E125" s="18">
        <f t="shared" ref="E125:E188" ca="1" si="17">J124</f>
        <v>2556853.1366450912</v>
      </c>
      <c r="F125" s="18">
        <f t="shared" ref="F125:F188" ca="1" si="18">(E125/$E$10)^(1/3)</f>
        <v>84.81658883223561</v>
      </c>
      <c r="G125" s="36">
        <f t="shared" ref="G125:G188" si="19">VLOOKUP($E$38,$D$23:$H$25,IF(Q124&lt;=1000,2,IF(Q124&lt;=2000,3,IF(Q124&lt;=3000,4,5))))</f>
        <v>0.4</v>
      </c>
      <c r="H125" s="36">
        <f t="shared" ref="H125:H188" si="20">G125*(D125-D124)</f>
        <v>0.4</v>
      </c>
      <c r="I125" s="18">
        <f t="shared" ref="I125:I188" ca="1" si="21">F125-H125</f>
        <v>84.416588832235604</v>
      </c>
      <c r="J125" s="45">
        <f t="shared" ref="J125:J188" ca="1" si="22">$E$10*(I125)^3</f>
        <v>2520848.663580725</v>
      </c>
      <c r="K125" s="18">
        <f t="shared" ca="1" si="15"/>
        <v>19.8</v>
      </c>
      <c r="L125" s="18">
        <f t="shared" ref="L125:L188" si="23">$E$38*$E$11</f>
        <v>120</v>
      </c>
      <c r="M125" s="19">
        <f t="shared" ref="M125:M188" ca="1" si="24">N125+O125</f>
        <v>3176</v>
      </c>
      <c r="N125" s="38">
        <f t="shared" ref="N125:N188" ca="1" si="25">K125*L125</f>
        <v>2376</v>
      </c>
      <c r="O125" s="39">
        <f t="shared" ca="1" si="16"/>
        <v>800</v>
      </c>
      <c r="P125" s="18">
        <f t="shared" ref="P125:P188" si="26">P124-L125</f>
        <v>1440</v>
      </c>
      <c r="Q125" s="18">
        <f t="shared" ref="Q125:Q188" si="27">Q124+L125</f>
        <v>8160</v>
      </c>
      <c r="R125" s="9"/>
    </row>
    <row r="126" spans="3:18" x14ac:dyDescent="0.25">
      <c r="C126" s="10"/>
      <c r="D126" s="16">
        <f t="shared" si="14"/>
        <v>69</v>
      </c>
      <c r="E126" s="18">
        <f t="shared" ca="1" si="17"/>
        <v>2520848.663580725</v>
      </c>
      <c r="F126" s="18">
        <f t="shared" ca="1" si="18"/>
        <v>84.416588832235547</v>
      </c>
      <c r="G126" s="36">
        <f t="shared" si="19"/>
        <v>0.4</v>
      </c>
      <c r="H126" s="36">
        <f t="shared" si="20"/>
        <v>0.4</v>
      </c>
      <c r="I126" s="18">
        <f t="shared" ca="1" si="21"/>
        <v>84.016588832235541</v>
      </c>
      <c r="J126" s="45">
        <f t="shared" ca="1" si="22"/>
        <v>2485183.7863937099</v>
      </c>
      <c r="K126" s="18">
        <f t="shared" ca="1" si="15"/>
        <v>19.8</v>
      </c>
      <c r="L126" s="18">
        <f t="shared" si="23"/>
        <v>120</v>
      </c>
      <c r="M126" s="19">
        <f t="shared" ca="1" si="24"/>
        <v>3176</v>
      </c>
      <c r="N126" s="38">
        <f t="shared" ca="1" si="25"/>
        <v>2376</v>
      </c>
      <c r="O126" s="39">
        <f t="shared" ca="1" si="16"/>
        <v>800</v>
      </c>
      <c r="P126" s="18">
        <f t="shared" si="26"/>
        <v>1320</v>
      </c>
      <c r="Q126" s="18">
        <f t="shared" si="27"/>
        <v>8280</v>
      </c>
      <c r="R126" s="9"/>
    </row>
    <row r="127" spans="3:18" x14ac:dyDescent="0.25">
      <c r="C127" s="10"/>
      <c r="D127" s="16">
        <f t="shared" si="14"/>
        <v>70</v>
      </c>
      <c r="E127" s="18">
        <f t="shared" ca="1" si="17"/>
        <v>2485183.7863937099</v>
      </c>
      <c r="F127" s="18">
        <f t="shared" ca="1" si="18"/>
        <v>84.016588832235513</v>
      </c>
      <c r="G127" s="36">
        <f t="shared" si="19"/>
        <v>0.4</v>
      </c>
      <c r="H127" s="36">
        <f t="shared" si="20"/>
        <v>0.4</v>
      </c>
      <c r="I127" s="18">
        <f t="shared" ca="1" si="21"/>
        <v>83.616588832235507</v>
      </c>
      <c r="J127" s="45">
        <f t="shared" ca="1" si="22"/>
        <v>2449856.8959411997</v>
      </c>
      <c r="K127" s="18">
        <f t="shared" ca="1" si="15"/>
        <v>19.8</v>
      </c>
      <c r="L127" s="18">
        <f t="shared" si="23"/>
        <v>120</v>
      </c>
      <c r="M127" s="19">
        <f t="shared" ca="1" si="24"/>
        <v>3176</v>
      </c>
      <c r="N127" s="38">
        <f t="shared" ca="1" si="25"/>
        <v>2376</v>
      </c>
      <c r="O127" s="39">
        <f t="shared" ca="1" si="16"/>
        <v>800</v>
      </c>
      <c r="P127" s="18">
        <f t="shared" si="26"/>
        <v>1200</v>
      </c>
      <c r="Q127" s="18">
        <f t="shared" si="27"/>
        <v>8400</v>
      </c>
      <c r="R127" s="9"/>
    </row>
    <row r="128" spans="3:18" x14ac:dyDescent="0.25">
      <c r="C128" s="10"/>
      <c r="D128" s="16">
        <f t="shared" si="14"/>
        <v>71</v>
      </c>
      <c r="E128" s="18">
        <f t="shared" ca="1" si="17"/>
        <v>2449856.8959411997</v>
      </c>
      <c r="F128" s="18">
        <f t="shared" ca="1" si="18"/>
        <v>83.616588832235493</v>
      </c>
      <c r="G128" s="36">
        <f t="shared" si="19"/>
        <v>0.4</v>
      </c>
      <c r="H128" s="36">
        <f t="shared" si="20"/>
        <v>0.4</v>
      </c>
      <c r="I128" s="18">
        <f t="shared" ca="1" si="21"/>
        <v>83.216588832235487</v>
      </c>
      <c r="J128" s="45">
        <f t="shared" ca="1" si="22"/>
        <v>2414866.3830803358</v>
      </c>
      <c r="K128" s="18">
        <f t="shared" ca="1" si="15"/>
        <v>19.8</v>
      </c>
      <c r="L128" s="18">
        <f t="shared" si="23"/>
        <v>120</v>
      </c>
      <c r="M128" s="19">
        <f t="shared" ca="1" si="24"/>
        <v>3176</v>
      </c>
      <c r="N128" s="38">
        <f t="shared" ca="1" si="25"/>
        <v>2376</v>
      </c>
      <c r="O128" s="39">
        <f t="shared" ca="1" si="16"/>
        <v>800</v>
      </c>
      <c r="P128" s="18">
        <f t="shared" si="26"/>
        <v>1080</v>
      </c>
      <c r="Q128" s="18">
        <f t="shared" si="27"/>
        <v>8520</v>
      </c>
      <c r="R128" s="9"/>
    </row>
    <row r="129" spans="3:18" x14ac:dyDescent="0.25">
      <c r="C129" s="10"/>
      <c r="D129" s="16">
        <f t="shared" si="14"/>
        <v>72</v>
      </c>
      <c r="E129" s="18">
        <f t="shared" ca="1" si="17"/>
        <v>2414866.3830803358</v>
      </c>
      <c r="F129" s="18">
        <f t="shared" ca="1" si="18"/>
        <v>83.216588832235487</v>
      </c>
      <c r="G129" s="36">
        <f t="shared" si="19"/>
        <v>0.4</v>
      </c>
      <c r="H129" s="36">
        <f t="shared" si="20"/>
        <v>0.4</v>
      </c>
      <c r="I129" s="18">
        <f t="shared" ca="1" si="21"/>
        <v>82.816588832235482</v>
      </c>
      <c r="J129" s="45">
        <f t="shared" ca="1" si="22"/>
        <v>2380210.6386682619</v>
      </c>
      <c r="K129" s="18">
        <f t="shared" ca="1" si="15"/>
        <v>19.8</v>
      </c>
      <c r="L129" s="18">
        <f t="shared" si="23"/>
        <v>120</v>
      </c>
      <c r="M129" s="19">
        <f t="shared" ca="1" si="24"/>
        <v>3176</v>
      </c>
      <c r="N129" s="38">
        <f t="shared" ca="1" si="25"/>
        <v>2376</v>
      </c>
      <c r="O129" s="39">
        <f t="shared" ca="1" si="16"/>
        <v>800</v>
      </c>
      <c r="P129" s="18">
        <f t="shared" si="26"/>
        <v>960</v>
      </c>
      <c r="Q129" s="18">
        <f t="shared" si="27"/>
        <v>8640</v>
      </c>
      <c r="R129" s="9"/>
    </row>
    <row r="130" spans="3:18" x14ac:dyDescent="0.25">
      <c r="C130" s="10"/>
      <c r="D130" s="16">
        <f t="shared" si="14"/>
        <v>73</v>
      </c>
      <c r="E130" s="18">
        <f t="shared" ca="1" si="17"/>
        <v>2380210.6386682619</v>
      </c>
      <c r="F130" s="18">
        <f t="shared" ca="1" si="18"/>
        <v>82.816588832235453</v>
      </c>
      <c r="G130" s="36">
        <f t="shared" si="19"/>
        <v>0.4</v>
      </c>
      <c r="H130" s="36">
        <f t="shared" si="20"/>
        <v>0.4</v>
      </c>
      <c r="I130" s="18">
        <f t="shared" ca="1" si="21"/>
        <v>82.416588832235448</v>
      </c>
      <c r="J130" s="45">
        <f t="shared" ca="1" si="22"/>
        <v>2345888.0535621159</v>
      </c>
      <c r="K130" s="18">
        <f t="shared" ca="1" si="15"/>
        <v>19.8</v>
      </c>
      <c r="L130" s="18">
        <f t="shared" si="23"/>
        <v>120</v>
      </c>
      <c r="M130" s="19">
        <f t="shared" ca="1" si="24"/>
        <v>3176</v>
      </c>
      <c r="N130" s="38">
        <f t="shared" ca="1" si="25"/>
        <v>2376</v>
      </c>
      <c r="O130" s="39">
        <f t="shared" ca="1" si="16"/>
        <v>800</v>
      </c>
      <c r="P130" s="18">
        <f t="shared" si="26"/>
        <v>840</v>
      </c>
      <c r="Q130" s="18">
        <f t="shared" si="27"/>
        <v>8760</v>
      </c>
      <c r="R130" s="9"/>
    </row>
    <row r="131" spans="3:18" x14ac:dyDescent="0.25">
      <c r="C131" s="10"/>
      <c r="D131" s="16">
        <f t="shared" si="14"/>
        <v>74</v>
      </c>
      <c r="E131" s="18">
        <f t="shared" ca="1" si="17"/>
        <v>2345888.0535621159</v>
      </c>
      <c r="F131" s="18">
        <f t="shared" ca="1" si="18"/>
        <v>82.416588832235419</v>
      </c>
      <c r="G131" s="36">
        <f t="shared" si="19"/>
        <v>0.4</v>
      </c>
      <c r="H131" s="36">
        <f t="shared" si="20"/>
        <v>0.4</v>
      </c>
      <c r="I131" s="18">
        <f t="shared" ca="1" si="21"/>
        <v>82.016588832235414</v>
      </c>
      <c r="J131" s="45">
        <f t="shared" ca="1" si="22"/>
        <v>2311897.0186190438</v>
      </c>
      <c r="K131" s="18">
        <f t="shared" ca="1" si="15"/>
        <v>19.8</v>
      </c>
      <c r="L131" s="18">
        <f t="shared" si="23"/>
        <v>120</v>
      </c>
      <c r="M131" s="19">
        <f t="shared" ca="1" si="24"/>
        <v>3176</v>
      </c>
      <c r="N131" s="38">
        <f t="shared" ca="1" si="25"/>
        <v>2376</v>
      </c>
      <c r="O131" s="39">
        <f t="shared" ca="1" si="16"/>
        <v>800</v>
      </c>
      <c r="P131" s="18">
        <f t="shared" si="26"/>
        <v>720</v>
      </c>
      <c r="Q131" s="18">
        <f t="shared" si="27"/>
        <v>8880</v>
      </c>
      <c r="R131" s="9"/>
    </row>
    <row r="132" spans="3:18" x14ac:dyDescent="0.25">
      <c r="C132" s="10"/>
      <c r="D132" s="16">
        <f t="shared" si="14"/>
        <v>75</v>
      </c>
      <c r="E132" s="18">
        <f t="shared" ca="1" si="17"/>
        <v>2311897.0186190438</v>
      </c>
      <c r="F132" s="18">
        <f t="shared" ca="1" si="18"/>
        <v>82.016588832235414</v>
      </c>
      <c r="G132" s="36">
        <f t="shared" si="19"/>
        <v>0.4</v>
      </c>
      <c r="H132" s="36">
        <f t="shared" si="20"/>
        <v>0.4</v>
      </c>
      <c r="I132" s="18">
        <f t="shared" ca="1" si="21"/>
        <v>81.616588832235408</v>
      </c>
      <c r="J132" s="45">
        <f t="shared" ca="1" si="22"/>
        <v>2278235.9246961903</v>
      </c>
      <c r="K132" s="18">
        <f t="shared" ca="1" si="15"/>
        <v>19.8</v>
      </c>
      <c r="L132" s="18">
        <f t="shared" si="23"/>
        <v>120</v>
      </c>
      <c r="M132" s="19">
        <f t="shared" ca="1" si="24"/>
        <v>3176</v>
      </c>
      <c r="N132" s="38">
        <f t="shared" ca="1" si="25"/>
        <v>2376</v>
      </c>
      <c r="O132" s="39">
        <f t="shared" ca="1" si="16"/>
        <v>800</v>
      </c>
      <c r="P132" s="18">
        <f t="shared" si="26"/>
        <v>600</v>
      </c>
      <c r="Q132" s="18">
        <f t="shared" si="27"/>
        <v>9000</v>
      </c>
      <c r="R132" s="9"/>
    </row>
    <row r="133" spans="3:18" x14ac:dyDescent="0.25">
      <c r="C133" s="10"/>
      <c r="D133" s="16">
        <f t="shared" si="14"/>
        <v>76</v>
      </c>
      <c r="E133" s="18">
        <f t="shared" ca="1" si="17"/>
        <v>2278235.9246961903</v>
      </c>
      <c r="F133" s="18">
        <f t="shared" ca="1" si="18"/>
        <v>81.616588832235365</v>
      </c>
      <c r="G133" s="36">
        <f t="shared" si="19"/>
        <v>0.4</v>
      </c>
      <c r="H133" s="36">
        <f t="shared" si="20"/>
        <v>0.4</v>
      </c>
      <c r="I133" s="18">
        <f t="shared" ca="1" si="21"/>
        <v>81.21658883223536</v>
      </c>
      <c r="J133" s="45">
        <f t="shared" ca="1" si="22"/>
        <v>2244903.1626506932</v>
      </c>
      <c r="K133" s="18">
        <f t="shared" ca="1" si="15"/>
        <v>19.8</v>
      </c>
      <c r="L133" s="18">
        <f t="shared" si="23"/>
        <v>120</v>
      </c>
      <c r="M133" s="19">
        <f t="shared" ca="1" si="24"/>
        <v>3176</v>
      </c>
      <c r="N133" s="38">
        <f t="shared" ca="1" si="25"/>
        <v>2376</v>
      </c>
      <c r="O133" s="39">
        <f t="shared" ca="1" si="16"/>
        <v>800</v>
      </c>
      <c r="P133" s="18">
        <f t="shared" si="26"/>
        <v>480</v>
      </c>
      <c r="Q133" s="18">
        <f t="shared" si="27"/>
        <v>9120</v>
      </c>
      <c r="R133" s="9"/>
    </row>
    <row r="134" spans="3:18" x14ac:dyDescent="0.25">
      <c r="C134" s="10"/>
      <c r="D134" s="16">
        <f t="shared" si="14"/>
        <v>77</v>
      </c>
      <c r="E134" s="18">
        <f t="shared" ca="1" si="17"/>
        <v>2244903.1626506932</v>
      </c>
      <c r="F134" s="18">
        <f t="shared" ca="1" si="18"/>
        <v>81.216588832235317</v>
      </c>
      <c r="G134" s="36">
        <f t="shared" si="19"/>
        <v>0.4</v>
      </c>
      <c r="H134" s="36">
        <f t="shared" si="20"/>
        <v>0.4</v>
      </c>
      <c r="I134" s="18">
        <f t="shared" ca="1" si="21"/>
        <v>80.816588832235311</v>
      </c>
      <c r="J134" s="45">
        <f t="shared" ca="1" si="22"/>
        <v>2211897.1233396982</v>
      </c>
      <c r="K134" s="18">
        <f t="shared" ca="1" si="15"/>
        <v>19.8</v>
      </c>
      <c r="L134" s="18">
        <f t="shared" si="23"/>
        <v>120</v>
      </c>
      <c r="M134" s="19">
        <f t="shared" ca="1" si="24"/>
        <v>3176</v>
      </c>
      <c r="N134" s="38">
        <f t="shared" ca="1" si="25"/>
        <v>2376</v>
      </c>
      <c r="O134" s="39">
        <f t="shared" ca="1" si="16"/>
        <v>800</v>
      </c>
      <c r="P134" s="18">
        <f t="shared" si="26"/>
        <v>360</v>
      </c>
      <c r="Q134" s="18">
        <f t="shared" si="27"/>
        <v>9240</v>
      </c>
      <c r="R134" s="9"/>
    </row>
    <row r="135" spans="3:18" x14ac:dyDescent="0.25">
      <c r="C135" s="10"/>
      <c r="D135" s="16">
        <f t="shared" si="14"/>
        <v>78</v>
      </c>
      <c r="E135" s="18">
        <f t="shared" ca="1" si="17"/>
        <v>2211897.1233396982</v>
      </c>
      <c r="F135" s="18">
        <f t="shared" ca="1" si="18"/>
        <v>80.816588832235254</v>
      </c>
      <c r="G135" s="36">
        <f t="shared" si="19"/>
        <v>0.4</v>
      </c>
      <c r="H135" s="36">
        <f t="shared" si="20"/>
        <v>0.4</v>
      </c>
      <c r="I135" s="18">
        <f t="shared" ca="1" si="21"/>
        <v>80.416588832235249</v>
      </c>
      <c r="J135" s="45">
        <f t="shared" ca="1" si="22"/>
        <v>2179216.1976203471</v>
      </c>
      <c r="K135" s="18">
        <f t="shared" ca="1" si="15"/>
        <v>19.8</v>
      </c>
      <c r="L135" s="18">
        <f t="shared" si="23"/>
        <v>120</v>
      </c>
      <c r="M135" s="19">
        <f t="shared" ca="1" si="24"/>
        <v>3176</v>
      </c>
      <c r="N135" s="38">
        <f t="shared" ca="1" si="25"/>
        <v>2376</v>
      </c>
      <c r="O135" s="39">
        <f t="shared" ca="1" si="16"/>
        <v>800</v>
      </c>
      <c r="P135" s="18">
        <f t="shared" si="26"/>
        <v>240</v>
      </c>
      <c r="Q135" s="18">
        <f t="shared" si="27"/>
        <v>9360</v>
      </c>
      <c r="R135" s="9"/>
    </row>
    <row r="136" spans="3:18" x14ac:dyDescent="0.25">
      <c r="C136" s="10"/>
      <c r="D136" s="16">
        <f t="shared" si="14"/>
        <v>79</v>
      </c>
      <c r="E136" s="18">
        <f t="shared" ca="1" si="17"/>
        <v>2179216.1976203471</v>
      </c>
      <c r="F136" s="18">
        <f t="shared" ca="1" si="18"/>
        <v>80.41658883223522</v>
      </c>
      <c r="G136" s="36">
        <f t="shared" si="19"/>
        <v>0.4</v>
      </c>
      <c r="H136" s="36">
        <f t="shared" si="20"/>
        <v>0.4</v>
      </c>
      <c r="I136" s="18">
        <f t="shared" ca="1" si="21"/>
        <v>80.016588832235215</v>
      </c>
      <c r="J136" s="45">
        <f t="shared" ca="1" si="22"/>
        <v>2146858.7763497862</v>
      </c>
      <c r="K136" s="18">
        <f t="shared" ca="1" si="15"/>
        <v>19.8</v>
      </c>
      <c r="L136" s="18">
        <f t="shared" si="23"/>
        <v>120</v>
      </c>
      <c r="M136" s="19">
        <f t="shared" ca="1" si="24"/>
        <v>3176</v>
      </c>
      <c r="N136" s="38">
        <f t="shared" ca="1" si="25"/>
        <v>2376</v>
      </c>
      <c r="O136" s="39">
        <f t="shared" ca="1" si="16"/>
        <v>800</v>
      </c>
      <c r="P136" s="18">
        <f t="shared" si="26"/>
        <v>120</v>
      </c>
      <c r="Q136" s="18">
        <f t="shared" si="27"/>
        <v>9480</v>
      </c>
      <c r="R136" s="9"/>
    </row>
    <row r="137" spans="3:18" x14ac:dyDescent="0.25">
      <c r="C137" s="10"/>
      <c r="D137" s="16">
        <f t="shared" si="14"/>
        <v>80</v>
      </c>
      <c r="E137" s="18">
        <f t="shared" ca="1" si="17"/>
        <v>2146858.7763497862</v>
      </c>
      <c r="F137" s="18">
        <f t="shared" ca="1" si="18"/>
        <v>80.016588832235229</v>
      </c>
      <c r="G137" s="36">
        <f t="shared" si="19"/>
        <v>0.4</v>
      </c>
      <c r="H137" s="36">
        <f t="shared" si="20"/>
        <v>0.4</v>
      </c>
      <c r="I137" s="18">
        <f t="shared" ca="1" si="21"/>
        <v>79.616588832235223</v>
      </c>
      <c r="J137" s="45">
        <f t="shared" ca="1" si="22"/>
        <v>2114823.2503851601</v>
      </c>
      <c r="K137" s="18">
        <f t="shared" ca="1" si="15"/>
        <v>19.8</v>
      </c>
      <c r="L137" s="18">
        <f t="shared" si="23"/>
        <v>120</v>
      </c>
      <c r="M137" s="19">
        <f t="shared" ca="1" si="24"/>
        <v>3176</v>
      </c>
      <c r="N137" s="38">
        <f t="shared" ca="1" si="25"/>
        <v>2376</v>
      </c>
      <c r="O137" s="39">
        <f t="shared" ca="1" si="16"/>
        <v>800</v>
      </c>
      <c r="P137" s="18">
        <f t="shared" si="26"/>
        <v>0</v>
      </c>
      <c r="Q137" s="18">
        <f t="shared" si="27"/>
        <v>9600</v>
      </c>
      <c r="R137" s="9"/>
    </row>
    <row r="138" spans="3:18" x14ac:dyDescent="0.25">
      <c r="C138" s="10"/>
      <c r="D138" s="16">
        <f t="shared" si="14"/>
        <v>81</v>
      </c>
      <c r="E138" s="18">
        <f t="shared" ca="1" si="17"/>
        <v>2114823.2503851601</v>
      </c>
      <c r="F138" s="18">
        <f t="shared" ca="1" si="18"/>
        <v>79.616588832235166</v>
      </c>
      <c r="G138" s="36">
        <f t="shared" si="19"/>
        <v>0.4</v>
      </c>
      <c r="H138" s="36">
        <f t="shared" si="20"/>
        <v>0.4</v>
      </c>
      <c r="I138" s="18">
        <f t="shared" ca="1" si="21"/>
        <v>79.216588832235161</v>
      </c>
      <c r="J138" s="45">
        <f t="shared" ca="1" si="22"/>
        <v>2083108.0105836019</v>
      </c>
      <c r="K138" s="18">
        <f t="shared" ca="1" si="15"/>
        <v>19.8</v>
      </c>
      <c r="L138" s="18">
        <f t="shared" si="23"/>
        <v>120</v>
      </c>
      <c r="M138" s="19">
        <f t="shared" ca="1" si="24"/>
        <v>3176</v>
      </c>
      <c r="N138" s="38">
        <f t="shared" ca="1" si="25"/>
        <v>2376</v>
      </c>
      <c r="O138" s="39">
        <f t="shared" ca="1" si="16"/>
        <v>800</v>
      </c>
      <c r="P138" s="18">
        <f t="shared" si="26"/>
        <v>-120</v>
      </c>
      <c r="Q138" s="18">
        <f t="shared" si="27"/>
        <v>9720</v>
      </c>
      <c r="R138" s="9"/>
    </row>
    <row r="139" spans="3:18" x14ac:dyDescent="0.25">
      <c r="C139" s="10"/>
      <c r="D139" s="16">
        <f t="shared" si="14"/>
        <v>82</v>
      </c>
      <c r="E139" s="18">
        <f t="shared" ca="1" si="17"/>
        <v>2083108.0105836019</v>
      </c>
      <c r="F139" s="18">
        <f t="shared" ca="1" si="18"/>
        <v>79.216588832235118</v>
      </c>
      <c r="G139" s="36">
        <f t="shared" si="19"/>
        <v>0.4</v>
      </c>
      <c r="H139" s="36">
        <f t="shared" si="20"/>
        <v>0.4</v>
      </c>
      <c r="I139" s="18">
        <f t="shared" ca="1" si="21"/>
        <v>78.816588832235112</v>
      </c>
      <c r="J139" s="45">
        <f t="shared" ca="1" si="22"/>
        <v>2051711.447802261</v>
      </c>
      <c r="K139" s="18">
        <f t="shared" ca="1" si="15"/>
        <v>19.8</v>
      </c>
      <c r="L139" s="18">
        <f t="shared" si="23"/>
        <v>120</v>
      </c>
      <c r="M139" s="19">
        <f t="shared" ca="1" si="24"/>
        <v>3176</v>
      </c>
      <c r="N139" s="38">
        <f t="shared" ca="1" si="25"/>
        <v>2376</v>
      </c>
      <c r="O139" s="39">
        <f t="shared" ca="1" si="16"/>
        <v>800</v>
      </c>
      <c r="P139" s="18">
        <f t="shared" si="26"/>
        <v>-240</v>
      </c>
      <c r="Q139" s="18">
        <f t="shared" si="27"/>
        <v>9840</v>
      </c>
      <c r="R139" s="9"/>
    </row>
    <row r="140" spans="3:18" x14ac:dyDescent="0.25">
      <c r="C140" s="10"/>
      <c r="D140" s="16">
        <f t="shared" si="14"/>
        <v>83</v>
      </c>
      <c r="E140" s="18">
        <f t="shared" ca="1" si="17"/>
        <v>2051711.447802261</v>
      </c>
      <c r="F140" s="18">
        <f t="shared" ca="1" si="18"/>
        <v>78.816588832235126</v>
      </c>
      <c r="G140" s="36">
        <f t="shared" si="19"/>
        <v>0.4</v>
      </c>
      <c r="H140" s="36">
        <f t="shared" si="20"/>
        <v>0.4</v>
      </c>
      <c r="I140" s="18">
        <f t="shared" ca="1" si="21"/>
        <v>78.416588832235121</v>
      </c>
      <c r="J140" s="45">
        <f t="shared" ca="1" si="22"/>
        <v>2020631.9528982844</v>
      </c>
      <c r="K140" s="18">
        <f t="shared" ca="1" si="15"/>
        <v>19.8</v>
      </c>
      <c r="L140" s="18">
        <f t="shared" si="23"/>
        <v>120</v>
      </c>
      <c r="M140" s="19">
        <f t="shared" ca="1" si="24"/>
        <v>3176</v>
      </c>
      <c r="N140" s="38">
        <f t="shared" ca="1" si="25"/>
        <v>2376</v>
      </c>
      <c r="O140" s="39">
        <f t="shared" ca="1" si="16"/>
        <v>800</v>
      </c>
      <c r="P140" s="18">
        <f t="shared" si="26"/>
        <v>-360</v>
      </c>
      <c r="Q140" s="18">
        <f t="shared" si="27"/>
        <v>9960</v>
      </c>
      <c r="R140" s="9"/>
    </row>
    <row r="141" spans="3:18" x14ac:dyDescent="0.25">
      <c r="C141" s="10"/>
      <c r="D141" s="16">
        <f t="shared" si="14"/>
        <v>84</v>
      </c>
      <c r="E141" s="18">
        <f t="shared" ca="1" si="17"/>
        <v>2020631.9528982844</v>
      </c>
      <c r="F141" s="18">
        <f t="shared" ca="1" si="18"/>
        <v>78.416588832235092</v>
      </c>
      <c r="G141" s="36">
        <f t="shared" si="19"/>
        <v>0.4</v>
      </c>
      <c r="H141" s="36">
        <f t="shared" si="20"/>
        <v>0.4</v>
      </c>
      <c r="I141" s="18">
        <f t="shared" ca="1" si="21"/>
        <v>78.016588832235087</v>
      </c>
      <c r="J141" s="45">
        <f t="shared" ca="1" si="22"/>
        <v>1989867.9167288067</v>
      </c>
      <c r="K141" s="18">
        <f t="shared" ca="1" si="15"/>
        <v>19.8</v>
      </c>
      <c r="L141" s="18">
        <f t="shared" si="23"/>
        <v>120</v>
      </c>
      <c r="M141" s="19">
        <f t="shared" ca="1" si="24"/>
        <v>3176</v>
      </c>
      <c r="N141" s="38">
        <f t="shared" ca="1" si="25"/>
        <v>2376</v>
      </c>
      <c r="O141" s="39">
        <f t="shared" ca="1" si="16"/>
        <v>800</v>
      </c>
      <c r="P141" s="18">
        <f t="shared" si="26"/>
        <v>-480</v>
      </c>
      <c r="Q141" s="18">
        <f t="shared" si="27"/>
        <v>10080</v>
      </c>
      <c r="R141" s="9"/>
    </row>
    <row r="142" spans="3:18" x14ac:dyDescent="0.25">
      <c r="C142" s="10"/>
      <c r="D142" s="16">
        <f t="shared" si="14"/>
        <v>85</v>
      </c>
      <c r="E142" s="18">
        <f t="shared" ca="1" si="17"/>
        <v>1989867.9167288067</v>
      </c>
      <c r="F142" s="18">
        <f t="shared" ca="1" si="18"/>
        <v>78.01658883223503</v>
      </c>
      <c r="G142" s="36">
        <f t="shared" si="19"/>
        <v>0.4</v>
      </c>
      <c r="H142" s="36">
        <f t="shared" si="20"/>
        <v>0.4</v>
      </c>
      <c r="I142" s="18">
        <f t="shared" ca="1" si="21"/>
        <v>77.616588832235024</v>
      </c>
      <c r="J142" s="45">
        <f t="shared" ca="1" si="22"/>
        <v>1959417.7301509718</v>
      </c>
      <c r="K142" s="18">
        <f t="shared" ca="1" si="15"/>
        <v>19.8</v>
      </c>
      <c r="L142" s="18">
        <f t="shared" si="23"/>
        <v>120</v>
      </c>
      <c r="M142" s="19">
        <f t="shared" ca="1" si="24"/>
        <v>3176</v>
      </c>
      <c r="N142" s="38">
        <f t="shared" ca="1" si="25"/>
        <v>2376</v>
      </c>
      <c r="O142" s="39">
        <f t="shared" ca="1" si="16"/>
        <v>800</v>
      </c>
      <c r="P142" s="18">
        <f t="shared" si="26"/>
        <v>-600</v>
      </c>
      <c r="Q142" s="18">
        <f t="shared" si="27"/>
        <v>10200</v>
      </c>
      <c r="R142" s="9"/>
    </row>
    <row r="143" spans="3:18" x14ac:dyDescent="0.25">
      <c r="C143" s="10"/>
      <c r="D143" s="16">
        <f t="shared" si="14"/>
        <v>86</v>
      </c>
      <c r="E143" s="18">
        <f t="shared" ca="1" si="17"/>
        <v>1959417.7301509718</v>
      </c>
      <c r="F143" s="18">
        <f t="shared" ca="1" si="18"/>
        <v>77.616588832235053</v>
      </c>
      <c r="G143" s="36">
        <f t="shared" si="19"/>
        <v>0.4</v>
      </c>
      <c r="H143" s="36">
        <f t="shared" si="20"/>
        <v>0.4</v>
      </c>
      <c r="I143" s="18">
        <f t="shared" ca="1" si="21"/>
        <v>77.216588832235047</v>
      </c>
      <c r="J143" s="45">
        <f t="shared" ca="1" si="22"/>
        <v>1929279.7840219315</v>
      </c>
      <c r="K143" s="18">
        <f t="shared" ca="1" si="15"/>
        <v>19.8</v>
      </c>
      <c r="L143" s="18">
        <f t="shared" si="23"/>
        <v>120</v>
      </c>
      <c r="M143" s="19">
        <f t="shared" ca="1" si="24"/>
        <v>3176</v>
      </c>
      <c r="N143" s="38">
        <f t="shared" ca="1" si="25"/>
        <v>2376</v>
      </c>
      <c r="O143" s="39">
        <f t="shared" ca="1" si="16"/>
        <v>800</v>
      </c>
      <c r="P143" s="18">
        <f t="shared" si="26"/>
        <v>-720</v>
      </c>
      <c r="Q143" s="18">
        <f t="shared" si="27"/>
        <v>10320</v>
      </c>
      <c r="R143" s="9"/>
    </row>
    <row r="144" spans="3:18" x14ac:dyDescent="0.25">
      <c r="C144" s="10"/>
      <c r="D144" s="16">
        <f t="shared" si="14"/>
        <v>87</v>
      </c>
      <c r="E144" s="18">
        <f t="shared" ca="1" si="17"/>
        <v>1929279.7840219315</v>
      </c>
      <c r="F144" s="18">
        <f t="shared" ca="1" si="18"/>
        <v>77.216588832235033</v>
      </c>
      <c r="G144" s="36">
        <f t="shared" si="19"/>
        <v>0.4</v>
      </c>
      <c r="H144" s="36">
        <f t="shared" si="20"/>
        <v>0.4</v>
      </c>
      <c r="I144" s="18">
        <f t="shared" ca="1" si="21"/>
        <v>76.816588832235027</v>
      </c>
      <c r="J144" s="45">
        <f t="shared" ca="1" si="22"/>
        <v>1899452.469198819</v>
      </c>
      <c r="K144" s="18">
        <f t="shared" ca="1" si="15"/>
        <v>19.8</v>
      </c>
      <c r="L144" s="18">
        <f t="shared" si="23"/>
        <v>120</v>
      </c>
      <c r="M144" s="19">
        <f t="shared" ca="1" si="24"/>
        <v>3176</v>
      </c>
      <c r="N144" s="38">
        <f t="shared" ca="1" si="25"/>
        <v>2376</v>
      </c>
      <c r="O144" s="39">
        <f t="shared" ca="1" si="16"/>
        <v>800</v>
      </c>
      <c r="P144" s="18">
        <f t="shared" si="26"/>
        <v>-840</v>
      </c>
      <c r="Q144" s="18">
        <f t="shared" si="27"/>
        <v>10440</v>
      </c>
      <c r="R144" s="9"/>
    </row>
    <row r="145" spans="3:18" x14ac:dyDescent="0.25">
      <c r="C145" s="10"/>
      <c r="D145" s="16">
        <f t="shared" si="14"/>
        <v>88</v>
      </c>
      <c r="E145" s="18">
        <f t="shared" ca="1" si="17"/>
        <v>1899452.469198819</v>
      </c>
      <c r="F145" s="18">
        <f t="shared" ca="1" si="18"/>
        <v>76.816588832235027</v>
      </c>
      <c r="G145" s="36">
        <f t="shared" si="19"/>
        <v>0.4</v>
      </c>
      <c r="H145" s="36">
        <f t="shared" si="20"/>
        <v>0.4</v>
      </c>
      <c r="I145" s="18">
        <f t="shared" ca="1" si="21"/>
        <v>76.416588832235021</v>
      </c>
      <c r="J145" s="45">
        <f t="shared" ca="1" si="22"/>
        <v>1869934.1765387808</v>
      </c>
      <c r="K145" s="18">
        <f t="shared" ca="1" si="15"/>
        <v>19.8</v>
      </c>
      <c r="L145" s="18">
        <f t="shared" si="23"/>
        <v>120</v>
      </c>
      <c r="M145" s="19">
        <f t="shared" ca="1" si="24"/>
        <v>3176</v>
      </c>
      <c r="N145" s="38">
        <f t="shared" ca="1" si="25"/>
        <v>2376</v>
      </c>
      <c r="O145" s="39">
        <f t="shared" ca="1" si="16"/>
        <v>800</v>
      </c>
      <c r="P145" s="18">
        <f t="shared" si="26"/>
        <v>-960</v>
      </c>
      <c r="Q145" s="18">
        <f t="shared" si="27"/>
        <v>10560</v>
      </c>
      <c r="R145" s="9"/>
    </row>
    <row r="146" spans="3:18" x14ac:dyDescent="0.25">
      <c r="C146" s="10"/>
      <c r="D146" s="16">
        <f t="shared" si="14"/>
        <v>89</v>
      </c>
      <c r="E146" s="18">
        <f t="shared" ca="1" si="17"/>
        <v>1869934.1765387808</v>
      </c>
      <c r="F146" s="18">
        <f t="shared" ca="1" si="18"/>
        <v>76.416588832235007</v>
      </c>
      <c r="G146" s="36">
        <f t="shared" si="19"/>
        <v>0.4</v>
      </c>
      <c r="H146" s="36">
        <f t="shared" si="20"/>
        <v>0.4</v>
      </c>
      <c r="I146" s="18">
        <f t="shared" ca="1" si="21"/>
        <v>76.016588832235001</v>
      </c>
      <c r="J146" s="45">
        <f t="shared" ca="1" si="22"/>
        <v>1840723.2968989585</v>
      </c>
      <c r="K146" s="18">
        <f t="shared" ca="1" si="15"/>
        <v>19.8</v>
      </c>
      <c r="L146" s="18">
        <f t="shared" si="23"/>
        <v>120</v>
      </c>
      <c r="M146" s="19">
        <f t="shared" ca="1" si="24"/>
        <v>3176</v>
      </c>
      <c r="N146" s="38">
        <f t="shared" ca="1" si="25"/>
        <v>2376</v>
      </c>
      <c r="O146" s="39">
        <f t="shared" ca="1" si="16"/>
        <v>800</v>
      </c>
      <c r="P146" s="18">
        <f t="shared" si="26"/>
        <v>-1080</v>
      </c>
      <c r="Q146" s="18">
        <f t="shared" si="27"/>
        <v>10680</v>
      </c>
      <c r="R146" s="9"/>
    </row>
    <row r="147" spans="3:18" x14ac:dyDescent="0.25">
      <c r="C147" s="10"/>
      <c r="D147" s="16">
        <f t="shared" si="14"/>
        <v>90</v>
      </c>
      <c r="E147" s="18">
        <f t="shared" ca="1" si="17"/>
        <v>1840723.2968989585</v>
      </c>
      <c r="F147" s="18">
        <f t="shared" ca="1" si="18"/>
        <v>76.016588832234945</v>
      </c>
      <c r="G147" s="36">
        <f t="shared" si="19"/>
        <v>0.4</v>
      </c>
      <c r="H147" s="36">
        <f t="shared" si="20"/>
        <v>0.4</v>
      </c>
      <c r="I147" s="18">
        <f t="shared" ca="1" si="21"/>
        <v>75.616588832234939</v>
      </c>
      <c r="J147" s="45">
        <f t="shared" ca="1" si="22"/>
        <v>1811818.2211364924</v>
      </c>
      <c r="K147" s="18">
        <f t="shared" ca="1" si="15"/>
        <v>19.8</v>
      </c>
      <c r="L147" s="18">
        <f t="shared" si="23"/>
        <v>120</v>
      </c>
      <c r="M147" s="19">
        <f t="shared" ca="1" si="24"/>
        <v>3176</v>
      </c>
      <c r="N147" s="38">
        <f t="shared" ca="1" si="25"/>
        <v>2376</v>
      </c>
      <c r="O147" s="39">
        <f t="shared" ca="1" si="16"/>
        <v>800</v>
      </c>
      <c r="P147" s="18">
        <f t="shared" si="26"/>
        <v>-1200</v>
      </c>
      <c r="Q147" s="18">
        <f t="shared" si="27"/>
        <v>10800</v>
      </c>
      <c r="R147" s="9"/>
    </row>
    <row r="148" spans="3:18" x14ac:dyDescent="0.25">
      <c r="C148" s="10"/>
      <c r="D148" s="16">
        <f t="shared" si="14"/>
        <v>91</v>
      </c>
      <c r="E148" s="18">
        <f t="shared" ca="1" si="17"/>
        <v>1811818.2211364924</v>
      </c>
      <c r="F148" s="18">
        <f t="shared" ca="1" si="18"/>
        <v>75.61658883223491</v>
      </c>
      <c r="G148" s="36">
        <f t="shared" si="19"/>
        <v>0.4</v>
      </c>
      <c r="H148" s="36">
        <f t="shared" si="20"/>
        <v>0.4</v>
      </c>
      <c r="I148" s="18">
        <f t="shared" ca="1" si="21"/>
        <v>75.216588832234905</v>
      </c>
      <c r="J148" s="45">
        <f t="shared" ca="1" si="22"/>
        <v>1783217.3401085306</v>
      </c>
      <c r="K148" s="18">
        <f t="shared" ca="1" si="15"/>
        <v>19.8</v>
      </c>
      <c r="L148" s="18">
        <f t="shared" si="23"/>
        <v>120</v>
      </c>
      <c r="M148" s="19">
        <f t="shared" ca="1" si="24"/>
        <v>3176</v>
      </c>
      <c r="N148" s="38">
        <f t="shared" ca="1" si="25"/>
        <v>2376</v>
      </c>
      <c r="O148" s="39">
        <f t="shared" ca="1" si="16"/>
        <v>800</v>
      </c>
      <c r="P148" s="18">
        <f t="shared" si="26"/>
        <v>-1320</v>
      </c>
      <c r="Q148" s="18">
        <f t="shared" si="27"/>
        <v>10920</v>
      </c>
      <c r="R148" s="9"/>
    </row>
    <row r="149" spans="3:18" x14ac:dyDescent="0.25">
      <c r="C149" s="10"/>
      <c r="D149" s="16">
        <f t="shared" si="14"/>
        <v>92</v>
      </c>
      <c r="E149" s="18">
        <f t="shared" ca="1" si="17"/>
        <v>1783217.3401085306</v>
      </c>
      <c r="F149" s="18">
        <f t="shared" ca="1" si="18"/>
        <v>75.216588832234848</v>
      </c>
      <c r="G149" s="36">
        <f t="shared" si="19"/>
        <v>0.4</v>
      </c>
      <c r="H149" s="36">
        <f t="shared" si="20"/>
        <v>0.4</v>
      </c>
      <c r="I149" s="18">
        <f t="shared" ca="1" si="21"/>
        <v>74.816588832234842</v>
      </c>
      <c r="J149" s="45">
        <f t="shared" ca="1" si="22"/>
        <v>1754919.0446722123</v>
      </c>
      <c r="K149" s="18">
        <f t="shared" ca="1" si="15"/>
        <v>19.8</v>
      </c>
      <c r="L149" s="18">
        <f t="shared" si="23"/>
        <v>120</v>
      </c>
      <c r="M149" s="19">
        <f t="shared" ca="1" si="24"/>
        <v>3176</v>
      </c>
      <c r="N149" s="38">
        <f t="shared" ca="1" si="25"/>
        <v>2376</v>
      </c>
      <c r="O149" s="39">
        <f t="shared" ca="1" si="16"/>
        <v>800</v>
      </c>
      <c r="P149" s="18">
        <f t="shared" si="26"/>
        <v>-1440</v>
      </c>
      <c r="Q149" s="18">
        <f t="shared" si="27"/>
        <v>11040</v>
      </c>
      <c r="R149" s="9"/>
    </row>
    <row r="150" spans="3:18" x14ac:dyDescent="0.25">
      <c r="C150" s="10"/>
      <c r="D150" s="16">
        <f t="shared" si="14"/>
        <v>93</v>
      </c>
      <c r="E150" s="18">
        <f t="shared" ca="1" si="17"/>
        <v>1754919.0446722123</v>
      </c>
      <c r="F150" s="18">
        <f t="shared" ca="1" si="18"/>
        <v>74.816588832234828</v>
      </c>
      <c r="G150" s="36">
        <f t="shared" si="19"/>
        <v>0.4</v>
      </c>
      <c r="H150" s="36">
        <f t="shared" si="20"/>
        <v>0.4</v>
      </c>
      <c r="I150" s="18">
        <f t="shared" ca="1" si="21"/>
        <v>74.416588832234822</v>
      </c>
      <c r="J150" s="45">
        <f t="shared" ca="1" si="22"/>
        <v>1726921.7256846849</v>
      </c>
      <c r="K150" s="18">
        <f t="shared" ca="1" si="15"/>
        <v>19.8</v>
      </c>
      <c r="L150" s="18">
        <f t="shared" si="23"/>
        <v>120</v>
      </c>
      <c r="M150" s="19">
        <f t="shared" ca="1" si="24"/>
        <v>3176</v>
      </c>
      <c r="N150" s="38">
        <f t="shared" ca="1" si="25"/>
        <v>2376</v>
      </c>
      <c r="O150" s="39">
        <f t="shared" ca="1" si="16"/>
        <v>800</v>
      </c>
      <c r="P150" s="18">
        <f t="shared" si="26"/>
        <v>-1560</v>
      </c>
      <c r="Q150" s="18">
        <f t="shared" si="27"/>
        <v>11160</v>
      </c>
      <c r="R150" s="9"/>
    </row>
    <row r="151" spans="3:18" x14ac:dyDescent="0.25">
      <c r="C151" s="10"/>
      <c r="D151" s="16">
        <f t="shared" si="14"/>
        <v>94</v>
      </c>
      <c r="E151" s="18">
        <f t="shared" ca="1" si="17"/>
        <v>1726921.7256846849</v>
      </c>
      <c r="F151" s="18">
        <f t="shared" ca="1" si="18"/>
        <v>74.416588832234808</v>
      </c>
      <c r="G151" s="36">
        <f t="shared" si="19"/>
        <v>0.4</v>
      </c>
      <c r="H151" s="36">
        <f t="shared" si="20"/>
        <v>0.4</v>
      </c>
      <c r="I151" s="18">
        <f t="shared" ca="1" si="21"/>
        <v>74.016588832234802</v>
      </c>
      <c r="J151" s="45">
        <f t="shared" ca="1" si="22"/>
        <v>1699223.774003088</v>
      </c>
      <c r="K151" s="18">
        <f t="shared" ca="1" si="15"/>
        <v>19.8</v>
      </c>
      <c r="L151" s="18">
        <f t="shared" si="23"/>
        <v>120</v>
      </c>
      <c r="M151" s="19">
        <f t="shared" ca="1" si="24"/>
        <v>3176</v>
      </c>
      <c r="N151" s="38">
        <f t="shared" ca="1" si="25"/>
        <v>2376</v>
      </c>
      <c r="O151" s="39">
        <f t="shared" ca="1" si="16"/>
        <v>800</v>
      </c>
      <c r="P151" s="18">
        <f t="shared" si="26"/>
        <v>-1680</v>
      </c>
      <c r="Q151" s="18">
        <f t="shared" si="27"/>
        <v>11280</v>
      </c>
      <c r="R151" s="9"/>
    </row>
    <row r="152" spans="3:18" x14ac:dyDescent="0.25">
      <c r="C152" s="10"/>
      <c r="D152" s="16">
        <f t="shared" si="14"/>
        <v>95</v>
      </c>
      <c r="E152" s="18">
        <f t="shared" ca="1" si="17"/>
        <v>1699223.774003088</v>
      </c>
      <c r="F152" s="18">
        <f t="shared" ca="1" si="18"/>
        <v>74.016588832234802</v>
      </c>
      <c r="G152" s="36">
        <f t="shared" si="19"/>
        <v>0.4</v>
      </c>
      <c r="H152" s="36">
        <f t="shared" si="20"/>
        <v>0.4</v>
      </c>
      <c r="I152" s="18">
        <f t="shared" ca="1" si="21"/>
        <v>73.616588832234797</v>
      </c>
      <c r="J152" s="45">
        <f t="shared" ca="1" si="22"/>
        <v>1671823.5804845663</v>
      </c>
      <c r="K152" s="18">
        <f t="shared" ca="1" si="15"/>
        <v>19.8</v>
      </c>
      <c r="L152" s="18">
        <f t="shared" si="23"/>
        <v>120</v>
      </c>
      <c r="M152" s="19">
        <f t="shared" ca="1" si="24"/>
        <v>3176</v>
      </c>
      <c r="N152" s="38">
        <f t="shared" ca="1" si="25"/>
        <v>2376</v>
      </c>
      <c r="O152" s="39">
        <f t="shared" ca="1" si="16"/>
        <v>800</v>
      </c>
      <c r="P152" s="18">
        <f t="shared" si="26"/>
        <v>-1800</v>
      </c>
      <c r="Q152" s="18">
        <f t="shared" si="27"/>
        <v>11400</v>
      </c>
      <c r="R152" s="9"/>
    </row>
    <row r="153" spans="3:18" x14ac:dyDescent="0.25">
      <c r="C153" s="10"/>
      <c r="D153" s="16">
        <f t="shared" si="14"/>
        <v>96</v>
      </c>
      <c r="E153" s="18">
        <f t="shared" ca="1" si="17"/>
        <v>1671823.5804845663</v>
      </c>
      <c r="F153" s="18">
        <f t="shared" ca="1" si="18"/>
        <v>73.616588832234783</v>
      </c>
      <c r="G153" s="36">
        <f t="shared" si="19"/>
        <v>0.4</v>
      </c>
      <c r="H153" s="36">
        <f t="shared" si="20"/>
        <v>0.4</v>
      </c>
      <c r="I153" s="18">
        <f t="shared" ca="1" si="21"/>
        <v>73.216588832234777</v>
      </c>
      <c r="J153" s="45">
        <f t="shared" ca="1" si="22"/>
        <v>1644719.5359862598</v>
      </c>
      <c r="K153" s="18">
        <f t="shared" ca="1" si="15"/>
        <v>19.8</v>
      </c>
      <c r="L153" s="18">
        <f t="shared" si="23"/>
        <v>120</v>
      </c>
      <c r="M153" s="19">
        <f t="shared" ca="1" si="24"/>
        <v>3176</v>
      </c>
      <c r="N153" s="38">
        <f t="shared" ca="1" si="25"/>
        <v>2376</v>
      </c>
      <c r="O153" s="39">
        <f t="shared" ca="1" si="16"/>
        <v>800</v>
      </c>
      <c r="P153" s="18">
        <f t="shared" si="26"/>
        <v>-1920</v>
      </c>
      <c r="Q153" s="18">
        <f t="shared" si="27"/>
        <v>11520</v>
      </c>
      <c r="R153" s="9"/>
    </row>
    <row r="154" spans="3:18" x14ac:dyDescent="0.25">
      <c r="C154" s="10"/>
      <c r="D154" s="16">
        <f t="shared" si="14"/>
        <v>97</v>
      </c>
      <c r="E154" s="18">
        <f t="shared" ca="1" si="17"/>
        <v>1644719.5359862598</v>
      </c>
      <c r="F154" s="18">
        <f t="shared" ca="1" si="18"/>
        <v>73.216588832234748</v>
      </c>
      <c r="G154" s="36">
        <f t="shared" si="19"/>
        <v>0.4</v>
      </c>
      <c r="H154" s="36">
        <f t="shared" si="20"/>
        <v>0.4</v>
      </c>
      <c r="I154" s="18">
        <f t="shared" ca="1" si="21"/>
        <v>72.816588832234743</v>
      </c>
      <c r="J154" s="45">
        <f t="shared" ca="1" si="22"/>
        <v>1617910.0313653119</v>
      </c>
      <c r="K154" s="18">
        <f t="shared" ca="1" si="15"/>
        <v>19.8</v>
      </c>
      <c r="L154" s="18">
        <f t="shared" si="23"/>
        <v>120</v>
      </c>
      <c r="M154" s="19">
        <f t="shared" ca="1" si="24"/>
        <v>3176</v>
      </c>
      <c r="N154" s="38">
        <f t="shared" ca="1" si="25"/>
        <v>2376</v>
      </c>
      <c r="O154" s="39">
        <f t="shared" ca="1" si="16"/>
        <v>800</v>
      </c>
      <c r="P154" s="18">
        <f t="shared" si="26"/>
        <v>-2040</v>
      </c>
      <c r="Q154" s="18">
        <f t="shared" si="27"/>
        <v>11640</v>
      </c>
      <c r="R154" s="9"/>
    </row>
    <row r="155" spans="3:18" x14ac:dyDescent="0.25">
      <c r="C155" s="10"/>
      <c r="D155" s="16">
        <f t="shared" si="14"/>
        <v>98</v>
      </c>
      <c r="E155" s="18">
        <f t="shared" ca="1" si="17"/>
        <v>1617910.0313653119</v>
      </c>
      <c r="F155" s="18">
        <f t="shared" ca="1" si="18"/>
        <v>72.8165888322347</v>
      </c>
      <c r="G155" s="36">
        <f t="shared" si="19"/>
        <v>0.4</v>
      </c>
      <c r="H155" s="36">
        <f t="shared" si="20"/>
        <v>0.4</v>
      </c>
      <c r="I155" s="18">
        <f t="shared" ca="1" si="21"/>
        <v>72.416588832234694</v>
      </c>
      <c r="J155" s="45">
        <f t="shared" ca="1" si="22"/>
        <v>1591393.4574788653</v>
      </c>
      <c r="K155" s="18">
        <f t="shared" ca="1" si="15"/>
        <v>19.8</v>
      </c>
      <c r="L155" s="18">
        <f t="shared" si="23"/>
        <v>120</v>
      </c>
      <c r="M155" s="19">
        <f t="shared" ca="1" si="24"/>
        <v>3176</v>
      </c>
      <c r="N155" s="38">
        <f t="shared" ca="1" si="25"/>
        <v>2376</v>
      </c>
      <c r="O155" s="39">
        <f t="shared" ca="1" si="16"/>
        <v>800</v>
      </c>
      <c r="P155" s="18">
        <f t="shared" si="26"/>
        <v>-2160</v>
      </c>
      <c r="Q155" s="18">
        <f t="shared" si="27"/>
        <v>11760</v>
      </c>
      <c r="R155" s="9"/>
    </row>
    <row r="156" spans="3:18" x14ac:dyDescent="0.25">
      <c r="C156" s="10"/>
      <c r="D156" s="16">
        <f t="shared" si="14"/>
        <v>99</v>
      </c>
      <c r="E156" s="18">
        <f t="shared" ca="1" si="17"/>
        <v>1591393.4574788653</v>
      </c>
      <c r="F156" s="18">
        <f t="shared" ca="1" si="18"/>
        <v>72.416588832234709</v>
      </c>
      <c r="G156" s="36">
        <f t="shared" si="19"/>
        <v>0.4</v>
      </c>
      <c r="H156" s="36">
        <f t="shared" si="20"/>
        <v>0.4</v>
      </c>
      <c r="I156" s="18">
        <f t="shared" ca="1" si="21"/>
        <v>72.016588832234703</v>
      </c>
      <c r="J156" s="45">
        <f t="shared" ca="1" si="22"/>
        <v>1565168.2051840676</v>
      </c>
      <c r="K156" s="18">
        <f t="shared" ca="1" si="15"/>
        <v>19.8</v>
      </c>
      <c r="L156" s="18">
        <f t="shared" si="23"/>
        <v>120</v>
      </c>
      <c r="M156" s="19">
        <f t="shared" ca="1" si="24"/>
        <v>3176</v>
      </c>
      <c r="N156" s="38">
        <f t="shared" ca="1" si="25"/>
        <v>2376</v>
      </c>
      <c r="O156" s="39">
        <f t="shared" ca="1" si="16"/>
        <v>800</v>
      </c>
      <c r="P156" s="18">
        <f t="shared" si="26"/>
        <v>-2280</v>
      </c>
      <c r="Q156" s="18">
        <f t="shared" si="27"/>
        <v>11880</v>
      </c>
      <c r="R156" s="9"/>
    </row>
    <row r="157" spans="3:18" x14ac:dyDescent="0.25">
      <c r="C157" s="10"/>
      <c r="D157" s="16">
        <f t="shared" si="14"/>
        <v>100</v>
      </c>
      <c r="E157" s="18">
        <f t="shared" ca="1" si="17"/>
        <v>1565168.2051840676</v>
      </c>
      <c r="F157" s="18">
        <f t="shared" ca="1" si="18"/>
        <v>72.016588832234675</v>
      </c>
      <c r="G157" s="36">
        <f t="shared" si="19"/>
        <v>0.4</v>
      </c>
      <c r="H157" s="36">
        <f t="shared" si="20"/>
        <v>0.4</v>
      </c>
      <c r="I157" s="18">
        <f t="shared" ca="1" si="21"/>
        <v>71.616588832234669</v>
      </c>
      <c r="J157" s="45">
        <f t="shared" ca="1" si="22"/>
        <v>1539232.6653380552</v>
      </c>
      <c r="K157" s="18">
        <f t="shared" ca="1" si="15"/>
        <v>19.8</v>
      </c>
      <c r="L157" s="18">
        <f t="shared" si="23"/>
        <v>120</v>
      </c>
      <c r="M157" s="19">
        <f t="shared" ca="1" si="24"/>
        <v>3176</v>
      </c>
      <c r="N157" s="38">
        <f t="shared" ca="1" si="25"/>
        <v>2376</v>
      </c>
      <c r="O157" s="39">
        <f t="shared" ca="1" si="16"/>
        <v>800</v>
      </c>
      <c r="P157" s="18">
        <f t="shared" si="26"/>
        <v>-2400</v>
      </c>
      <c r="Q157" s="18">
        <f t="shared" si="27"/>
        <v>12000</v>
      </c>
      <c r="R157" s="9"/>
    </row>
    <row r="158" spans="3:18" x14ac:dyDescent="0.25">
      <c r="C158" s="10"/>
      <c r="D158" s="16">
        <f t="shared" si="14"/>
        <v>101</v>
      </c>
      <c r="E158" s="18">
        <f t="shared" ca="1" si="17"/>
        <v>1539232.6653380552</v>
      </c>
      <c r="F158" s="18">
        <f t="shared" ca="1" si="18"/>
        <v>71.616588832234626</v>
      </c>
      <c r="G158" s="36">
        <f t="shared" si="19"/>
        <v>0.4</v>
      </c>
      <c r="H158" s="36">
        <f t="shared" si="20"/>
        <v>0.4</v>
      </c>
      <c r="I158" s="18">
        <f t="shared" ca="1" si="21"/>
        <v>71.216588832234621</v>
      </c>
      <c r="J158" s="45">
        <f t="shared" ca="1" si="22"/>
        <v>1513585.2287979724</v>
      </c>
      <c r="K158" s="18">
        <f t="shared" ca="1" si="15"/>
        <v>19.8</v>
      </c>
      <c r="L158" s="18">
        <f t="shared" si="23"/>
        <v>120</v>
      </c>
      <c r="M158" s="19">
        <f t="shared" ca="1" si="24"/>
        <v>3176</v>
      </c>
      <c r="N158" s="38">
        <f t="shared" ca="1" si="25"/>
        <v>2376</v>
      </c>
      <c r="O158" s="39">
        <f t="shared" ca="1" si="16"/>
        <v>800</v>
      </c>
      <c r="P158" s="18">
        <f t="shared" si="26"/>
        <v>-2520</v>
      </c>
      <c r="Q158" s="18">
        <f t="shared" si="27"/>
        <v>12120</v>
      </c>
      <c r="R158" s="9"/>
    </row>
    <row r="159" spans="3:18" x14ac:dyDescent="0.25">
      <c r="C159" s="10"/>
      <c r="D159" s="16">
        <f t="shared" si="14"/>
        <v>102</v>
      </c>
      <c r="E159" s="18">
        <f t="shared" ca="1" si="17"/>
        <v>1513585.2287979724</v>
      </c>
      <c r="F159" s="18">
        <f t="shared" ca="1" si="18"/>
        <v>71.216588832234635</v>
      </c>
      <c r="G159" s="36">
        <f t="shared" si="19"/>
        <v>0.4</v>
      </c>
      <c r="H159" s="36">
        <f t="shared" si="20"/>
        <v>0.4</v>
      </c>
      <c r="I159" s="18">
        <f t="shared" ca="1" si="21"/>
        <v>70.816588832234629</v>
      </c>
      <c r="J159" s="45">
        <f t="shared" ca="1" si="22"/>
        <v>1488224.2864209674</v>
      </c>
      <c r="K159" s="18">
        <f t="shared" ca="1" si="15"/>
        <v>19.8</v>
      </c>
      <c r="L159" s="18">
        <f t="shared" si="23"/>
        <v>120</v>
      </c>
      <c r="M159" s="19">
        <f t="shared" ca="1" si="24"/>
        <v>3176</v>
      </c>
      <c r="N159" s="38">
        <f t="shared" ca="1" si="25"/>
        <v>2376</v>
      </c>
      <c r="O159" s="39">
        <f t="shared" ca="1" si="16"/>
        <v>800</v>
      </c>
      <c r="P159" s="18">
        <f t="shared" si="26"/>
        <v>-2640</v>
      </c>
      <c r="Q159" s="18">
        <f t="shared" si="27"/>
        <v>12240</v>
      </c>
      <c r="R159" s="9"/>
    </row>
    <row r="160" spans="3:18" x14ac:dyDescent="0.25">
      <c r="C160" s="10"/>
      <c r="D160" s="16">
        <f t="shared" si="14"/>
        <v>103</v>
      </c>
      <c r="E160" s="18">
        <f t="shared" ca="1" si="17"/>
        <v>1488224.2864209674</v>
      </c>
      <c r="F160" s="18">
        <f t="shared" ca="1" si="18"/>
        <v>70.816588832234586</v>
      </c>
      <c r="G160" s="36">
        <f t="shared" si="19"/>
        <v>0.4</v>
      </c>
      <c r="H160" s="36">
        <f t="shared" si="20"/>
        <v>0.4</v>
      </c>
      <c r="I160" s="18">
        <f t="shared" ca="1" si="21"/>
        <v>70.416588832234581</v>
      </c>
      <c r="J160" s="45">
        <f t="shared" ca="1" si="22"/>
        <v>1463148.2290641754</v>
      </c>
      <c r="K160" s="18">
        <f t="shared" ca="1" si="15"/>
        <v>19.8</v>
      </c>
      <c r="L160" s="18">
        <f t="shared" si="23"/>
        <v>120</v>
      </c>
      <c r="M160" s="19">
        <f t="shared" ca="1" si="24"/>
        <v>3176</v>
      </c>
      <c r="N160" s="38">
        <f t="shared" ca="1" si="25"/>
        <v>2376</v>
      </c>
      <c r="O160" s="39">
        <f t="shared" ca="1" si="16"/>
        <v>800</v>
      </c>
      <c r="P160" s="18">
        <f t="shared" si="26"/>
        <v>-2760</v>
      </c>
      <c r="Q160" s="18">
        <f t="shared" si="27"/>
        <v>12360</v>
      </c>
      <c r="R160" s="9"/>
    </row>
    <row r="161" spans="3:18" x14ac:dyDescent="0.25">
      <c r="C161" s="10"/>
      <c r="D161" s="16">
        <f t="shared" si="14"/>
        <v>104</v>
      </c>
      <c r="E161" s="18">
        <f t="shared" ca="1" si="17"/>
        <v>1463148.2290641754</v>
      </c>
      <c r="F161" s="18">
        <f t="shared" ca="1" si="18"/>
        <v>70.416588832234567</v>
      </c>
      <c r="G161" s="36">
        <f t="shared" si="19"/>
        <v>0.4</v>
      </c>
      <c r="H161" s="36">
        <f t="shared" si="20"/>
        <v>0.4</v>
      </c>
      <c r="I161" s="18">
        <f t="shared" ca="1" si="21"/>
        <v>70.016588832234561</v>
      </c>
      <c r="J161" s="45">
        <f t="shared" ca="1" si="22"/>
        <v>1438355.4475847443</v>
      </c>
      <c r="K161" s="18">
        <f t="shared" ca="1" si="15"/>
        <v>19.8</v>
      </c>
      <c r="L161" s="18">
        <f t="shared" si="23"/>
        <v>120</v>
      </c>
      <c r="M161" s="19">
        <f t="shared" ca="1" si="24"/>
        <v>3176</v>
      </c>
      <c r="N161" s="38">
        <f t="shared" ca="1" si="25"/>
        <v>2376</v>
      </c>
      <c r="O161" s="39">
        <f t="shared" ca="1" si="16"/>
        <v>800</v>
      </c>
      <c r="P161" s="18">
        <f t="shared" si="26"/>
        <v>-2880</v>
      </c>
      <c r="Q161" s="18">
        <f t="shared" si="27"/>
        <v>12480</v>
      </c>
      <c r="R161" s="9"/>
    </row>
    <row r="162" spans="3:18" x14ac:dyDescent="0.25">
      <c r="C162" s="10"/>
      <c r="D162" s="16">
        <f t="shared" si="14"/>
        <v>105</v>
      </c>
      <c r="E162" s="18">
        <f t="shared" ca="1" si="17"/>
        <v>1438355.4475847443</v>
      </c>
      <c r="F162" s="18">
        <f t="shared" ca="1" si="18"/>
        <v>70.016588832234532</v>
      </c>
      <c r="G162" s="36">
        <f t="shared" si="19"/>
        <v>0.4</v>
      </c>
      <c r="H162" s="36">
        <f t="shared" si="20"/>
        <v>0.4</v>
      </c>
      <c r="I162" s="18">
        <f t="shared" ca="1" si="21"/>
        <v>69.616588832234527</v>
      </c>
      <c r="J162" s="45">
        <f t="shared" ca="1" si="22"/>
        <v>1413844.3328398145</v>
      </c>
      <c r="K162" s="18">
        <f t="shared" ca="1" si="15"/>
        <v>19.8</v>
      </c>
      <c r="L162" s="18">
        <f t="shared" si="23"/>
        <v>120</v>
      </c>
      <c r="M162" s="19">
        <f t="shared" ca="1" si="24"/>
        <v>3176</v>
      </c>
      <c r="N162" s="38">
        <f t="shared" ca="1" si="25"/>
        <v>2376</v>
      </c>
      <c r="O162" s="39">
        <f t="shared" ca="1" si="16"/>
        <v>800</v>
      </c>
      <c r="P162" s="18">
        <f t="shared" si="26"/>
        <v>-3000</v>
      </c>
      <c r="Q162" s="18">
        <f t="shared" si="27"/>
        <v>12600</v>
      </c>
      <c r="R162" s="9"/>
    </row>
    <row r="163" spans="3:18" x14ac:dyDescent="0.25">
      <c r="C163" s="10"/>
      <c r="D163" s="16">
        <f t="shared" si="14"/>
        <v>106</v>
      </c>
      <c r="E163" s="18">
        <f t="shared" ca="1" si="17"/>
        <v>1413844.3328398145</v>
      </c>
      <c r="F163" s="18">
        <f t="shared" ca="1" si="18"/>
        <v>69.616588832234498</v>
      </c>
      <c r="G163" s="36">
        <f t="shared" si="19"/>
        <v>0.4</v>
      </c>
      <c r="H163" s="36">
        <f t="shared" si="20"/>
        <v>0.4</v>
      </c>
      <c r="I163" s="18">
        <f t="shared" ca="1" si="21"/>
        <v>69.216588832234493</v>
      </c>
      <c r="J163" s="45">
        <f t="shared" ca="1" si="22"/>
        <v>1389613.2756865302</v>
      </c>
      <c r="K163" s="18">
        <f t="shared" ca="1" si="15"/>
        <v>19.8</v>
      </c>
      <c r="L163" s="18">
        <f t="shared" si="23"/>
        <v>120</v>
      </c>
      <c r="M163" s="19">
        <f t="shared" ca="1" si="24"/>
        <v>3176</v>
      </c>
      <c r="N163" s="38">
        <f t="shared" ca="1" si="25"/>
        <v>2376</v>
      </c>
      <c r="O163" s="39">
        <f t="shared" ca="1" si="16"/>
        <v>800</v>
      </c>
      <c r="P163" s="18">
        <f t="shared" si="26"/>
        <v>-3120</v>
      </c>
      <c r="Q163" s="18">
        <f t="shared" si="27"/>
        <v>12720</v>
      </c>
      <c r="R163" s="9"/>
    </row>
    <row r="164" spans="3:18" x14ac:dyDescent="0.25">
      <c r="C164" s="10"/>
      <c r="D164" s="16">
        <f t="shared" si="14"/>
        <v>107</v>
      </c>
      <c r="E164" s="18">
        <f t="shared" ca="1" si="17"/>
        <v>1389613.2756865302</v>
      </c>
      <c r="F164" s="18">
        <f t="shared" ca="1" si="18"/>
        <v>69.216588832234478</v>
      </c>
      <c r="G164" s="36">
        <f t="shared" si="19"/>
        <v>0.4</v>
      </c>
      <c r="H164" s="36">
        <f t="shared" si="20"/>
        <v>0.4</v>
      </c>
      <c r="I164" s="18">
        <f t="shared" ca="1" si="21"/>
        <v>68.816588832234473</v>
      </c>
      <c r="J164" s="45">
        <f t="shared" ca="1" si="22"/>
        <v>1365660.6669820347</v>
      </c>
      <c r="K164" s="18">
        <f t="shared" ca="1" si="15"/>
        <v>19.8</v>
      </c>
      <c r="L164" s="18">
        <f t="shared" si="23"/>
        <v>120</v>
      </c>
      <c r="M164" s="19">
        <f t="shared" ca="1" si="24"/>
        <v>3176</v>
      </c>
      <c r="N164" s="38">
        <f t="shared" ca="1" si="25"/>
        <v>2376</v>
      </c>
      <c r="O164" s="39">
        <f t="shared" ca="1" si="16"/>
        <v>800</v>
      </c>
      <c r="P164" s="18">
        <f t="shared" si="26"/>
        <v>-3240</v>
      </c>
      <c r="Q164" s="18">
        <f t="shared" si="27"/>
        <v>12840</v>
      </c>
      <c r="R164" s="9"/>
    </row>
    <row r="165" spans="3:18" x14ac:dyDescent="0.25">
      <c r="C165" s="10"/>
      <c r="D165" s="16">
        <f t="shared" si="14"/>
        <v>108</v>
      </c>
      <c r="E165" s="18">
        <f t="shared" ca="1" si="17"/>
        <v>1365660.6669820347</v>
      </c>
      <c r="F165" s="18">
        <f t="shared" ca="1" si="18"/>
        <v>68.816588832234459</v>
      </c>
      <c r="G165" s="36">
        <f t="shared" si="19"/>
        <v>0.4</v>
      </c>
      <c r="H165" s="36">
        <f t="shared" si="20"/>
        <v>0.4</v>
      </c>
      <c r="I165" s="18">
        <f t="shared" ca="1" si="21"/>
        <v>68.416588832234453</v>
      </c>
      <c r="J165" s="45">
        <f t="shared" ca="1" si="22"/>
        <v>1341984.8975834697</v>
      </c>
      <c r="K165" s="18">
        <f t="shared" ca="1" si="15"/>
        <v>19.8</v>
      </c>
      <c r="L165" s="18">
        <f t="shared" si="23"/>
        <v>120</v>
      </c>
      <c r="M165" s="19">
        <f t="shared" ca="1" si="24"/>
        <v>3176</v>
      </c>
      <c r="N165" s="38">
        <f t="shared" ca="1" si="25"/>
        <v>2376</v>
      </c>
      <c r="O165" s="39">
        <f t="shared" ca="1" si="16"/>
        <v>800</v>
      </c>
      <c r="P165" s="18">
        <f t="shared" si="26"/>
        <v>-3360</v>
      </c>
      <c r="Q165" s="18">
        <f t="shared" si="27"/>
        <v>12960</v>
      </c>
      <c r="R165" s="9"/>
    </row>
    <row r="166" spans="3:18" x14ac:dyDescent="0.25">
      <c r="C166" s="10"/>
      <c r="D166" s="16">
        <f t="shared" si="14"/>
        <v>109</v>
      </c>
      <c r="E166" s="18">
        <f t="shared" ca="1" si="17"/>
        <v>1341984.8975834697</v>
      </c>
      <c r="F166" s="18">
        <f t="shared" ca="1" si="18"/>
        <v>68.416588832234467</v>
      </c>
      <c r="G166" s="36">
        <f t="shared" si="19"/>
        <v>0.4</v>
      </c>
      <c r="H166" s="36">
        <f t="shared" si="20"/>
        <v>0.4</v>
      </c>
      <c r="I166" s="18">
        <f t="shared" ca="1" si="21"/>
        <v>68.016588832234461</v>
      </c>
      <c r="J166" s="45">
        <f t="shared" ca="1" si="22"/>
        <v>1318584.3583479805</v>
      </c>
      <c r="K166" s="18">
        <f t="shared" ca="1" si="15"/>
        <v>19.8</v>
      </c>
      <c r="L166" s="18">
        <f t="shared" si="23"/>
        <v>120</v>
      </c>
      <c r="M166" s="19">
        <f t="shared" ca="1" si="24"/>
        <v>3176</v>
      </c>
      <c r="N166" s="38">
        <f t="shared" ca="1" si="25"/>
        <v>2376</v>
      </c>
      <c r="O166" s="39">
        <f t="shared" ca="1" si="16"/>
        <v>800</v>
      </c>
      <c r="P166" s="18">
        <f t="shared" si="26"/>
        <v>-3480</v>
      </c>
      <c r="Q166" s="18">
        <f t="shared" si="27"/>
        <v>13080</v>
      </c>
      <c r="R166" s="9"/>
    </row>
    <row r="167" spans="3:18" x14ac:dyDescent="0.25">
      <c r="C167" s="10"/>
      <c r="D167" s="16">
        <f t="shared" si="14"/>
        <v>110</v>
      </c>
      <c r="E167" s="18">
        <f t="shared" ca="1" si="17"/>
        <v>1318584.3583479805</v>
      </c>
      <c r="F167" s="18">
        <f t="shared" ca="1" si="18"/>
        <v>68.016588832234433</v>
      </c>
      <c r="G167" s="36">
        <f t="shared" si="19"/>
        <v>0.4</v>
      </c>
      <c r="H167" s="36">
        <f t="shared" si="20"/>
        <v>0.4</v>
      </c>
      <c r="I167" s="18">
        <f t="shared" ca="1" si="21"/>
        <v>67.616588832234427</v>
      </c>
      <c r="J167" s="45">
        <f t="shared" ca="1" si="22"/>
        <v>1295457.440132705</v>
      </c>
      <c r="K167" s="18">
        <f t="shared" ca="1" si="15"/>
        <v>19.8</v>
      </c>
      <c r="L167" s="18">
        <f t="shared" si="23"/>
        <v>120</v>
      </c>
      <c r="M167" s="19">
        <f t="shared" ca="1" si="24"/>
        <v>3176</v>
      </c>
      <c r="N167" s="38">
        <f t="shared" ca="1" si="25"/>
        <v>2376</v>
      </c>
      <c r="O167" s="39">
        <f t="shared" ca="1" si="16"/>
        <v>800</v>
      </c>
      <c r="P167" s="18">
        <f t="shared" si="26"/>
        <v>-3600</v>
      </c>
      <c r="Q167" s="18">
        <f t="shared" si="27"/>
        <v>13200</v>
      </c>
      <c r="R167" s="9"/>
    </row>
    <row r="168" spans="3:18" x14ac:dyDescent="0.25">
      <c r="C168" s="10"/>
      <c r="D168" s="16">
        <f t="shared" si="14"/>
        <v>111</v>
      </c>
      <c r="E168" s="18">
        <f t="shared" ca="1" si="17"/>
        <v>1295457.440132705</v>
      </c>
      <c r="F168" s="18">
        <f t="shared" ca="1" si="18"/>
        <v>67.616588832234413</v>
      </c>
      <c r="G168" s="36">
        <f t="shared" si="19"/>
        <v>0.4</v>
      </c>
      <c r="H168" s="36">
        <f t="shared" si="20"/>
        <v>0.4</v>
      </c>
      <c r="I168" s="18">
        <f t="shared" ca="1" si="21"/>
        <v>67.216588832234407</v>
      </c>
      <c r="J168" s="45">
        <f t="shared" ca="1" si="22"/>
        <v>1272602.53379479</v>
      </c>
      <c r="K168" s="18">
        <f t="shared" ca="1" si="15"/>
        <v>19.8</v>
      </c>
      <c r="L168" s="18">
        <f t="shared" si="23"/>
        <v>120</v>
      </c>
      <c r="M168" s="19">
        <f t="shared" ca="1" si="24"/>
        <v>3176</v>
      </c>
      <c r="N168" s="38">
        <f t="shared" ca="1" si="25"/>
        <v>2376</v>
      </c>
      <c r="O168" s="39">
        <f t="shared" ca="1" si="16"/>
        <v>800</v>
      </c>
      <c r="P168" s="18">
        <f t="shared" si="26"/>
        <v>-3720</v>
      </c>
      <c r="Q168" s="18">
        <f t="shared" si="27"/>
        <v>13320</v>
      </c>
      <c r="R168" s="9"/>
    </row>
    <row r="169" spans="3:18" x14ac:dyDescent="0.25">
      <c r="C169" s="10"/>
      <c r="D169" s="16">
        <f t="shared" si="14"/>
        <v>112</v>
      </c>
      <c r="E169" s="18">
        <f t="shared" ca="1" si="17"/>
        <v>1272602.53379479</v>
      </c>
      <c r="F169" s="18">
        <f t="shared" ca="1" si="18"/>
        <v>67.216588832234407</v>
      </c>
      <c r="G169" s="36">
        <f t="shared" si="19"/>
        <v>0.4</v>
      </c>
      <c r="H169" s="36">
        <f t="shared" si="20"/>
        <v>0.4</v>
      </c>
      <c r="I169" s="18">
        <f t="shared" ca="1" si="21"/>
        <v>66.816588832234402</v>
      </c>
      <c r="J169" s="45">
        <f t="shared" ca="1" si="22"/>
        <v>1250018.030191378</v>
      </c>
      <c r="K169" s="18">
        <f t="shared" ca="1" si="15"/>
        <v>19.8</v>
      </c>
      <c r="L169" s="18">
        <f t="shared" si="23"/>
        <v>120</v>
      </c>
      <c r="M169" s="19">
        <f t="shared" ca="1" si="24"/>
        <v>3176</v>
      </c>
      <c r="N169" s="38">
        <f t="shared" ca="1" si="25"/>
        <v>2376</v>
      </c>
      <c r="O169" s="39">
        <f t="shared" ca="1" si="16"/>
        <v>800</v>
      </c>
      <c r="P169" s="18">
        <f t="shared" si="26"/>
        <v>-3840</v>
      </c>
      <c r="Q169" s="18">
        <f t="shared" si="27"/>
        <v>13440</v>
      </c>
      <c r="R169" s="9"/>
    </row>
    <row r="170" spans="3:18" x14ac:dyDescent="0.25">
      <c r="C170" s="10"/>
      <c r="D170" s="16">
        <f t="shared" si="14"/>
        <v>113</v>
      </c>
      <c r="E170" s="18">
        <f t="shared" ca="1" si="17"/>
        <v>1250018.030191378</v>
      </c>
      <c r="F170" s="18">
        <f t="shared" ca="1" si="18"/>
        <v>66.816588832234359</v>
      </c>
      <c r="G170" s="36">
        <f t="shared" si="19"/>
        <v>0.4</v>
      </c>
      <c r="H170" s="36">
        <f t="shared" si="20"/>
        <v>0.4</v>
      </c>
      <c r="I170" s="18">
        <f t="shared" ca="1" si="21"/>
        <v>66.416588832234353</v>
      </c>
      <c r="J170" s="45">
        <f t="shared" ca="1" si="22"/>
        <v>1227702.3201796087</v>
      </c>
      <c r="K170" s="18">
        <f t="shared" ca="1" si="15"/>
        <v>19.8</v>
      </c>
      <c r="L170" s="18">
        <f t="shared" si="23"/>
        <v>120</v>
      </c>
      <c r="M170" s="19">
        <f t="shared" ca="1" si="24"/>
        <v>3176</v>
      </c>
      <c r="N170" s="38">
        <f t="shared" ca="1" si="25"/>
        <v>2376</v>
      </c>
      <c r="O170" s="39">
        <f t="shared" ca="1" si="16"/>
        <v>800</v>
      </c>
      <c r="P170" s="18">
        <f t="shared" si="26"/>
        <v>-3960</v>
      </c>
      <c r="Q170" s="18">
        <f t="shared" si="27"/>
        <v>13560</v>
      </c>
      <c r="R170" s="9"/>
    </row>
    <row r="171" spans="3:18" x14ac:dyDescent="0.25">
      <c r="C171" s="10"/>
      <c r="D171" s="16">
        <f t="shared" si="14"/>
        <v>114</v>
      </c>
      <c r="E171" s="18">
        <f t="shared" ca="1" si="17"/>
        <v>1227702.3201796087</v>
      </c>
      <c r="F171" s="18">
        <f t="shared" ca="1" si="18"/>
        <v>66.416588832234353</v>
      </c>
      <c r="G171" s="36">
        <f t="shared" si="19"/>
        <v>0.4</v>
      </c>
      <c r="H171" s="36">
        <f t="shared" si="20"/>
        <v>0.4</v>
      </c>
      <c r="I171" s="18">
        <f t="shared" ca="1" si="21"/>
        <v>66.016588832234348</v>
      </c>
      <c r="J171" s="45">
        <f t="shared" ca="1" si="22"/>
        <v>1205653.7946166298</v>
      </c>
      <c r="K171" s="18">
        <f t="shared" ca="1" si="15"/>
        <v>19.8</v>
      </c>
      <c r="L171" s="18">
        <f t="shared" si="23"/>
        <v>120</v>
      </c>
      <c r="M171" s="19">
        <f t="shared" ca="1" si="24"/>
        <v>3176</v>
      </c>
      <c r="N171" s="38">
        <f t="shared" ca="1" si="25"/>
        <v>2376</v>
      </c>
      <c r="O171" s="39">
        <f t="shared" ca="1" si="16"/>
        <v>800</v>
      </c>
      <c r="P171" s="18">
        <f t="shared" si="26"/>
        <v>-4080</v>
      </c>
      <c r="Q171" s="18">
        <f t="shared" si="27"/>
        <v>13680</v>
      </c>
      <c r="R171" s="9"/>
    </row>
    <row r="172" spans="3:18" x14ac:dyDescent="0.25">
      <c r="C172" s="10"/>
      <c r="D172" s="16">
        <f t="shared" si="14"/>
        <v>115</v>
      </c>
      <c r="E172" s="18">
        <f t="shared" ca="1" si="17"/>
        <v>1205653.7946166298</v>
      </c>
      <c r="F172" s="18">
        <f t="shared" ca="1" si="18"/>
        <v>66.016588832234348</v>
      </c>
      <c r="G172" s="36">
        <f t="shared" si="19"/>
        <v>0.4</v>
      </c>
      <c r="H172" s="36">
        <f t="shared" si="20"/>
        <v>0.4</v>
      </c>
      <c r="I172" s="18">
        <f t="shared" ca="1" si="21"/>
        <v>65.616588832234342</v>
      </c>
      <c r="J172" s="45">
        <f t="shared" ca="1" si="22"/>
        <v>1183870.8443595816</v>
      </c>
      <c r="K172" s="18">
        <f t="shared" ca="1" si="15"/>
        <v>19.8</v>
      </c>
      <c r="L172" s="18">
        <f t="shared" si="23"/>
        <v>120</v>
      </c>
      <c r="M172" s="19">
        <f t="shared" ca="1" si="24"/>
        <v>3176</v>
      </c>
      <c r="N172" s="38">
        <f t="shared" ca="1" si="25"/>
        <v>2376</v>
      </c>
      <c r="O172" s="39">
        <f t="shared" ca="1" si="16"/>
        <v>800</v>
      </c>
      <c r="P172" s="18">
        <f t="shared" si="26"/>
        <v>-4200</v>
      </c>
      <c r="Q172" s="18">
        <f t="shared" si="27"/>
        <v>13800</v>
      </c>
      <c r="R172" s="9"/>
    </row>
    <row r="173" spans="3:18" x14ac:dyDescent="0.25">
      <c r="C173" s="10"/>
      <c r="D173" s="16">
        <f t="shared" si="14"/>
        <v>116</v>
      </c>
      <c r="E173" s="18">
        <f t="shared" ca="1" si="17"/>
        <v>1183870.8443595816</v>
      </c>
      <c r="F173" s="18">
        <f t="shared" ca="1" si="18"/>
        <v>65.616588832234356</v>
      </c>
      <c r="G173" s="36">
        <f t="shared" si="19"/>
        <v>0.4</v>
      </c>
      <c r="H173" s="36">
        <f t="shared" si="20"/>
        <v>0.4</v>
      </c>
      <c r="I173" s="18">
        <f t="shared" ca="1" si="21"/>
        <v>65.216588832234351</v>
      </c>
      <c r="J173" s="45">
        <f t="shared" ca="1" si="22"/>
        <v>1162351.8602656079</v>
      </c>
      <c r="K173" s="18">
        <f t="shared" ca="1" si="15"/>
        <v>19.8</v>
      </c>
      <c r="L173" s="18">
        <f t="shared" si="23"/>
        <v>120</v>
      </c>
      <c r="M173" s="19">
        <f t="shared" ca="1" si="24"/>
        <v>3176</v>
      </c>
      <c r="N173" s="38">
        <f t="shared" ca="1" si="25"/>
        <v>2376</v>
      </c>
      <c r="O173" s="39">
        <f t="shared" ca="1" si="16"/>
        <v>800</v>
      </c>
      <c r="P173" s="18">
        <f t="shared" si="26"/>
        <v>-4320</v>
      </c>
      <c r="Q173" s="18">
        <f t="shared" si="27"/>
        <v>13920</v>
      </c>
      <c r="R173" s="9"/>
    </row>
    <row r="174" spans="3:18" x14ac:dyDescent="0.25">
      <c r="C174" s="10"/>
      <c r="D174" s="16">
        <f t="shared" si="14"/>
        <v>117</v>
      </c>
      <c r="E174" s="18">
        <f t="shared" ca="1" si="17"/>
        <v>1162351.8602656079</v>
      </c>
      <c r="F174" s="18">
        <f t="shared" ca="1" si="18"/>
        <v>65.216588832234351</v>
      </c>
      <c r="G174" s="36">
        <f t="shared" si="19"/>
        <v>0.4</v>
      </c>
      <c r="H174" s="36">
        <f t="shared" si="20"/>
        <v>0.4</v>
      </c>
      <c r="I174" s="18">
        <f t="shared" ca="1" si="21"/>
        <v>64.816588832234345</v>
      </c>
      <c r="J174" s="45">
        <f t="shared" ca="1" si="22"/>
        <v>1141095.2331918501</v>
      </c>
      <c r="K174" s="18">
        <f t="shared" ca="1" si="15"/>
        <v>19.8</v>
      </c>
      <c r="L174" s="18">
        <f t="shared" si="23"/>
        <v>120</v>
      </c>
      <c r="M174" s="19">
        <f t="shared" ca="1" si="24"/>
        <v>3176</v>
      </c>
      <c r="N174" s="38">
        <f t="shared" ca="1" si="25"/>
        <v>2376</v>
      </c>
      <c r="O174" s="39">
        <f t="shared" ca="1" si="16"/>
        <v>800</v>
      </c>
      <c r="P174" s="18">
        <f t="shared" si="26"/>
        <v>-4440</v>
      </c>
      <c r="Q174" s="18">
        <f t="shared" si="27"/>
        <v>14040</v>
      </c>
      <c r="R174" s="9"/>
    </row>
    <row r="175" spans="3:18" x14ac:dyDescent="0.25">
      <c r="C175" s="10"/>
      <c r="D175" s="16">
        <f t="shared" si="14"/>
        <v>118</v>
      </c>
      <c r="E175" s="18">
        <f t="shared" ca="1" si="17"/>
        <v>1141095.2331918501</v>
      </c>
      <c r="F175" s="18">
        <f t="shared" ca="1" si="18"/>
        <v>64.816588832234302</v>
      </c>
      <c r="G175" s="36">
        <f t="shared" si="19"/>
        <v>0.4</v>
      </c>
      <c r="H175" s="36">
        <f t="shared" si="20"/>
        <v>0.4</v>
      </c>
      <c r="I175" s="18">
        <f t="shared" ca="1" si="21"/>
        <v>64.416588832234297</v>
      </c>
      <c r="J175" s="45">
        <f t="shared" ca="1" si="22"/>
        <v>1120099.3539954496</v>
      </c>
      <c r="K175" s="18">
        <f t="shared" ca="1" si="15"/>
        <v>19.8</v>
      </c>
      <c r="L175" s="18">
        <f t="shared" si="23"/>
        <v>120</v>
      </c>
      <c r="M175" s="19">
        <f t="shared" ca="1" si="24"/>
        <v>3176</v>
      </c>
      <c r="N175" s="38">
        <f t="shared" ca="1" si="25"/>
        <v>2376</v>
      </c>
      <c r="O175" s="39">
        <f t="shared" ca="1" si="16"/>
        <v>800</v>
      </c>
      <c r="P175" s="18">
        <f t="shared" si="26"/>
        <v>-4560</v>
      </c>
      <c r="Q175" s="18">
        <f t="shared" si="27"/>
        <v>14160</v>
      </c>
      <c r="R175" s="9"/>
    </row>
    <row r="176" spans="3:18" x14ac:dyDescent="0.25">
      <c r="C176" s="10"/>
      <c r="D176" s="16">
        <f t="shared" si="14"/>
        <v>119</v>
      </c>
      <c r="E176" s="18">
        <f t="shared" ca="1" si="17"/>
        <v>1120099.3539954496</v>
      </c>
      <c r="F176" s="18">
        <f t="shared" ca="1" si="18"/>
        <v>64.416588832234282</v>
      </c>
      <c r="G176" s="36">
        <f t="shared" si="19"/>
        <v>0.4</v>
      </c>
      <c r="H176" s="36">
        <f t="shared" si="20"/>
        <v>0.4</v>
      </c>
      <c r="I176" s="18">
        <f t="shared" ca="1" si="21"/>
        <v>64.016588832234277</v>
      </c>
      <c r="J176" s="45">
        <f t="shared" ca="1" si="22"/>
        <v>1099362.6135335525</v>
      </c>
      <c r="K176" s="18">
        <f t="shared" ca="1" si="15"/>
        <v>19.8</v>
      </c>
      <c r="L176" s="18">
        <f t="shared" si="23"/>
        <v>120</v>
      </c>
      <c r="M176" s="19">
        <f t="shared" ca="1" si="24"/>
        <v>3176</v>
      </c>
      <c r="N176" s="38">
        <f t="shared" ca="1" si="25"/>
        <v>2376</v>
      </c>
      <c r="O176" s="39">
        <f t="shared" ca="1" si="16"/>
        <v>800</v>
      </c>
      <c r="P176" s="18">
        <f t="shared" si="26"/>
        <v>-4680</v>
      </c>
      <c r="Q176" s="18">
        <f t="shared" si="27"/>
        <v>14280</v>
      </c>
      <c r="R176" s="9"/>
    </row>
    <row r="177" spans="3:18" x14ac:dyDescent="0.25">
      <c r="C177" s="10"/>
      <c r="D177" s="16">
        <f t="shared" si="14"/>
        <v>120</v>
      </c>
      <c r="E177" s="18">
        <f t="shared" ca="1" si="17"/>
        <v>1099362.6135335525</v>
      </c>
      <c r="F177" s="18">
        <f t="shared" ca="1" si="18"/>
        <v>64.016588832234291</v>
      </c>
      <c r="G177" s="36">
        <f t="shared" si="19"/>
        <v>0.4</v>
      </c>
      <c r="H177" s="36">
        <f t="shared" si="20"/>
        <v>0.4</v>
      </c>
      <c r="I177" s="18">
        <f t="shared" ca="1" si="21"/>
        <v>63.616588832234292</v>
      </c>
      <c r="J177" s="45">
        <f t="shared" ca="1" si="22"/>
        <v>1078883.4026633026</v>
      </c>
      <c r="K177" s="18">
        <f t="shared" ca="1" si="15"/>
        <v>19.8</v>
      </c>
      <c r="L177" s="18">
        <f t="shared" si="23"/>
        <v>120</v>
      </c>
      <c r="M177" s="19">
        <f t="shared" ca="1" si="24"/>
        <v>3176</v>
      </c>
      <c r="N177" s="38">
        <f t="shared" ca="1" si="25"/>
        <v>2376</v>
      </c>
      <c r="O177" s="39">
        <f t="shared" ca="1" si="16"/>
        <v>800</v>
      </c>
      <c r="P177" s="18">
        <f t="shared" si="26"/>
        <v>-4800</v>
      </c>
      <c r="Q177" s="18">
        <f t="shared" si="27"/>
        <v>14400</v>
      </c>
      <c r="R177" s="9"/>
    </row>
    <row r="178" spans="3:18" x14ac:dyDescent="0.25">
      <c r="C178" s="10"/>
      <c r="D178" s="16">
        <f t="shared" si="14"/>
        <v>121</v>
      </c>
      <c r="E178" s="18">
        <f t="shared" ca="1" si="17"/>
        <v>1078883.4026633026</v>
      </c>
      <c r="F178" s="18">
        <f t="shared" ca="1" si="18"/>
        <v>63.616588832234278</v>
      </c>
      <c r="G178" s="36">
        <f t="shared" si="19"/>
        <v>0.4</v>
      </c>
      <c r="H178" s="36">
        <f t="shared" si="20"/>
        <v>0.4</v>
      </c>
      <c r="I178" s="18">
        <f t="shared" ca="1" si="21"/>
        <v>63.216588832234279</v>
      </c>
      <c r="J178" s="45">
        <f t="shared" ca="1" si="22"/>
        <v>1058660.1122418391</v>
      </c>
      <c r="K178" s="18">
        <f t="shared" ca="1" si="15"/>
        <v>19.8</v>
      </c>
      <c r="L178" s="18">
        <f t="shared" si="23"/>
        <v>120</v>
      </c>
      <c r="M178" s="19">
        <f t="shared" ca="1" si="24"/>
        <v>3176</v>
      </c>
      <c r="N178" s="38">
        <f t="shared" ca="1" si="25"/>
        <v>2376</v>
      </c>
      <c r="O178" s="39">
        <f t="shared" ca="1" si="16"/>
        <v>800</v>
      </c>
      <c r="P178" s="18">
        <f t="shared" si="26"/>
        <v>-4920</v>
      </c>
      <c r="Q178" s="18">
        <f t="shared" si="27"/>
        <v>14520</v>
      </c>
      <c r="R178" s="9"/>
    </row>
    <row r="179" spans="3:18" x14ac:dyDescent="0.25">
      <c r="C179" s="10"/>
      <c r="D179" s="16">
        <f t="shared" si="14"/>
        <v>122</v>
      </c>
      <c r="E179" s="18">
        <f t="shared" ca="1" si="17"/>
        <v>1058660.1122418391</v>
      </c>
      <c r="F179" s="18">
        <f t="shared" ca="1" si="18"/>
        <v>63.216588832234251</v>
      </c>
      <c r="G179" s="36">
        <f t="shared" si="19"/>
        <v>0.4</v>
      </c>
      <c r="H179" s="36">
        <f t="shared" si="20"/>
        <v>0.4</v>
      </c>
      <c r="I179" s="18">
        <f t="shared" ca="1" si="21"/>
        <v>62.816588832234252</v>
      </c>
      <c r="J179" s="45">
        <f t="shared" ca="1" si="22"/>
        <v>1038691.1331263059</v>
      </c>
      <c r="K179" s="18">
        <f t="shared" ca="1" si="15"/>
        <v>19.8</v>
      </c>
      <c r="L179" s="18">
        <f t="shared" si="23"/>
        <v>120</v>
      </c>
      <c r="M179" s="19">
        <f t="shared" ca="1" si="24"/>
        <v>3176</v>
      </c>
      <c r="N179" s="38">
        <f t="shared" ca="1" si="25"/>
        <v>2376</v>
      </c>
      <c r="O179" s="39">
        <f t="shared" ca="1" si="16"/>
        <v>800</v>
      </c>
      <c r="P179" s="18">
        <f t="shared" si="26"/>
        <v>-5040</v>
      </c>
      <c r="Q179" s="18">
        <f t="shared" si="27"/>
        <v>14640</v>
      </c>
      <c r="R179" s="9"/>
    </row>
    <row r="180" spans="3:18" x14ac:dyDescent="0.25">
      <c r="C180" s="10"/>
      <c r="D180" s="16">
        <f t="shared" si="14"/>
        <v>123</v>
      </c>
      <c r="E180" s="18">
        <f t="shared" ca="1" si="17"/>
        <v>1038691.1331263059</v>
      </c>
      <c r="F180" s="18">
        <f t="shared" ca="1" si="18"/>
        <v>62.816588832234252</v>
      </c>
      <c r="G180" s="36">
        <f t="shared" si="19"/>
        <v>0.4</v>
      </c>
      <c r="H180" s="36">
        <f t="shared" si="20"/>
        <v>0.4</v>
      </c>
      <c r="I180" s="18">
        <f t="shared" ca="1" si="21"/>
        <v>62.416588832234254</v>
      </c>
      <c r="J180" s="45">
        <f t="shared" ca="1" si="22"/>
        <v>1018974.8561738476</v>
      </c>
      <c r="K180" s="18">
        <f t="shared" ca="1" si="15"/>
        <v>19.8</v>
      </c>
      <c r="L180" s="18">
        <f t="shared" si="23"/>
        <v>120</v>
      </c>
      <c r="M180" s="19">
        <f t="shared" ca="1" si="24"/>
        <v>3176</v>
      </c>
      <c r="N180" s="38">
        <f t="shared" ca="1" si="25"/>
        <v>2376</v>
      </c>
      <c r="O180" s="39">
        <f t="shared" ca="1" si="16"/>
        <v>800</v>
      </c>
      <c r="P180" s="18">
        <f t="shared" si="26"/>
        <v>-5160</v>
      </c>
      <c r="Q180" s="18">
        <f t="shared" si="27"/>
        <v>14760</v>
      </c>
      <c r="R180" s="9"/>
    </row>
    <row r="181" spans="3:18" x14ac:dyDescent="0.25">
      <c r="C181" s="10"/>
      <c r="D181" s="16">
        <f t="shared" si="14"/>
        <v>124</v>
      </c>
      <c r="E181" s="18">
        <f t="shared" ca="1" si="17"/>
        <v>1018974.8561738476</v>
      </c>
      <c r="F181" s="18">
        <f t="shared" ca="1" si="18"/>
        <v>62.416588832234225</v>
      </c>
      <c r="G181" s="36">
        <f t="shared" si="19"/>
        <v>0.4</v>
      </c>
      <c r="H181" s="36">
        <f t="shared" si="20"/>
        <v>0.4</v>
      </c>
      <c r="I181" s="18">
        <f t="shared" ca="1" si="21"/>
        <v>62.016588832234227</v>
      </c>
      <c r="J181" s="45">
        <f t="shared" ca="1" si="22"/>
        <v>999509.67224160442</v>
      </c>
      <c r="K181" s="18">
        <f t="shared" ca="1" si="15"/>
        <v>16.5</v>
      </c>
      <c r="L181" s="18">
        <f t="shared" si="23"/>
        <v>120</v>
      </c>
      <c r="M181" s="19">
        <f t="shared" ca="1" si="24"/>
        <v>2780</v>
      </c>
      <c r="N181" s="38">
        <f t="shared" ca="1" si="25"/>
        <v>1980</v>
      </c>
      <c r="O181" s="39">
        <f t="shared" ca="1" si="16"/>
        <v>800</v>
      </c>
      <c r="P181" s="18">
        <f t="shared" si="26"/>
        <v>-5280</v>
      </c>
      <c r="Q181" s="18">
        <f t="shared" si="27"/>
        <v>14880</v>
      </c>
      <c r="R181" s="9"/>
    </row>
    <row r="182" spans="3:18" x14ac:dyDescent="0.25">
      <c r="C182" s="10"/>
      <c r="D182" s="16">
        <f t="shared" si="14"/>
        <v>125</v>
      </c>
      <c r="E182" s="18">
        <f t="shared" ca="1" si="17"/>
        <v>999509.67224160442</v>
      </c>
      <c r="F182" s="18">
        <f t="shared" ca="1" si="18"/>
        <v>62.016588832234198</v>
      </c>
      <c r="G182" s="36">
        <f t="shared" si="19"/>
        <v>0.4</v>
      </c>
      <c r="H182" s="36">
        <f t="shared" si="20"/>
        <v>0.4</v>
      </c>
      <c r="I182" s="18">
        <f t="shared" ca="1" si="21"/>
        <v>61.6165888322342</v>
      </c>
      <c r="J182" s="45">
        <f t="shared" ca="1" si="22"/>
        <v>980293.9721867207</v>
      </c>
      <c r="K182" s="18">
        <f t="shared" ca="1" si="15"/>
        <v>16.5</v>
      </c>
      <c r="L182" s="18">
        <f t="shared" si="23"/>
        <v>120</v>
      </c>
      <c r="M182" s="19">
        <f t="shared" ca="1" si="24"/>
        <v>2780</v>
      </c>
      <c r="N182" s="38">
        <f t="shared" ca="1" si="25"/>
        <v>1980</v>
      </c>
      <c r="O182" s="39">
        <f t="shared" ca="1" si="16"/>
        <v>800</v>
      </c>
      <c r="P182" s="18">
        <f t="shared" si="26"/>
        <v>-5400</v>
      </c>
      <c r="Q182" s="18">
        <f t="shared" si="27"/>
        <v>15000</v>
      </c>
      <c r="R182" s="9"/>
    </row>
    <row r="183" spans="3:18" x14ac:dyDescent="0.25">
      <c r="C183" s="10"/>
      <c r="D183" s="16">
        <f t="shared" si="14"/>
        <v>126</v>
      </c>
      <c r="E183" s="18">
        <f t="shared" ca="1" si="17"/>
        <v>980293.9721867207</v>
      </c>
      <c r="F183" s="18">
        <f t="shared" ca="1" si="18"/>
        <v>61.616588832234186</v>
      </c>
      <c r="G183" s="36">
        <f t="shared" si="19"/>
        <v>0.4</v>
      </c>
      <c r="H183" s="36">
        <f t="shared" si="20"/>
        <v>0.4</v>
      </c>
      <c r="I183" s="18">
        <f t="shared" ca="1" si="21"/>
        <v>61.216588832234187</v>
      </c>
      <c r="J183" s="45">
        <f t="shared" ca="1" si="22"/>
        <v>961326.14686633996</v>
      </c>
      <c r="K183" s="18">
        <f t="shared" ca="1" si="15"/>
        <v>16.5</v>
      </c>
      <c r="L183" s="18">
        <f t="shared" si="23"/>
        <v>120</v>
      </c>
      <c r="M183" s="19">
        <f t="shared" ca="1" si="24"/>
        <v>2780</v>
      </c>
      <c r="N183" s="38">
        <f t="shared" ca="1" si="25"/>
        <v>1980</v>
      </c>
      <c r="O183" s="39">
        <f t="shared" ca="1" si="16"/>
        <v>800</v>
      </c>
      <c r="P183" s="18">
        <f t="shared" si="26"/>
        <v>-5520</v>
      </c>
      <c r="Q183" s="18">
        <f t="shared" si="27"/>
        <v>15120</v>
      </c>
      <c r="R183" s="9"/>
    </row>
    <row r="184" spans="3:18" x14ac:dyDescent="0.25">
      <c r="C184" s="10"/>
      <c r="D184" s="16">
        <f t="shared" si="14"/>
        <v>127</v>
      </c>
      <c r="E184" s="18">
        <f t="shared" ca="1" si="17"/>
        <v>961326.14686633996</v>
      </c>
      <c r="F184" s="18">
        <f t="shared" ca="1" si="18"/>
        <v>61.216588832234159</v>
      </c>
      <c r="G184" s="36">
        <f t="shared" si="19"/>
        <v>0.4</v>
      </c>
      <c r="H184" s="36">
        <f t="shared" si="20"/>
        <v>0.4</v>
      </c>
      <c r="I184" s="18">
        <f t="shared" ca="1" si="21"/>
        <v>60.81658883223416</v>
      </c>
      <c r="J184" s="45">
        <f t="shared" ca="1" si="22"/>
        <v>942604.58713760367</v>
      </c>
      <c r="K184" s="18">
        <f t="shared" ca="1" si="15"/>
        <v>16.5</v>
      </c>
      <c r="L184" s="18">
        <f t="shared" si="23"/>
        <v>120</v>
      </c>
      <c r="M184" s="19">
        <f t="shared" ca="1" si="24"/>
        <v>2780</v>
      </c>
      <c r="N184" s="38">
        <f t="shared" ca="1" si="25"/>
        <v>1980</v>
      </c>
      <c r="O184" s="39">
        <f t="shared" ca="1" si="16"/>
        <v>800</v>
      </c>
      <c r="P184" s="18">
        <f t="shared" si="26"/>
        <v>-5640</v>
      </c>
      <c r="Q184" s="18">
        <f t="shared" si="27"/>
        <v>15240</v>
      </c>
      <c r="R184" s="9"/>
    </row>
    <row r="185" spans="3:18" x14ac:dyDescent="0.25">
      <c r="C185" s="10"/>
      <c r="D185" s="16">
        <f t="shared" si="14"/>
        <v>128</v>
      </c>
      <c r="E185" s="18">
        <f t="shared" ca="1" si="17"/>
        <v>942604.58713760367</v>
      </c>
      <c r="F185" s="18">
        <f t="shared" ca="1" si="18"/>
        <v>60.816588832234153</v>
      </c>
      <c r="G185" s="36">
        <f t="shared" si="19"/>
        <v>0.4</v>
      </c>
      <c r="H185" s="36">
        <f t="shared" si="20"/>
        <v>0.4</v>
      </c>
      <c r="I185" s="18">
        <f t="shared" ca="1" si="21"/>
        <v>60.416588832234154</v>
      </c>
      <c r="J185" s="45">
        <f t="shared" ca="1" si="22"/>
        <v>924127.68385765643</v>
      </c>
      <c r="K185" s="18">
        <f t="shared" ca="1" si="15"/>
        <v>16.5</v>
      </c>
      <c r="L185" s="18">
        <f t="shared" si="23"/>
        <v>120</v>
      </c>
      <c r="M185" s="19">
        <f t="shared" ca="1" si="24"/>
        <v>2780</v>
      </c>
      <c r="N185" s="38">
        <f t="shared" ca="1" si="25"/>
        <v>1980</v>
      </c>
      <c r="O185" s="39">
        <f t="shared" ca="1" si="16"/>
        <v>800</v>
      </c>
      <c r="P185" s="18">
        <f t="shared" si="26"/>
        <v>-5760</v>
      </c>
      <c r="Q185" s="18">
        <f t="shared" si="27"/>
        <v>15360</v>
      </c>
      <c r="R185" s="9"/>
    </row>
    <row r="186" spans="3:18" x14ac:dyDescent="0.25">
      <c r="C186" s="10"/>
      <c r="D186" s="16">
        <f t="shared" ref="D186:D249" si="28">D185+1</f>
        <v>129</v>
      </c>
      <c r="E186" s="18">
        <f t="shared" ca="1" si="17"/>
        <v>924127.68385765643</v>
      </c>
      <c r="F186" s="18">
        <f t="shared" ca="1" si="18"/>
        <v>60.416588832234133</v>
      </c>
      <c r="G186" s="36">
        <f t="shared" si="19"/>
        <v>0.4</v>
      </c>
      <c r="H186" s="36">
        <f t="shared" si="20"/>
        <v>0.4</v>
      </c>
      <c r="I186" s="18">
        <f t="shared" ca="1" si="21"/>
        <v>60.016588832234135</v>
      </c>
      <c r="J186" s="45">
        <f t="shared" ca="1" si="22"/>
        <v>905893.82788363937</v>
      </c>
      <c r="K186" s="18">
        <f t="shared" ref="K186:K249" ca="1" si="29">VLOOKUP($E$38,$D$31:$G$33,IF($J186&lt;=$E$30,2,IF($J186&lt;=$F$30,3,4)))</f>
        <v>16.5</v>
      </c>
      <c r="L186" s="18">
        <f t="shared" si="23"/>
        <v>120</v>
      </c>
      <c r="M186" s="19">
        <f t="shared" ca="1" si="24"/>
        <v>2780</v>
      </c>
      <c r="N186" s="38">
        <f t="shared" ca="1" si="25"/>
        <v>1980</v>
      </c>
      <c r="O186" s="39">
        <f t="shared" ref="O186:O249" ca="1" si="30">VLOOKUP($F$38,$D$15:$G$17,4,)</f>
        <v>800</v>
      </c>
      <c r="P186" s="18">
        <f t="shared" si="26"/>
        <v>-5880</v>
      </c>
      <c r="Q186" s="18">
        <f t="shared" si="27"/>
        <v>15480</v>
      </c>
      <c r="R186" s="9"/>
    </row>
    <row r="187" spans="3:18" x14ac:dyDescent="0.25">
      <c r="C187" s="10"/>
      <c r="D187" s="16">
        <f t="shared" si="28"/>
        <v>130</v>
      </c>
      <c r="E187" s="18">
        <f t="shared" ca="1" si="17"/>
        <v>905893.82788363937</v>
      </c>
      <c r="F187" s="18">
        <f t="shared" ca="1" si="18"/>
        <v>60.016588832234135</v>
      </c>
      <c r="G187" s="36">
        <f t="shared" si="19"/>
        <v>0.4</v>
      </c>
      <c r="H187" s="36">
        <f t="shared" si="20"/>
        <v>0.4</v>
      </c>
      <c r="I187" s="18">
        <f t="shared" ca="1" si="21"/>
        <v>59.616588832234136</v>
      </c>
      <c r="J187" s="45">
        <f t="shared" ca="1" si="22"/>
        <v>887901.41007269686</v>
      </c>
      <c r="K187" s="18">
        <f t="shared" ca="1" si="29"/>
        <v>16.5</v>
      </c>
      <c r="L187" s="18">
        <f t="shared" si="23"/>
        <v>120</v>
      </c>
      <c r="M187" s="19">
        <f t="shared" ca="1" si="24"/>
        <v>2780</v>
      </c>
      <c r="N187" s="38">
        <f t="shared" ca="1" si="25"/>
        <v>1980</v>
      </c>
      <c r="O187" s="39">
        <f t="shared" ca="1" si="30"/>
        <v>800</v>
      </c>
      <c r="P187" s="18">
        <f t="shared" si="26"/>
        <v>-6000</v>
      </c>
      <c r="Q187" s="18">
        <f t="shared" si="27"/>
        <v>15600</v>
      </c>
      <c r="R187" s="9"/>
    </row>
    <row r="188" spans="3:18" x14ac:dyDescent="0.25">
      <c r="C188" s="10"/>
      <c r="D188" s="16">
        <f t="shared" si="28"/>
        <v>131</v>
      </c>
      <c r="E188" s="18">
        <f t="shared" ca="1" si="17"/>
        <v>887901.41007269686</v>
      </c>
      <c r="F188" s="18">
        <f t="shared" ca="1" si="18"/>
        <v>59.616588832234129</v>
      </c>
      <c r="G188" s="36">
        <f t="shared" si="19"/>
        <v>0.4</v>
      </c>
      <c r="H188" s="36">
        <f t="shared" si="20"/>
        <v>0.4</v>
      </c>
      <c r="I188" s="18">
        <f t="shared" ca="1" si="21"/>
        <v>59.21658883223413</v>
      </c>
      <c r="J188" s="45">
        <f t="shared" ca="1" si="22"/>
        <v>870148.8212819706</v>
      </c>
      <c r="K188" s="18">
        <f t="shared" ca="1" si="29"/>
        <v>16.5</v>
      </c>
      <c r="L188" s="18">
        <f t="shared" si="23"/>
        <v>120</v>
      </c>
      <c r="M188" s="19">
        <f t="shared" ca="1" si="24"/>
        <v>2780</v>
      </c>
      <c r="N188" s="38">
        <f t="shared" ca="1" si="25"/>
        <v>1980</v>
      </c>
      <c r="O188" s="39">
        <f t="shared" ca="1" si="30"/>
        <v>800</v>
      </c>
      <c r="P188" s="18">
        <f t="shared" si="26"/>
        <v>-6120</v>
      </c>
      <c r="Q188" s="18">
        <f t="shared" si="27"/>
        <v>15720</v>
      </c>
      <c r="R188" s="9"/>
    </row>
    <row r="189" spans="3:18" x14ac:dyDescent="0.25">
      <c r="C189" s="10"/>
      <c r="D189" s="16">
        <f t="shared" si="28"/>
        <v>132</v>
      </c>
      <c r="E189" s="18">
        <f t="shared" ref="E189:E252" ca="1" si="31">J188</f>
        <v>870148.8212819706</v>
      </c>
      <c r="F189" s="18">
        <f t="shared" ref="F189:F252" ca="1" si="32">(E189/$E$10)^(1/3)</f>
        <v>59.216588832234109</v>
      </c>
      <c r="G189" s="36">
        <f t="shared" ref="G189:G252" si="33">VLOOKUP($E$38,$D$23:$H$25,IF(Q188&lt;=1000,2,IF(Q188&lt;=2000,3,IF(Q188&lt;=3000,4,5))))</f>
        <v>0.4</v>
      </c>
      <c r="H189" s="36">
        <f t="shared" ref="H189:H252" si="34">G189*(D189-D188)</f>
        <v>0.4</v>
      </c>
      <c r="I189" s="18">
        <f t="shared" ref="I189:I252" ca="1" si="35">F189-H189</f>
        <v>58.81658883223411</v>
      </c>
      <c r="J189" s="45">
        <f t="shared" ref="J189:J252" ca="1" si="36">$E$10*(I189)^3</f>
        <v>852634.45236860309</v>
      </c>
      <c r="K189" s="18">
        <f t="shared" ca="1" si="29"/>
        <v>16.5</v>
      </c>
      <c r="L189" s="18">
        <f t="shared" ref="L189:L252" si="37">$E$38*$E$11</f>
        <v>120</v>
      </c>
      <c r="M189" s="19">
        <f t="shared" ref="M189:M252" ca="1" si="38">N189+O189</f>
        <v>2780</v>
      </c>
      <c r="N189" s="38">
        <f t="shared" ref="N189:N252" ca="1" si="39">K189*L189</f>
        <v>1980</v>
      </c>
      <c r="O189" s="39">
        <f t="shared" ca="1" si="30"/>
        <v>800</v>
      </c>
      <c r="P189" s="18">
        <f t="shared" ref="P189:P252" si="40">P188-L189</f>
        <v>-6240</v>
      </c>
      <c r="Q189" s="18">
        <f t="shared" ref="Q189:Q252" si="41">Q188+L189</f>
        <v>15840</v>
      </c>
      <c r="R189" s="9"/>
    </row>
    <row r="190" spans="3:18" x14ac:dyDescent="0.25">
      <c r="C190" s="10"/>
      <c r="D190" s="16">
        <f t="shared" si="28"/>
        <v>133</v>
      </c>
      <c r="E190" s="18">
        <f t="shared" ca="1" si="31"/>
        <v>852634.45236860309</v>
      </c>
      <c r="F190" s="18">
        <f t="shared" ca="1" si="32"/>
        <v>58.81658883223411</v>
      </c>
      <c r="G190" s="36">
        <f t="shared" si="33"/>
        <v>0.4</v>
      </c>
      <c r="H190" s="36">
        <f t="shared" si="34"/>
        <v>0.4</v>
      </c>
      <c r="I190" s="18">
        <f t="shared" ca="1" si="35"/>
        <v>58.416588832234112</v>
      </c>
      <c r="J190" s="45">
        <f t="shared" ca="1" si="36"/>
        <v>835356.69418973883</v>
      </c>
      <c r="K190" s="18">
        <f t="shared" ca="1" si="29"/>
        <v>16.5</v>
      </c>
      <c r="L190" s="18">
        <f t="shared" si="37"/>
        <v>120</v>
      </c>
      <c r="M190" s="19">
        <f t="shared" ca="1" si="38"/>
        <v>2780</v>
      </c>
      <c r="N190" s="38">
        <f t="shared" ca="1" si="39"/>
        <v>1980</v>
      </c>
      <c r="O190" s="39">
        <f t="shared" ca="1" si="30"/>
        <v>800</v>
      </c>
      <c r="P190" s="18">
        <f t="shared" si="40"/>
        <v>-6360</v>
      </c>
      <c r="Q190" s="18">
        <f t="shared" si="41"/>
        <v>15960</v>
      </c>
      <c r="R190" s="9"/>
    </row>
    <row r="191" spans="3:18" x14ac:dyDescent="0.25">
      <c r="C191" s="10"/>
      <c r="D191" s="16">
        <f t="shared" si="28"/>
        <v>134</v>
      </c>
      <c r="E191" s="18">
        <f t="shared" ca="1" si="31"/>
        <v>835356.69418973883</v>
      </c>
      <c r="F191" s="18">
        <f t="shared" ca="1" si="32"/>
        <v>58.41658883223409</v>
      </c>
      <c r="G191" s="36">
        <f t="shared" si="33"/>
        <v>0.4</v>
      </c>
      <c r="H191" s="36">
        <f t="shared" si="34"/>
        <v>0.4</v>
      </c>
      <c r="I191" s="18">
        <f t="shared" ca="1" si="35"/>
        <v>58.016588832234092</v>
      </c>
      <c r="J191" s="45">
        <f t="shared" ca="1" si="36"/>
        <v>818313.93760251871</v>
      </c>
      <c r="K191" s="18">
        <f t="shared" ca="1" si="29"/>
        <v>16.5</v>
      </c>
      <c r="L191" s="18">
        <f t="shared" si="37"/>
        <v>120</v>
      </c>
      <c r="M191" s="19">
        <f t="shared" ca="1" si="38"/>
        <v>2780</v>
      </c>
      <c r="N191" s="38">
        <f t="shared" ca="1" si="39"/>
        <v>1980</v>
      </c>
      <c r="O191" s="39">
        <f t="shared" ca="1" si="30"/>
        <v>800</v>
      </c>
      <c r="P191" s="18">
        <f t="shared" si="40"/>
        <v>-6480</v>
      </c>
      <c r="Q191" s="18">
        <f t="shared" si="41"/>
        <v>16080</v>
      </c>
      <c r="R191" s="9"/>
    </row>
    <row r="192" spans="3:18" x14ac:dyDescent="0.25">
      <c r="C192" s="10"/>
      <c r="D192" s="16">
        <f t="shared" si="28"/>
        <v>135</v>
      </c>
      <c r="E192" s="18">
        <f t="shared" ca="1" si="31"/>
        <v>818313.93760251871</v>
      </c>
      <c r="F192" s="18">
        <f t="shared" ca="1" si="32"/>
        <v>58.016588832234056</v>
      </c>
      <c r="G192" s="36">
        <f t="shared" si="33"/>
        <v>0.4</v>
      </c>
      <c r="H192" s="36">
        <f t="shared" si="34"/>
        <v>0.4</v>
      </c>
      <c r="I192" s="18">
        <f t="shared" ca="1" si="35"/>
        <v>57.616588832234058</v>
      </c>
      <c r="J192" s="45">
        <f t="shared" ca="1" si="36"/>
        <v>801504.57346408605</v>
      </c>
      <c r="K192" s="18">
        <f t="shared" ca="1" si="29"/>
        <v>16.5</v>
      </c>
      <c r="L192" s="18">
        <f t="shared" si="37"/>
        <v>120</v>
      </c>
      <c r="M192" s="19">
        <f t="shared" ca="1" si="38"/>
        <v>2780</v>
      </c>
      <c r="N192" s="38">
        <f t="shared" ca="1" si="39"/>
        <v>1980</v>
      </c>
      <c r="O192" s="39">
        <f t="shared" ca="1" si="30"/>
        <v>800</v>
      </c>
      <c r="P192" s="18">
        <f t="shared" si="40"/>
        <v>-6600</v>
      </c>
      <c r="Q192" s="18">
        <f t="shared" si="41"/>
        <v>16200</v>
      </c>
      <c r="R192" s="9"/>
    </row>
    <row r="193" spans="3:18" x14ac:dyDescent="0.25">
      <c r="C193" s="10"/>
      <c r="D193" s="16">
        <f t="shared" si="28"/>
        <v>136</v>
      </c>
      <c r="E193" s="18">
        <f t="shared" ca="1" si="31"/>
        <v>801504.57346408605</v>
      </c>
      <c r="F193" s="18">
        <f t="shared" ca="1" si="32"/>
        <v>57.616588832234029</v>
      </c>
      <c r="G193" s="36">
        <f t="shared" si="33"/>
        <v>0.4</v>
      </c>
      <c r="H193" s="36">
        <f t="shared" si="34"/>
        <v>0.4</v>
      </c>
      <c r="I193" s="18">
        <f t="shared" ca="1" si="35"/>
        <v>57.216588832234031</v>
      </c>
      <c r="J193" s="45">
        <f t="shared" ca="1" si="36"/>
        <v>784926.99263158452</v>
      </c>
      <c r="K193" s="18">
        <f t="shared" ca="1" si="29"/>
        <v>16.5</v>
      </c>
      <c r="L193" s="18">
        <f t="shared" si="37"/>
        <v>120</v>
      </c>
      <c r="M193" s="19">
        <f t="shared" ca="1" si="38"/>
        <v>2780</v>
      </c>
      <c r="N193" s="38">
        <f t="shared" ca="1" si="39"/>
        <v>1980</v>
      </c>
      <c r="O193" s="39">
        <f t="shared" ca="1" si="30"/>
        <v>800</v>
      </c>
      <c r="P193" s="18">
        <f t="shared" si="40"/>
        <v>-6720</v>
      </c>
      <c r="Q193" s="18">
        <f t="shared" si="41"/>
        <v>16320</v>
      </c>
      <c r="R193" s="9"/>
    </row>
    <row r="194" spans="3:18" x14ac:dyDescent="0.25">
      <c r="C194" s="10"/>
      <c r="D194" s="16">
        <f t="shared" si="28"/>
        <v>137</v>
      </c>
      <c r="E194" s="18">
        <f t="shared" ca="1" si="31"/>
        <v>784926.99263158452</v>
      </c>
      <c r="F194" s="18">
        <f t="shared" ca="1" si="32"/>
        <v>57.216588832234031</v>
      </c>
      <c r="G194" s="36">
        <f t="shared" si="33"/>
        <v>0.4</v>
      </c>
      <c r="H194" s="36">
        <f t="shared" si="34"/>
        <v>0.4</v>
      </c>
      <c r="I194" s="18">
        <f t="shared" ca="1" si="35"/>
        <v>56.816588832234032</v>
      </c>
      <c r="J194" s="45">
        <f t="shared" ca="1" si="36"/>
        <v>768579.58596215781</v>
      </c>
      <c r="K194" s="18">
        <f t="shared" ca="1" si="29"/>
        <v>16.5</v>
      </c>
      <c r="L194" s="18">
        <f t="shared" si="37"/>
        <v>120</v>
      </c>
      <c r="M194" s="19">
        <f t="shared" ca="1" si="38"/>
        <v>2780</v>
      </c>
      <c r="N194" s="38">
        <f t="shared" ca="1" si="39"/>
        <v>1980</v>
      </c>
      <c r="O194" s="39">
        <f t="shared" ca="1" si="30"/>
        <v>800</v>
      </c>
      <c r="P194" s="18">
        <f t="shared" si="40"/>
        <v>-6840</v>
      </c>
      <c r="Q194" s="18">
        <f t="shared" si="41"/>
        <v>16440</v>
      </c>
      <c r="R194" s="9"/>
    </row>
    <row r="195" spans="3:18" x14ac:dyDescent="0.25">
      <c r="C195" s="10"/>
      <c r="D195" s="16">
        <f t="shared" si="28"/>
        <v>138</v>
      </c>
      <c r="E195" s="18">
        <f t="shared" ca="1" si="31"/>
        <v>768579.58596215781</v>
      </c>
      <c r="F195" s="18">
        <f t="shared" ca="1" si="32"/>
        <v>56.816588832234046</v>
      </c>
      <c r="G195" s="36">
        <f t="shared" si="33"/>
        <v>0.4</v>
      </c>
      <c r="H195" s="36">
        <f t="shared" si="34"/>
        <v>0.4</v>
      </c>
      <c r="I195" s="18">
        <f t="shared" ca="1" si="35"/>
        <v>56.416588832234048</v>
      </c>
      <c r="J195" s="45">
        <f t="shared" ca="1" si="36"/>
        <v>752460.7443129482</v>
      </c>
      <c r="K195" s="18">
        <f t="shared" ca="1" si="29"/>
        <v>16.5</v>
      </c>
      <c r="L195" s="18">
        <f t="shared" si="37"/>
        <v>120</v>
      </c>
      <c r="M195" s="19">
        <f t="shared" ca="1" si="38"/>
        <v>2780</v>
      </c>
      <c r="N195" s="38">
        <f t="shared" ca="1" si="39"/>
        <v>1980</v>
      </c>
      <c r="O195" s="39">
        <f t="shared" ca="1" si="30"/>
        <v>800</v>
      </c>
      <c r="P195" s="18">
        <f t="shared" si="40"/>
        <v>-6960</v>
      </c>
      <c r="Q195" s="18">
        <f t="shared" si="41"/>
        <v>16560</v>
      </c>
      <c r="R195" s="9"/>
    </row>
    <row r="196" spans="3:18" x14ac:dyDescent="0.25">
      <c r="C196" s="10"/>
      <c r="D196" s="16">
        <f t="shared" si="28"/>
        <v>139</v>
      </c>
      <c r="E196" s="18">
        <f t="shared" ca="1" si="31"/>
        <v>752460.7443129482</v>
      </c>
      <c r="F196" s="18">
        <f t="shared" ca="1" si="32"/>
        <v>56.416588832234041</v>
      </c>
      <c r="G196" s="36">
        <f t="shared" si="33"/>
        <v>0.4</v>
      </c>
      <c r="H196" s="36">
        <f t="shared" si="34"/>
        <v>0.4</v>
      </c>
      <c r="I196" s="18">
        <f t="shared" ca="1" si="35"/>
        <v>56.016588832234042</v>
      </c>
      <c r="J196" s="45">
        <f t="shared" ca="1" si="36"/>
        <v>736568.85854109703</v>
      </c>
      <c r="K196" s="18">
        <f t="shared" ca="1" si="29"/>
        <v>16.5</v>
      </c>
      <c r="L196" s="18">
        <f t="shared" si="37"/>
        <v>120</v>
      </c>
      <c r="M196" s="19">
        <f t="shared" ca="1" si="38"/>
        <v>2780</v>
      </c>
      <c r="N196" s="38">
        <f t="shared" ca="1" si="39"/>
        <v>1980</v>
      </c>
      <c r="O196" s="39">
        <f t="shared" ca="1" si="30"/>
        <v>800</v>
      </c>
      <c r="P196" s="18">
        <f t="shared" si="40"/>
        <v>-7080</v>
      </c>
      <c r="Q196" s="18">
        <f t="shared" si="41"/>
        <v>16680</v>
      </c>
      <c r="R196" s="9"/>
    </row>
    <row r="197" spans="3:18" x14ac:dyDescent="0.25">
      <c r="C197" s="10"/>
      <c r="D197" s="16">
        <f t="shared" si="28"/>
        <v>140</v>
      </c>
      <c r="E197" s="18">
        <f t="shared" ca="1" si="31"/>
        <v>736568.85854109703</v>
      </c>
      <c r="F197" s="18">
        <f t="shared" ca="1" si="32"/>
        <v>56.016588832234049</v>
      </c>
      <c r="G197" s="36">
        <f t="shared" si="33"/>
        <v>0.4</v>
      </c>
      <c r="H197" s="36">
        <f t="shared" si="34"/>
        <v>0.4</v>
      </c>
      <c r="I197" s="18">
        <f t="shared" ca="1" si="35"/>
        <v>55.616588832234051</v>
      </c>
      <c r="J197" s="45">
        <f t="shared" ca="1" si="36"/>
        <v>720902.31950374879</v>
      </c>
      <c r="K197" s="18">
        <f t="shared" ca="1" si="29"/>
        <v>16.5</v>
      </c>
      <c r="L197" s="18">
        <f t="shared" si="37"/>
        <v>120</v>
      </c>
      <c r="M197" s="19">
        <f t="shared" ca="1" si="38"/>
        <v>2780</v>
      </c>
      <c r="N197" s="38">
        <f t="shared" ca="1" si="39"/>
        <v>1980</v>
      </c>
      <c r="O197" s="39">
        <f t="shared" ca="1" si="30"/>
        <v>800</v>
      </c>
      <c r="P197" s="18">
        <f t="shared" si="40"/>
        <v>-7200</v>
      </c>
      <c r="Q197" s="18">
        <f t="shared" si="41"/>
        <v>16800</v>
      </c>
      <c r="R197" s="9"/>
    </row>
    <row r="198" spans="3:18" x14ac:dyDescent="0.25">
      <c r="C198" s="10"/>
      <c r="D198" s="16">
        <f t="shared" si="28"/>
        <v>141</v>
      </c>
      <c r="E198" s="18">
        <f t="shared" ca="1" si="31"/>
        <v>720902.31950374879</v>
      </c>
      <c r="F198" s="18">
        <f t="shared" ca="1" si="32"/>
        <v>55.616588832234015</v>
      </c>
      <c r="G198" s="36">
        <f t="shared" si="33"/>
        <v>0.4</v>
      </c>
      <c r="H198" s="36">
        <f t="shared" si="34"/>
        <v>0.4</v>
      </c>
      <c r="I198" s="18">
        <f t="shared" ca="1" si="35"/>
        <v>55.216588832234017</v>
      </c>
      <c r="J198" s="45">
        <f t="shared" ca="1" si="36"/>
        <v>705459.5180580439</v>
      </c>
      <c r="K198" s="18">
        <f t="shared" ca="1" si="29"/>
        <v>16.5</v>
      </c>
      <c r="L198" s="18">
        <f t="shared" si="37"/>
        <v>120</v>
      </c>
      <c r="M198" s="19">
        <f t="shared" ca="1" si="38"/>
        <v>2780</v>
      </c>
      <c r="N198" s="38">
        <f t="shared" ca="1" si="39"/>
        <v>1980</v>
      </c>
      <c r="O198" s="39">
        <f t="shared" ca="1" si="30"/>
        <v>800</v>
      </c>
      <c r="P198" s="18">
        <f t="shared" si="40"/>
        <v>-7320</v>
      </c>
      <c r="Q198" s="18">
        <f t="shared" si="41"/>
        <v>16920</v>
      </c>
      <c r="R198" s="9"/>
    </row>
    <row r="199" spans="3:18" x14ac:dyDescent="0.25">
      <c r="C199" s="10"/>
      <c r="D199" s="16">
        <f t="shared" si="28"/>
        <v>142</v>
      </c>
      <c r="E199" s="18">
        <f t="shared" ca="1" si="31"/>
        <v>705459.5180580439</v>
      </c>
      <c r="F199" s="18">
        <f t="shared" ca="1" si="32"/>
        <v>55.216588832233974</v>
      </c>
      <c r="G199" s="36">
        <f t="shared" si="33"/>
        <v>0.4</v>
      </c>
      <c r="H199" s="36">
        <f t="shared" si="34"/>
        <v>0.4</v>
      </c>
      <c r="I199" s="18">
        <f t="shared" ca="1" si="35"/>
        <v>54.816588832233975</v>
      </c>
      <c r="J199" s="45">
        <f t="shared" ca="1" si="36"/>
        <v>690238.84506112686</v>
      </c>
      <c r="K199" s="18">
        <f t="shared" ca="1" si="29"/>
        <v>16.5</v>
      </c>
      <c r="L199" s="18">
        <f t="shared" si="37"/>
        <v>120</v>
      </c>
      <c r="M199" s="19">
        <f t="shared" ca="1" si="38"/>
        <v>2780</v>
      </c>
      <c r="N199" s="38">
        <f t="shared" ca="1" si="39"/>
        <v>1980</v>
      </c>
      <c r="O199" s="39">
        <f t="shared" ca="1" si="30"/>
        <v>800</v>
      </c>
      <c r="P199" s="18">
        <f t="shared" si="40"/>
        <v>-7440</v>
      </c>
      <c r="Q199" s="18">
        <f t="shared" si="41"/>
        <v>17040</v>
      </c>
      <c r="R199" s="9"/>
    </row>
    <row r="200" spans="3:18" x14ac:dyDescent="0.25">
      <c r="C200" s="10"/>
      <c r="D200" s="16">
        <f t="shared" si="28"/>
        <v>143</v>
      </c>
      <c r="E200" s="18">
        <f t="shared" ca="1" si="31"/>
        <v>690238.84506112686</v>
      </c>
      <c r="F200" s="18">
        <f t="shared" ca="1" si="32"/>
        <v>54.816588832233933</v>
      </c>
      <c r="G200" s="36">
        <f t="shared" si="33"/>
        <v>0.4</v>
      </c>
      <c r="H200" s="36">
        <f t="shared" si="34"/>
        <v>0.4</v>
      </c>
      <c r="I200" s="18">
        <f t="shared" ca="1" si="35"/>
        <v>54.416588832233934</v>
      </c>
      <c r="J200" s="45">
        <f t="shared" ca="1" si="36"/>
        <v>675238.69137014076</v>
      </c>
      <c r="K200" s="18">
        <f t="shared" ca="1" si="29"/>
        <v>16.5</v>
      </c>
      <c r="L200" s="18">
        <f t="shared" si="37"/>
        <v>120</v>
      </c>
      <c r="M200" s="19">
        <f t="shared" ca="1" si="38"/>
        <v>2780</v>
      </c>
      <c r="N200" s="38">
        <f t="shared" ca="1" si="39"/>
        <v>1980</v>
      </c>
      <c r="O200" s="39">
        <f t="shared" ca="1" si="30"/>
        <v>800</v>
      </c>
      <c r="P200" s="18">
        <f t="shared" si="40"/>
        <v>-7560</v>
      </c>
      <c r="Q200" s="18">
        <f t="shared" si="41"/>
        <v>17160</v>
      </c>
      <c r="R200" s="9"/>
    </row>
    <row r="201" spans="3:18" x14ac:dyDescent="0.25">
      <c r="C201" s="10"/>
      <c r="D201" s="16">
        <f t="shared" si="28"/>
        <v>144</v>
      </c>
      <c r="E201" s="18">
        <f t="shared" ca="1" si="31"/>
        <v>675238.69137014076</v>
      </c>
      <c r="F201" s="18">
        <f t="shared" ca="1" si="32"/>
        <v>54.416588832233934</v>
      </c>
      <c r="G201" s="36">
        <f t="shared" si="33"/>
        <v>0.4</v>
      </c>
      <c r="H201" s="36">
        <f t="shared" si="34"/>
        <v>0.4</v>
      </c>
      <c r="I201" s="18">
        <f t="shared" ca="1" si="35"/>
        <v>54.016588832233936</v>
      </c>
      <c r="J201" s="45">
        <f t="shared" ca="1" si="36"/>
        <v>660457.44784222974</v>
      </c>
      <c r="K201" s="18">
        <f t="shared" ca="1" si="29"/>
        <v>16.5</v>
      </c>
      <c r="L201" s="18">
        <f t="shared" si="37"/>
        <v>120</v>
      </c>
      <c r="M201" s="19">
        <f t="shared" ca="1" si="38"/>
        <v>2780</v>
      </c>
      <c r="N201" s="38">
        <f t="shared" ca="1" si="39"/>
        <v>1980</v>
      </c>
      <c r="O201" s="39">
        <f t="shared" ca="1" si="30"/>
        <v>800</v>
      </c>
      <c r="P201" s="18">
        <f t="shared" si="40"/>
        <v>-7680</v>
      </c>
      <c r="Q201" s="18">
        <f t="shared" si="41"/>
        <v>17280</v>
      </c>
      <c r="R201" s="9"/>
    </row>
    <row r="202" spans="3:18" x14ac:dyDescent="0.25">
      <c r="C202" s="10"/>
      <c r="D202" s="16">
        <f t="shared" si="28"/>
        <v>145</v>
      </c>
      <c r="E202" s="18">
        <f t="shared" ca="1" si="31"/>
        <v>660457.44784222974</v>
      </c>
      <c r="F202" s="18">
        <f t="shared" ca="1" si="32"/>
        <v>54.016588832233943</v>
      </c>
      <c r="G202" s="36">
        <f t="shared" si="33"/>
        <v>0.4</v>
      </c>
      <c r="H202" s="36">
        <f t="shared" si="34"/>
        <v>0.4</v>
      </c>
      <c r="I202" s="18">
        <f t="shared" ca="1" si="35"/>
        <v>53.616588832233944</v>
      </c>
      <c r="J202" s="45">
        <f t="shared" ca="1" si="36"/>
        <v>645893.50533453561</v>
      </c>
      <c r="K202" s="18">
        <f t="shared" ca="1" si="29"/>
        <v>16.5</v>
      </c>
      <c r="L202" s="18">
        <f t="shared" si="37"/>
        <v>120</v>
      </c>
      <c r="M202" s="19">
        <f t="shared" ca="1" si="38"/>
        <v>2780</v>
      </c>
      <c r="N202" s="38">
        <f t="shared" ca="1" si="39"/>
        <v>1980</v>
      </c>
      <c r="O202" s="39">
        <f t="shared" ca="1" si="30"/>
        <v>800</v>
      </c>
      <c r="P202" s="18">
        <f t="shared" si="40"/>
        <v>-7800</v>
      </c>
      <c r="Q202" s="18">
        <f t="shared" si="41"/>
        <v>17400</v>
      </c>
      <c r="R202" s="9"/>
    </row>
    <row r="203" spans="3:18" x14ac:dyDescent="0.25">
      <c r="C203" s="10"/>
      <c r="D203" s="16">
        <f t="shared" si="28"/>
        <v>146</v>
      </c>
      <c r="E203" s="18">
        <f t="shared" ca="1" si="31"/>
        <v>645893.50533453561</v>
      </c>
      <c r="F203" s="18">
        <f t="shared" ca="1" si="32"/>
        <v>53.616588832233944</v>
      </c>
      <c r="G203" s="36">
        <f t="shared" si="33"/>
        <v>0.4</v>
      </c>
      <c r="H203" s="36">
        <f t="shared" si="34"/>
        <v>0.4</v>
      </c>
      <c r="I203" s="18">
        <f t="shared" ca="1" si="35"/>
        <v>53.216588832233946</v>
      </c>
      <c r="J203" s="45">
        <f t="shared" ca="1" si="36"/>
        <v>631545.25470420066</v>
      </c>
      <c r="K203" s="18">
        <f t="shared" ca="1" si="29"/>
        <v>16.5</v>
      </c>
      <c r="L203" s="18">
        <f t="shared" si="37"/>
        <v>120</v>
      </c>
      <c r="M203" s="19">
        <f t="shared" ca="1" si="38"/>
        <v>2780</v>
      </c>
      <c r="N203" s="38">
        <f t="shared" ca="1" si="39"/>
        <v>1980</v>
      </c>
      <c r="O203" s="39">
        <f t="shared" ca="1" si="30"/>
        <v>800</v>
      </c>
      <c r="P203" s="18">
        <f t="shared" si="40"/>
        <v>-7920</v>
      </c>
      <c r="Q203" s="18">
        <f t="shared" si="41"/>
        <v>17520</v>
      </c>
      <c r="R203" s="9"/>
    </row>
    <row r="204" spans="3:18" x14ac:dyDescent="0.25">
      <c r="C204" s="10"/>
      <c r="D204" s="16">
        <f t="shared" si="28"/>
        <v>147</v>
      </c>
      <c r="E204" s="18">
        <f t="shared" ca="1" si="31"/>
        <v>631545.25470420066</v>
      </c>
      <c r="F204" s="18">
        <f t="shared" ca="1" si="32"/>
        <v>53.216588832233953</v>
      </c>
      <c r="G204" s="36">
        <f t="shared" si="33"/>
        <v>0.4</v>
      </c>
      <c r="H204" s="36">
        <f t="shared" si="34"/>
        <v>0.4</v>
      </c>
      <c r="I204" s="18">
        <f t="shared" ca="1" si="35"/>
        <v>52.816588832233954</v>
      </c>
      <c r="J204" s="45">
        <f t="shared" ca="1" si="36"/>
        <v>617411.08680836798</v>
      </c>
      <c r="K204" s="18">
        <f t="shared" ca="1" si="29"/>
        <v>16.5</v>
      </c>
      <c r="L204" s="18">
        <f t="shared" si="37"/>
        <v>120</v>
      </c>
      <c r="M204" s="19">
        <f t="shared" ca="1" si="38"/>
        <v>2780</v>
      </c>
      <c r="N204" s="38">
        <f t="shared" ca="1" si="39"/>
        <v>1980</v>
      </c>
      <c r="O204" s="39">
        <f t="shared" ca="1" si="30"/>
        <v>800</v>
      </c>
      <c r="P204" s="18">
        <f t="shared" si="40"/>
        <v>-8040</v>
      </c>
      <c r="Q204" s="18">
        <f t="shared" si="41"/>
        <v>17640</v>
      </c>
      <c r="R204" s="9"/>
    </row>
    <row r="205" spans="3:18" x14ac:dyDescent="0.25">
      <c r="C205" s="10"/>
      <c r="D205" s="16">
        <f t="shared" si="28"/>
        <v>148</v>
      </c>
      <c r="E205" s="18">
        <f t="shared" ca="1" si="31"/>
        <v>617411.08680836798</v>
      </c>
      <c r="F205" s="18">
        <f t="shared" ca="1" si="32"/>
        <v>52.816588832233954</v>
      </c>
      <c r="G205" s="36">
        <f t="shared" si="33"/>
        <v>0.4</v>
      </c>
      <c r="H205" s="36">
        <f t="shared" si="34"/>
        <v>0.4</v>
      </c>
      <c r="I205" s="18">
        <f t="shared" ca="1" si="35"/>
        <v>52.416588832233955</v>
      </c>
      <c r="J205" s="45">
        <f t="shared" ca="1" si="36"/>
        <v>603489.39250418032</v>
      </c>
      <c r="K205" s="18">
        <f t="shared" ca="1" si="29"/>
        <v>16.5</v>
      </c>
      <c r="L205" s="18">
        <f t="shared" si="37"/>
        <v>120</v>
      </c>
      <c r="M205" s="19">
        <f t="shared" ca="1" si="38"/>
        <v>2780</v>
      </c>
      <c r="N205" s="38">
        <f t="shared" ca="1" si="39"/>
        <v>1980</v>
      </c>
      <c r="O205" s="39">
        <f t="shared" ca="1" si="30"/>
        <v>800</v>
      </c>
      <c r="P205" s="18">
        <f t="shared" si="40"/>
        <v>-8160</v>
      </c>
      <c r="Q205" s="18">
        <f t="shared" si="41"/>
        <v>17760</v>
      </c>
      <c r="R205" s="9"/>
    </row>
    <row r="206" spans="3:18" x14ac:dyDescent="0.25">
      <c r="C206" s="10"/>
      <c r="D206" s="16">
        <f t="shared" si="28"/>
        <v>149</v>
      </c>
      <c r="E206" s="18">
        <f t="shared" ca="1" si="31"/>
        <v>603489.39250418032</v>
      </c>
      <c r="F206" s="18">
        <f t="shared" ca="1" si="32"/>
        <v>52.416588832233948</v>
      </c>
      <c r="G206" s="36">
        <f t="shared" si="33"/>
        <v>0.4</v>
      </c>
      <c r="H206" s="36">
        <f t="shared" si="34"/>
        <v>0.4</v>
      </c>
      <c r="I206" s="18">
        <f t="shared" ca="1" si="35"/>
        <v>52.01658883223395</v>
      </c>
      <c r="J206" s="45">
        <f t="shared" ca="1" si="36"/>
        <v>589778.56264878029</v>
      </c>
      <c r="K206" s="18">
        <f t="shared" ca="1" si="29"/>
        <v>16.5</v>
      </c>
      <c r="L206" s="18">
        <f t="shared" si="37"/>
        <v>120</v>
      </c>
      <c r="M206" s="19">
        <f t="shared" ca="1" si="38"/>
        <v>2780</v>
      </c>
      <c r="N206" s="38">
        <f t="shared" ca="1" si="39"/>
        <v>1980</v>
      </c>
      <c r="O206" s="39">
        <f t="shared" ca="1" si="30"/>
        <v>800</v>
      </c>
      <c r="P206" s="18">
        <f t="shared" si="40"/>
        <v>-8280</v>
      </c>
      <c r="Q206" s="18">
        <f t="shared" si="41"/>
        <v>17880</v>
      </c>
      <c r="R206" s="9"/>
    </row>
    <row r="207" spans="3:18" x14ac:dyDescent="0.25">
      <c r="C207" s="10"/>
      <c r="D207" s="16">
        <f t="shared" si="28"/>
        <v>150</v>
      </c>
      <c r="E207" s="18">
        <f t="shared" ca="1" si="31"/>
        <v>589778.56264878029</v>
      </c>
      <c r="F207" s="18">
        <f t="shared" ca="1" si="32"/>
        <v>52.016588832233936</v>
      </c>
      <c r="G207" s="36">
        <f t="shared" si="33"/>
        <v>0.4</v>
      </c>
      <c r="H207" s="36">
        <f t="shared" si="34"/>
        <v>0.4</v>
      </c>
      <c r="I207" s="18">
        <f t="shared" ca="1" si="35"/>
        <v>51.616588832233937</v>
      </c>
      <c r="J207" s="45">
        <f t="shared" ca="1" si="36"/>
        <v>576276.98809931101</v>
      </c>
      <c r="K207" s="18">
        <f t="shared" ca="1" si="29"/>
        <v>16.5</v>
      </c>
      <c r="L207" s="18">
        <f t="shared" si="37"/>
        <v>120</v>
      </c>
      <c r="M207" s="19">
        <f t="shared" ca="1" si="38"/>
        <v>2780</v>
      </c>
      <c r="N207" s="38">
        <f t="shared" ca="1" si="39"/>
        <v>1980</v>
      </c>
      <c r="O207" s="39">
        <f t="shared" ca="1" si="30"/>
        <v>800</v>
      </c>
      <c r="P207" s="18">
        <f t="shared" si="40"/>
        <v>-8400</v>
      </c>
      <c r="Q207" s="18">
        <f t="shared" si="41"/>
        <v>18000</v>
      </c>
      <c r="R207" s="9"/>
    </row>
    <row r="208" spans="3:18" x14ac:dyDescent="0.25">
      <c r="C208" s="10"/>
      <c r="D208" s="16">
        <f t="shared" si="28"/>
        <v>151</v>
      </c>
      <c r="E208" s="18">
        <f t="shared" ca="1" si="31"/>
        <v>576276.98809931101</v>
      </c>
      <c r="F208" s="18">
        <f t="shared" ca="1" si="32"/>
        <v>51.616588832233937</v>
      </c>
      <c r="G208" s="36">
        <f t="shared" si="33"/>
        <v>0.4</v>
      </c>
      <c r="H208" s="36">
        <f t="shared" si="34"/>
        <v>0.4</v>
      </c>
      <c r="I208" s="18">
        <f t="shared" ca="1" si="35"/>
        <v>51.216588832233938</v>
      </c>
      <c r="J208" s="45">
        <f t="shared" ca="1" si="36"/>
        <v>562983.05971291568</v>
      </c>
      <c r="K208" s="18">
        <f t="shared" ca="1" si="29"/>
        <v>16.5</v>
      </c>
      <c r="L208" s="18">
        <f t="shared" si="37"/>
        <v>120</v>
      </c>
      <c r="M208" s="19">
        <f t="shared" ca="1" si="38"/>
        <v>2780</v>
      </c>
      <c r="N208" s="38">
        <f t="shared" ca="1" si="39"/>
        <v>1980</v>
      </c>
      <c r="O208" s="39">
        <f t="shared" ca="1" si="30"/>
        <v>800</v>
      </c>
      <c r="P208" s="18">
        <f t="shared" si="40"/>
        <v>-8520</v>
      </c>
      <c r="Q208" s="18">
        <f t="shared" si="41"/>
        <v>18120</v>
      </c>
      <c r="R208" s="9"/>
    </row>
    <row r="209" spans="3:18" x14ac:dyDescent="0.25">
      <c r="C209" s="10"/>
      <c r="D209" s="16">
        <f t="shared" si="28"/>
        <v>152</v>
      </c>
      <c r="E209" s="18">
        <f t="shared" ca="1" si="31"/>
        <v>562983.05971291568</v>
      </c>
      <c r="F209" s="18">
        <f t="shared" ca="1" si="32"/>
        <v>51.216588832233917</v>
      </c>
      <c r="G209" s="36">
        <f t="shared" si="33"/>
        <v>0.4</v>
      </c>
      <c r="H209" s="36">
        <f t="shared" si="34"/>
        <v>0.4</v>
      </c>
      <c r="I209" s="18">
        <f t="shared" ca="1" si="35"/>
        <v>50.816588832233919</v>
      </c>
      <c r="J209" s="45">
        <f t="shared" ca="1" si="36"/>
        <v>549895.16834673623</v>
      </c>
      <c r="K209" s="18">
        <f t="shared" ca="1" si="29"/>
        <v>16.5</v>
      </c>
      <c r="L209" s="18">
        <f t="shared" si="37"/>
        <v>120</v>
      </c>
      <c r="M209" s="19">
        <f t="shared" ca="1" si="38"/>
        <v>2780</v>
      </c>
      <c r="N209" s="38">
        <f t="shared" ca="1" si="39"/>
        <v>1980</v>
      </c>
      <c r="O209" s="39">
        <f t="shared" ca="1" si="30"/>
        <v>800</v>
      </c>
      <c r="P209" s="18">
        <f t="shared" si="40"/>
        <v>-8640</v>
      </c>
      <c r="Q209" s="18">
        <f t="shared" si="41"/>
        <v>18240</v>
      </c>
      <c r="R209" s="9"/>
    </row>
    <row r="210" spans="3:18" x14ac:dyDescent="0.25">
      <c r="C210" s="10"/>
      <c r="D210" s="16">
        <f t="shared" si="28"/>
        <v>153</v>
      </c>
      <c r="E210" s="18">
        <f t="shared" ca="1" si="31"/>
        <v>549895.16834673623</v>
      </c>
      <c r="F210" s="18">
        <f t="shared" ca="1" si="32"/>
        <v>50.816588832233897</v>
      </c>
      <c r="G210" s="36">
        <f t="shared" si="33"/>
        <v>0.4</v>
      </c>
      <c r="H210" s="36">
        <f t="shared" si="34"/>
        <v>0.4</v>
      </c>
      <c r="I210" s="18">
        <f t="shared" ca="1" si="35"/>
        <v>50.416588832233899</v>
      </c>
      <c r="J210" s="45">
        <f t="shared" ca="1" si="36"/>
        <v>537011.70485791634</v>
      </c>
      <c r="K210" s="18">
        <f t="shared" ca="1" si="29"/>
        <v>16.5</v>
      </c>
      <c r="L210" s="18">
        <f t="shared" si="37"/>
        <v>120</v>
      </c>
      <c r="M210" s="19">
        <f t="shared" ca="1" si="38"/>
        <v>2780</v>
      </c>
      <c r="N210" s="38">
        <f t="shared" ca="1" si="39"/>
        <v>1980</v>
      </c>
      <c r="O210" s="39">
        <f t="shared" ca="1" si="30"/>
        <v>800</v>
      </c>
      <c r="P210" s="18">
        <f t="shared" si="40"/>
        <v>-8760</v>
      </c>
      <c r="Q210" s="18">
        <f t="shared" si="41"/>
        <v>18360</v>
      </c>
      <c r="R210" s="9"/>
    </row>
    <row r="211" spans="3:18" x14ac:dyDescent="0.25">
      <c r="C211" s="10"/>
      <c r="D211" s="16">
        <f t="shared" si="28"/>
        <v>154</v>
      </c>
      <c r="E211" s="18">
        <f t="shared" ca="1" si="31"/>
        <v>537011.70485791634</v>
      </c>
      <c r="F211" s="18">
        <f t="shared" ca="1" si="32"/>
        <v>50.416588832233884</v>
      </c>
      <c r="G211" s="36">
        <f t="shared" si="33"/>
        <v>0.4</v>
      </c>
      <c r="H211" s="36">
        <f t="shared" si="34"/>
        <v>0.4</v>
      </c>
      <c r="I211" s="18">
        <f t="shared" ca="1" si="35"/>
        <v>50.016588832233886</v>
      </c>
      <c r="J211" s="45">
        <f t="shared" ca="1" si="36"/>
        <v>524331.06010359875</v>
      </c>
      <c r="K211" s="18">
        <f t="shared" ca="1" si="29"/>
        <v>16.5</v>
      </c>
      <c r="L211" s="18">
        <f t="shared" si="37"/>
        <v>120</v>
      </c>
      <c r="M211" s="19">
        <f t="shared" ca="1" si="38"/>
        <v>2780</v>
      </c>
      <c r="N211" s="38">
        <f t="shared" ca="1" si="39"/>
        <v>1980</v>
      </c>
      <c r="O211" s="39">
        <f t="shared" ca="1" si="30"/>
        <v>800</v>
      </c>
      <c r="P211" s="18">
        <f t="shared" si="40"/>
        <v>-8880</v>
      </c>
      <c r="Q211" s="18">
        <f t="shared" si="41"/>
        <v>18480</v>
      </c>
      <c r="R211" s="9"/>
    </row>
    <row r="212" spans="3:18" x14ac:dyDescent="0.25">
      <c r="C212" s="10"/>
      <c r="D212" s="16">
        <f t="shared" si="28"/>
        <v>155</v>
      </c>
      <c r="E212" s="18">
        <f t="shared" ca="1" si="31"/>
        <v>524331.06010359875</v>
      </c>
      <c r="F212" s="18">
        <f t="shared" ca="1" si="32"/>
        <v>50.0165888322339</v>
      </c>
      <c r="G212" s="36">
        <f t="shared" si="33"/>
        <v>0.4</v>
      </c>
      <c r="H212" s="36">
        <f t="shared" si="34"/>
        <v>0.4</v>
      </c>
      <c r="I212" s="18">
        <f t="shared" ca="1" si="35"/>
        <v>49.616588832233901</v>
      </c>
      <c r="J212" s="45">
        <f t="shared" ca="1" si="36"/>
        <v>511851.62494092726</v>
      </c>
      <c r="K212" s="18">
        <f t="shared" ca="1" si="29"/>
        <v>16.5</v>
      </c>
      <c r="L212" s="18">
        <f t="shared" si="37"/>
        <v>120</v>
      </c>
      <c r="M212" s="19">
        <f t="shared" ca="1" si="38"/>
        <v>2780</v>
      </c>
      <c r="N212" s="38">
        <f t="shared" ca="1" si="39"/>
        <v>1980</v>
      </c>
      <c r="O212" s="39">
        <f t="shared" ca="1" si="30"/>
        <v>800</v>
      </c>
      <c r="P212" s="18">
        <f t="shared" si="40"/>
        <v>-9000</v>
      </c>
      <c r="Q212" s="18">
        <f t="shared" si="41"/>
        <v>18600</v>
      </c>
      <c r="R212" s="9"/>
    </row>
    <row r="213" spans="3:18" x14ac:dyDescent="0.25">
      <c r="C213" s="10"/>
      <c r="D213" s="16">
        <f t="shared" si="28"/>
        <v>156</v>
      </c>
      <c r="E213" s="18">
        <f t="shared" ca="1" si="31"/>
        <v>511851.62494092726</v>
      </c>
      <c r="F213" s="18">
        <f t="shared" ca="1" si="32"/>
        <v>49.616588832233901</v>
      </c>
      <c r="G213" s="36">
        <f t="shared" si="33"/>
        <v>0.4</v>
      </c>
      <c r="H213" s="36">
        <f t="shared" si="34"/>
        <v>0.4</v>
      </c>
      <c r="I213" s="18">
        <f t="shared" ca="1" si="35"/>
        <v>49.216588832233903</v>
      </c>
      <c r="J213" s="45">
        <f t="shared" ca="1" si="36"/>
        <v>499571.79022704321</v>
      </c>
      <c r="K213" s="18">
        <f t="shared" ca="1" si="29"/>
        <v>16.5</v>
      </c>
      <c r="L213" s="18">
        <f t="shared" si="37"/>
        <v>120</v>
      </c>
      <c r="M213" s="19">
        <f t="shared" ca="1" si="38"/>
        <v>2780</v>
      </c>
      <c r="N213" s="38">
        <f t="shared" ca="1" si="39"/>
        <v>1980</v>
      </c>
      <c r="O213" s="39">
        <f t="shared" ca="1" si="30"/>
        <v>800</v>
      </c>
      <c r="P213" s="18">
        <f t="shared" si="40"/>
        <v>-9120</v>
      </c>
      <c r="Q213" s="18">
        <f t="shared" si="41"/>
        <v>18720</v>
      </c>
      <c r="R213" s="9"/>
    </row>
    <row r="214" spans="3:18" x14ac:dyDescent="0.25">
      <c r="C214" s="10"/>
      <c r="D214" s="16">
        <f t="shared" si="28"/>
        <v>157</v>
      </c>
      <c r="E214" s="18">
        <f t="shared" ca="1" si="31"/>
        <v>499571.79022704321</v>
      </c>
      <c r="F214" s="18">
        <f t="shared" ca="1" si="32"/>
        <v>49.21658883223391</v>
      </c>
      <c r="G214" s="36">
        <f t="shared" si="33"/>
        <v>0.4</v>
      </c>
      <c r="H214" s="36">
        <f t="shared" si="34"/>
        <v>0.4</v>
      </c>
      <c r="I214" s="18">
        <f t="shared" ca="1" si="35"/>
        <v>48.816588832233911</v>
      </c>
      <c r="J214" s="45">
        <f t="shared" ca="1" si="36"/>
        <v>487489.94681909023</v>
      </c>
      <c r="K214" s="18">
        <f t="shared" ca="1" si="29"/>
        <v>16.5</v>
      </c>
      <c r="L214" s="18">
        <f t="shared" si="37"/>
        <v>120</v>
      </c>
      <c r="M214" s="19">
        <f t="shared" ca="1" si="38"/>
        <v>2780</v>
      </c>
      <c r="N214" s="38">
        <f t="shared" ca="1" si="39"/>
        <v>1980</v>
      </c>
      <c r="O214" s="39">
        <f t="shared" ca="1" si="30"/>
        <v>800</v>
      </c>
      <c r="P214" s="18">
        <f t="shared" si="40"/>
        <v>-9240</v>
      </c>
      <c r="Q214" s="18">
        <f t="shared" si="41"/>
        <v>18840</v>
      </c>
      <c r="R214" s="9"/>
    </row>
    <row r="215" spans="3:18" x14ac:dyDescent="0.25">
      <c r="C215" s="10"/>
      <c r="D215" s="16">
        <f t="shared" si="28"/>
        <v>158</v>
      </c>
      <c r="E215" s="18">
        <f t="shared" ca="1" si="31"/>
        <v>487489.94681909023</v>
      </c>
      <c r="F215" s="18">
        <f t="shared" ca="1" si="32"/>
        <v>48.816588832233897</v>
      </c>
      <c r="G215" s="36">
        <f t="shared" si="33"/>
        <v>0.4</v>
      </c>
      <c r="H215" s="36">
        <f t="shared" si="34"/>
        <v>0.4</v>
      </c>
      <c r="I215" s="18">
        <f t="shared" ca="1" si="35"/>
        <v>48.416588832233899</v>
      </c>
      <c r="J215" s="45">
        <f t="shared" ca="1" si="36"/>
        <v>475604.48557421024</v>
      </c>
      <c r="K215" s="18">
        <f t="shared" ca="1" si="29"/>
        <v>16.5</v>
      </c>
      <c r="L215" s="18">
        <f t="shared" si="37"/>
        <v>120</v>
      </c>
      <c r="M215" s="19">
        <f t="shared" ca="1" si="38"/>
        <v>2780</v>
      </c>
      <c r="N215" s="38">
        <f t="shared" ca="1" si="39"/>
        <v>1980</v>
      </c>
      <c r="O215" s="39">
        <f t="shared" ca="1" si="30"/>
        <v>800</v>
      </c>
      <c r="P215" s="18">
        <f t="shared" si="40"/>
        <v>-9360</v>
      </c>
      <c r="Q215" s="18">
        <f t="shared" si="41"/>
        <v>18960</v>
      </c>
      <c r="R215" s="9"/>
    </row>
    <row r="216" spans="3:18" x14ac:dyDescent="0.25">
      <c r="C216" s="10"/>
      <c r="D216" s="16">
        <f t="shared" si="28"/>
        <v>159</v>
      </c>
      <c r="E216" s="18">
        <f t="shared" ca="1" si="31"/>
        <v>475604.48557421024</v>
      </c>
      <c r="F216" s="18">
        <f t="shared" ca="1" si="32"/>
        <v>48.416588832233906</v>
      </c>
      <c r="G216" s="36">
        <f t="shared" si="33"/>
        <v>0.4</v>
      </c>
      <c r="H216" s="36">
        <f t="shared" si="34"/>
        <v>0.4</v>
      </c>
      <c r="I216" s="18">
        <f t="shared" ca="1" si="35"/>
        <v>48.016588832233907</v>
      </c>
      <c r="J216" s="45">
        <f t="shared" ca="1" si="36"/>
        <v>463913.79734954744</v>
      </c>
      <c r="K216" s="18">
        <f t="shared" ca="1" si="29"/>
        <v>16.5</v>
      </c>
      <c r="L216" s="18">
        <f t="shared" si="37"/>
        <v>120</v>
      </c>
      <c r="M216" s="19">
        <f t="shared" ca="1" si="38"/>
        <v>2780</v>
      </c>
      <c r="N216" s="38">
        <f t="shared" ca="1" si="39"/>
        <v>1980</v>
      </c>
      <c r="O216" s="39">
        <f t="shared" ca="1" si="30"/>
        <v>800</v>
      </c>
      <c r="P216" s="18">
        <f t="shared" si="40"/>
        <v>-9480</v>
      </c>
      <c r="Q216" s="18">
        <f t="shared" si="41"/>
        <v>19080</v>
      </c>
      <c r="R216" s="9"/>
    </row>
    <row r="217" spans="3:18" x14ac:dyDescent="0.25">
      <c r="C217" s="10"/>
      <c r="D217" s="16">
        <f t="shared" si="28"/>
        <v>160</v>
      </c>
      <c r="E217" s="18">
        <f t="shared" ca="1" si="31"/>
        <v>463913.79734954744</v>
      </c>
      <c r="F217" s="18">
        <f t="shared" ca="1" si="32"/>
        <v>48.016588832233907</v>
      </c>
      <c r="G217" s="36">
        <f t="shared" si="33"/>
        <v>0.4</v>
      </c>
      <c r="H217" s="36">
        <f t="shared" si="34"/>
        <v>0.4</v>
      </c>
      <c r="I217" s="18">
        <f t="shared" ca="1" si="35"/>
        <v>47.616588832233909</v>
      </c>
      <c r="J217" s="45">
        <f t="shared" ca="1" si="36"/>
        <v>452416.27300224383</v>
      </c>
      <c r="K217" s="18">
        <f t="shared" ca="1" si="29"/>
        <v>16.5</v>
      </c>
      <c r="L217" s="18">
        <f t="shared" si="37"/>
        <v>120</v>
      </c>
      <c r="M217" s="19">
        <f t="shared" ca="1" si="38"/>
        <v>2780</v>
      </c>
      <c r="N217" s="38">
        <f t="shared" ca="1" si="39"/>
        <v>1980</v>
      </c>
      <c r="O217" s="39">
        <f t="shared" ca="1" si="30"/>
        <v>800</v>
      </c>
      <c r="P217" s="18">
        <f t="shared" si="40"/>
        <v>-9600</v>
      </c>
      <c r="Q217" s="18">
        <f t="shared" si="41"/>
        <v>19200</v>
      </c>
      <c r="R217" s="9"/>
    </row>
    <row r="218" spans="3:18" x14ac:dyDescent="0.25">
      <c r="C218" s="10"/>
      <c r="D218" s="16">
        <f t="shared" si="28"/>
        <v>161</v>
      </c>
      <c r="E218" s="18">
        <f t="shared" ca="1" si="31"/>
        <v>452416.27300224383</v>
      </c>
      <c r="F218" s="18">
        <f t="shared" ca="1" si="32"/>
        <v>47.616588832233901</v>
      </c>
      <c r="G218" s="36">
        <f t="shared" si="33"/>
        <v>0.4</v>
      </c>
      <c r="H218" s="36">
        <f t="shared" si="34"/>
        <v>0.4</v>
      </c>
      <c r="I218" s="18">
        <f t="shared" ca="1" si="35"/>
        <v>47.216588832233903</v>
      </c>
      <c r="J218" s="45">
        <f t="shared" ca="1" si="36"/>
        <v>441110.30338944233</v>
      </c>
      <c r="K218" s="18">
        <f t="shared" ca="1" si="29"/>
        <v>16.5</v>
      </c>
      <c r="L218" s="18">
        <f t="shared" si="37"/>
        <v>120</v>
      </c>
      <c r="M218" s="19">
        <f t="shared" ca="1" si="38"/>
        <v>2780</v>
      </c>
      <c r="N218" s="38">
        <f t="shared" ca="1" si="39"/>
        <v>1980</v>
      </c>
      <c r="O218" s="39">
        <f t="shared" ca="1" si="30"/>
        <v>800</v>
      </c>
      <c r="P218" s="18">
        <f t="shared" si="40"/>
        <v>-9720</v>
      </c>
      <c r="Q218" s="18">
        <f t="shared" si="41"/>
        <v>19320</v>
      </c>
      <c r="R218" s="9"/>
    </row>
    <row r="219" spans="3:18" x14ac:dyDescent="0.25">
      <c r="C219" s="10"/>
      <c r="D219" s="16">
        <f t="shared" si="28"/>
        <v>162</v>
      </c>
      <c r="E219" s="18">
        <f t="shared" ca="1" si="31"/>
        <v>441110.30338944233</v>
      </c>
      <c r="F219" s="18">
        <f t="shared" ca="1" si="32"/>
        <v>47.21658883223391</v>
      </c>
      <c r="G219" s="36">
        <f t="shared" si="33"/>
        <v>0.4</v>
      </c>
      <c r="H219" s="36">
        <f t="shared" si="34"/>
        <v>0.4</v>
      </c>
      <c r="I219" s="18">
        <f t="shared" ca="1" si="35"/>
        <v>46.816588832233911</v>
      </c>
      <c r="J219" s="45">
        <f t="shared" ca="1" si="36"/>
        <v>429994.27936828625</v>
      </c>
      <c r="K219" s="18">
        <f t="shared" ca="1" si="29"/>
        <v>16.5</v>
      </c>
      <c r="L219" s="18">
        <f t="shared" si="37"/>
        <v>120</v>
      </c>
      <c r="M219" s="19">
        <f t="shared" ca="1" si="38"/>
        <v>2780</v>
      </c>
      <c r="N219" s="38">
        <f t="shared" ca="1" si="39"/>
        <v>1980</v>
      </c>
      <c r="O219" s="39">
        <f t="shared" ca="1" si="30"/>
        <v>800</v>
      </c>
      <c r="P219" s="18">
        <f t="shared" si="40"/>
        <v>-9840</v>
      </c>
      <c r="Q219" s="18">
        <f t="shared" si="41"/>
        <v>19440</v>
      </c>
      <c r="R219" s="9"/>
    </row>
    <row r="220" spans="3:18" x14ac:dyDescent="0.25">
      <c r="C220" s="10"/>
      <c r="D220" s="16">
        <f t="shared" si="28"/>
        <v>163</v>
      </c>
      <c r="E220" s="18">
        <f t="shared" ca="1" si="31"/>
        <v>429994.27936828625</v>
      </c>
      <c r="F220" s="18">
        <f t="shared" ca="1" si="32"/>
        <v>46.816588832233897</v>
      </c>
      <c r="G220" s="36">
        <f t="shared" si="33"/>
        <v>0.4</v>
      </c>
      <c r="H220" s="36">
        <f t="shared" si="34"/>
        <v>0.4</v>
      </c>
      <c r="I220" s="18">
        <f t="shared" ca="1" si="35"/>
        <v>46.416588832233899</v>
      </c>
      <c r="J220" s="45">
        <f t="shared" ca="1" si="36"/>
        <v>419066.59179591754</v>
      </c>
      <c r="K220" s="18">
        <f t="shared" ca="1" si="29"/>
        <v>16.5</v>
      </c>
      <c r="L220" s="18">
        <f t="shared" si="37"/>
        <v>120</v>
      </c>
      <c r="M220" s="19">
        <f t="shared" ca="1" si="38"/>
        <v>2780</v>
      </c>
      <c r="N220" s="38">
        <f t="shared" ca="1" si="39"/>
        <v>1980</v>
      </c>
      <c r="O220" s="39">
        <f t="shared" ca="1" si="30"/>
        <v>800</v>
      </c>
      <c r="P220" s="18">
        <f t="shared" si="40"/>
        <v>-9960</v>
      </c>
      <c r="Q220" s="18">
        <f t="shared" si="41"/>
        <v>19560</v>
      </c>
      <c r="R220" s="9"/>
    </row>
    <row r="221" spans="3:18" x14ac:dyDescent="0.25">
      <c r="C221" s="10"/>
      <c r="D221" s="16">
        <f t="shared" si="28"/>
        <v>164</v>
      </c>
      <c r="E221" s="18">
        <f t="shared" ca="1" si="31"/>
        <v>419066.59179591754</v>
      </c>
      <c r="F221" s="18">
        <f t="shared" ca="1" si="32"/>
        <v>46.416588832233913</v>
      </c>
      <c r="G221" s="36">
        <f t="shared" si="33"/>
        <v>0.4</v>
      </c>
      <c r="H221" s="36">
        <f t="shared" si="34"/>
        <v>0.4</v>
      </c>
      <c r="I221" s="18">
        <f t="shared" ca="1" si="35"/>
        <v>46.016588832233914</v>
      </c>
      <c r="J221" s="45">
        <f t="shared" ca="1" si="36"/>
        <v>408325.63152948039</v>
      </c>
      <c r="K221" s="18">
        <f t="shared" ca="1" si="29"/>
        <v>16.5</v>
      </c>
      <c r="L221" s="18">
        <f t="shared" si="37"/>
        <v>120</v>
      </c>
      <c r="M221" s="19">
        <f t="shared" ca="1" si="38"/>
        <v>2780</v>
      </c>
      <c r="N221" s="38">
        <f t="shared" ca="1" si="39"/>
        <v>1980</v>
      </c>
      <c r="O221" s="39">
        <f t="shared" ca="1" si="30"/>
        <v>800</v>
      </c>
      <c r="P221" s="18">
        <f t="shared" si="40"/>
        <v>-10080</v>
      </c>
      <c r="Q221" s="18">
        <f t="shared" si="41"/>
        <v>19680</v>
      </c>
      <c r="R221" s="9"/>
    </row>
    <row r="222" spans="3:18" x14ac:dyDescent="0.25">
      <c r="C222" s="10"/>
      <c r="D222" s="16">
        <f t="shared" si="28"/>
        <v>165</v>
      </c>
      <c r="E222" s="18">
        <f t="shared" ca="1" si="31"/>
        <v>408325.63152948039</v>
      </c>
      <c r="F222" s="18">
        <f t="shared" ca="1" si="32"/>
        <v>46.016588832233893</v>
      </c>
      <c r="G222" s="36">
        <f t="shared" si="33"/>
        <v>0.4</v>
      </c>
      <c r="H222" s="36">
        <f t="shared" si="34"/>
        <v>0.4</v>
      </c>
      <c r="I222" s="18">
        <f t="shared" ca="1" si="35"/>
        <v>45.616588832233894</v>
      </c>
      <c r="J222" s="45">
        <f t="shared" ca="1" si="36"/>
        <v>397769.78942611604</v>
      </c>
      <c r="K222" s="18">
        <f t="shared" ca="1" si="29"/>
        <v>16.5</v>
      </c>
      <c r="L222" s="18">
        <f t="shared" si="37"/>
        <v>120</v>
      </c>
      <c r="M222" s="19">
        <f t="shared" ca="1" si="38"/>
        <v>2780</v>
      </c>
      <c r="N222" s="38">
        <f t="shared" ca="1" si="39"/>
        <v>1980</v>
      </c>
      <c r="O222" s="39">
        <f t="shared" ca="1" si="30"/>
        <v>800</v>
      </c>
      <c r="P222" s="18">
        <f t="shared" si="40"/>
        <v>-10200</v>
      </c>
      <c r="Q222" s="18">
        <f t="shared" si="41"/>
        <v>19800</v>
      </c>
      <c r="R222" s="9"/>
    </row>
    <row r="223" spans="3:18" x14ac:dyDescent="0.25">
      <c r="C223" s="10"/>
      <c r="D223" s="16">
        <f t="shared" si="28"/>
        <v>166</v>
      </c>
      <c r="E223" s="18">
        <f t="shared" ca="1" si="31"/>
        <v>397769.78942611604</v>
      </c>
      <c r="F223" s="18">
        <f t="shared" ca="1" si="32"/>
        <v>45.61658883223388</v>
      </c>
      <c r="G223" s="36">
        <f t="shared" si="33"/>
        <v>0.4</v>
      </c>
      <c r="H223" s="36">
        <f t="shared" si="34"/>
        <v>0.4</v>
      </c>
      <c r="I223" s="18">
        <f t="shared" ca="1" si="35"/>
        <v>45.216588832233882</v>
      </c>
      <c r="J223" s="45">
        <f t="shared" ca="1" si="36"/>
        <v>387397.45634296833</v>
      </c>
      <c r="K223" s="18">
        <f t="shared" ca="1" si="29"/>
        <v>16.5</v>
      </c>
      <c r="L223" s="18">
        <f t="shared" si="37"/>
        <v>120</v>
      </c>
      <c r="M223" s="19">
        <f t="shared" ca="1" si="38"/>
        <v>2780</v>
      </c>
      <c r="N223" s="38">
        <f t="shared" ca="1" si="39"/>
        <v>1980</v>
      </c>
      <c r="O223" s="39">
        <f t="shared" ca="1" si="30"/>
        <v>800</v>
      </c>
      <c r="P223" s="18">
        <f t="shared" si="40"/>
        <v>-10320</v>
      </c>
      <c r="Q223" s="18">
        <f t="shared" si="41"/>
        <v>19920</v>
      </c>
      <c r="R223" s="9"/>
    </row>
    <row r="224" spans="3:18" x14ac:dyDescent="0.25">
      <c r="C224" s="10"/>
      <c r="D224" s="16">
        <f t="shared" si="28"/>
        <v>167</v>
      </c>
      <c r="E224" s="18">
        <f t="shared" ca="1" si="31"/>
        <v>387397.45634296833</v>
      </c>
      <c r="F224" s="18">
        <f t="shared" ca="1" si="32"/>
        <v>45.216588832233874</v>
      </c>
      <c r="G224" s="36">
        <f t="shared" si="33"/>
        <v>0.4</v>
      </c>
      <c r="H224" s="36">
        <f t="shared" si="34"/>
        <v>0.4</v>
      </c>
      <c r="I224" s="18">
        <f t="shared" ca="1" si="35"/>
        <v>44.816588832233876</v>
      </c>
      <c r="J224" s="45">
        <f t="shared" ca="1" si="36"/>
        <v>377207.02313718025</v>
      </c>
      <c r="K224" s="18">
        <f t="shared" ca="1" si="29"/>
        <v>16.5</v>
      </c>
      <c r="L224" s="18">
        <f t="shared" si="37"/>
        <v>120</v>
      </c>
      <c r="M224" s="19">
        <f t="shared" ca="1" si="38"/>
        <v>2780</v>
      </c>
      <c r="N224" s="38">
        <f t="shared" ca="1" si="39"/>
        <v>1980</v>
      </c>
      <c r="O224" s="39">
        <f t="shared" ca="1" si="30"/>
        <v>800</v>
      </c>
      <c r="P224" s="18">
        <f t="shared" si="40"/>
        <v>-10440</v>
      </c>
      <c r="Q224" s="18">
        <f t="shared" si="41"/>
        <v>20040</v>
      </c>
      <c r="R224" s="9"/>
    </row>
    <row r="225" spans="3:18" x14ac:dyDescent="0.25">
      <c r="C225" s="10"/>
      <c r="D225" s="16">
        <f t="shared" si="28"/>
        <v>168</v>
      </c>
      <c r="E225" s="18">
        <f t="shared" ca="1" si="31"/>
        <v>377207.02313718025</v>
      </c>
      <c r="F225" s="18">
        <f t="shared" ca="1" si="32"/>
        <v>44.816588832233876</v>
      </c>
      <c r="G225" s="36">
        <f t="shared" si="33"/>
        <v>0.4</v>
      </c>
      <c r="H225" s="36">
        <f t="shared" si="34"/>
        <v>0.4</v>
      </c>
      <c r="I225" s="18">
        <f t="shared" ca="1" si="35"/>
        <v>44.416588832233877</v>
      </c>
      <c r="J225" s="45">
        <f t="shared" ca="1" si="36"/>
        <v>367196.88066589466</v>
      </c>
      <c r="K225" s="18">
        <f t="shared" ca="1" si="29"/>
        <v>16.5</v>
      </c>
      <c r="L225" s="18">
        <f t="shared" si="37"/>
        <v>120</v>
      </c>
      <c r="M225" s="19">
        <f t="shared" ca="1" si="38"/>
        <v>2780</v>
      </c>
      <c r="N225" s="38">
        <f t="shared" ca="1" si="39"/>
        <v>1980</v>
      </c>
      <c r="O225" s="39">
        <f t="shared" ca="1" si="30"/>
        <v>800</v>
      </c>
      <c r="P225" s="18">
        <f t="shared" si="40"/>
        <v>-10560</v>
      </c>
      <c r="Q225" s="18">
        <f t="shared" si="41"/>
        <v>20160</v>
      </c>
      <c r="R225" s="9"/>
    </row>
    <row r="226" spans="3:18" x14ac:dyDescent="0.25">
      <c r="C226" s="10"/>
      <c r="D226" s="16">
        <f t="shared" si="28"/>
        <v>169</v>
      </c>
      <c r="E226" s="18">
        <f t="shared" ca="1" si="31"/>
        <v>367196.88066589466</v>
      </c>
      <c r="F226" s="18">
        <f t="shared" ca="1" si="32"/>
        <v>44.416588832233863</v>
      </c>
      <c r="G226" s="36">
        <f t="shared" si="33"/>
        <v>0.4</v>
      </c>
      <c r="H226" s="36">
        <f t="shared" si="34"/>
        <v>0.4</v>
      </c>
      <c r="I226" s="18">
        <f t="shared" ca="1" si="35"/>
        <v>44.016588832233865</v>
      </c>
      <c r="J226" s="45">
        <f t="shared" ca="1" si="36"/>
        <v>357365.41978625377</v>
      </c>
      <c r="K226" s="18">
        <f t="shared" ca="1" si="29"/>
        <v>16.5</v>
      </c>
      <c r="L226" s="18">
        <f t="shared" si="37"/>
        <v>120</v>
      </c>
      <c r="M226" s="19">
        <f t="shared" ca="1" si="38"/>
        <v>2780</v>
      </c>
      <c r="N226" s="38">
        <f t="shared" ca="1" si="39"/>
        <v>1980</v>
      </c>
      <c r="O226" s="39">
        <f t="shared" ca="1" si="30"/>
        <v>800</v>
      </c>
      <c r="P226" s="18">
        <f t="shared" si="40"/>
        <v>-10680</v>
      </c>
      <c r="Q226" s="18">
        <f t="shared" si="41"/>
        <v>20280</v>
      </c>
      <c r="R226" s="9"/>
    </row>
    <row r="227" spans="3:18" x14ac:dyDescent="0.25">
      <c r="C227" s="10"/>
      <c r="D227" s="16">
        <f t="shared" si="28"/>
        <v>170</v>
      </c>
      <c r="E227" s="18">
        <f t="shared" ca="1" si="31"/>
        <v>357365.41978625377</v>
      </c>
      <c r="F227" s="18">
        <f t="shared" ca="1" si="32"/>
        <v>44.016588832233843</v>
      </c>
      <c r="G227" s="36">
        <f t="shared" si="33"/>
        <v>0.4</v>
      </c>
      <c r="H227" s="36">
        <f t="shared" si="34"/>
        <v>0.4</v>
      </c>
      <c r="I227" s="18">
        <f t="shared" ca="1" si="35"/>
        <v>43.616588832233845</v>
      </c>
      <c r="J227" s="45">
        <f t="shared" ca="1" si="36"/>
        <v>347711.03135540063</v>
      </c>
      <c r="K227" s="18">
        <f t="shared" ca="1" si="29"/>
        <v>16.5</v>
      </c>
      <c r="L227" s="18">
        <f t="shared" si="37"/>
        <v>120</v>
      </c>
      <c r="M227" s="19">
        <f t="shared" ca="1" si="38"/>
        <v>2780</v>
      </c>
      <c r="N227" s="38">
        <f t="shared" ca="1" si="39"/>
        <v>1980</v>
      </c>
      <c r="O227" s="39">
        <f t="shared" ca="1" si="30"/>
        <v>800</v>
      </c>
      <c r="P227" s="18">
        <f t="shared" si="40"/>
        <v>-10800</v>
      </c>
      <c r="Q227" s="18">
        <f t="shared" si="41"/>
        <v>20400</v>
      </c>
      <c r="R227" s="9"/>
    </row>
    <row r="228" spans="3:18" x14ac:dyDescent="0.25">
      <c r="C228" s="10"/>
      <c r="D228" s="16">
        <f t="shared" si="28"/>
        <v>171</v>
      </c>
      <c r="E228" s="18">
        <f t="shared" ca="1" si="31"/>
        <v>347711.03135540063</v>
      </c>
      <c r="F228" s="18">
        <f t="shared" ca="1" si="32"/>
        <v>43.61658883223383</v>
      </c>
      <c r="G228" s="36">
        <f t="shared" si="33"/>
        <v>0.4</v>
      </c>
      <c r="H228" s="36">
        <f t="shared" si="34"/>
        <v>0.4</v>
      </c>
      <c r="I228" s="18">
        <f t="shared" ca="1" si="35"/>
        <v>43.216588832233832</v>
      </c>
      <c r="J228" s="45">
        <f t="shared" ca="1" si="36"/>
        <v>338232.10623047856</v>
      </c>
      <c r="K228" s="18">
        <f t="shared" ca="1" si="29"/>
        <v>16.5</v>
      </c>
      <c r="L228" s="18">
        <f t="shared" si="37"/>
        <v>120</v>
      </c>
      <c r="M228" s="19">
        <f t="shared" ca="1" si="38"/>
        <v>2780</v>
      </c>
      <c r="N228" s="38">
        <f t="shared" ca="1" si="39"/>
        <v>1980</v>
      </c>
      <c r="O228" s="39">
        <f t="shared" ca="1" si="30"/>
        <v>800</v>
      </c>
      <c r="P228" s="18">
        <f t="shared" si="40"/>
        <v>-10920</v>
      </c>
      <c r="Q228" s="18">
        <f t="shared" si="41"/>
        <v>20520</v>
      </c>
      <c r="R228" s="9"/>
    </row>
    <row r="229" spans="3:18" x14ac:dyDescent="0.25">
      <c r="C229" s="10"/>
      <c r="D229" s="16">
        <f t="shared" si="28"/>
        <v>172</v>
      </c>
      <c r="E229" s="18">
        <f t="shared" ca="1" si="31"/>
        <v>338232.10623047856</v>
      </c>
      <c r="F229" s="18">
        <f t="shared" ca="1" si="32"/>
        <v>43.216588832233825</v>
      </c>
      <c r="G229" s="36">
        <f t="shared" si="33"/>
        <v>0.4</v>
      </c>
      <c r="H229" s="36">
        <f t="shared" si="34"/>
        <v>0.4</v>
      </c>
      <c r="I229" s="18">
        <f t="shared" ca="1" si="35"/>
        <v>42.816588832233826</v>
      </c>
      <c r="J229" s="45">
        <f t="shared" ca="1" si="36"/>
        <v>328927.03526863025</v>
      </c>
      <c r="K229" s="18">
        <f t="shared" ca="1" si="29"/>
        <v>16.5</v>
      </c>
      <c r="L229" s="18">
        <f t="shared" si="37"/>
        <v>120</v>
      </c>
      <c r="M229" s="19">
        <f t="shared" ca="1" si="38"/>
        <v>2780</v>
      </c>
      <c r="N229" s="38">
        <f t="shared" ca="1" si="39"/>
        <v>1980</v>
      </c>
      <c r="O229" s="39">
        <f t="shared" ca="1" si="30"/>
        <v>800</v>
      </c>
      <c r="P229" s="18">
        <f t="shared" si="40"/>
        <v>-11040</v>
      </c>
      <c r="Q229" s="18">
        <f t="shared" si="41"/>
        <v>20640</v>
      </c>
      <c r="R229" s="9"/>
    </row>
    <row r="230" spans="3:18" x14ac:dyDescent="0.25">
      <c r="C230" s="10"/>
      <c r="D230" s="16">
        <f t="shared" si="28"/>
        <v>173</v>
      </c>
      <c r="E230" s="18">
        <f t="shared" ca="1" si="31"/>
        <v>328927.03526863025</v>
      </c>
      <c r="F230" s="18">
        <f t="shared" ca="1" si="32"/>
        <v>42.816588832233812</v>
      </c>
      <c r="G230" s="36">
        <f t="shared" si="33"/>
        <v>0.4</v>
      </c>
      <c r="H230" s="36">
        <f t="shared" si="34"/>
        <v>0.4</v>
      </c>
      <c r="I230" s="18">
        <f t="shared" ca="1" si="35"/>
        <v>42.416588832233813</v>
      </c>
      <c r="J230" s="45">
        <f t="shared" ca="1" si="36"/>
        <v>319794.20932699839</v>
      </c>
      <c r="K230" s="18">
        <f t="shared" ca="1" si="29"/>
        <v>16.5</v>
      </c>
      <c r="L230" s="18">
        <f t="shared" si="37"/>
        <v>120</v>
      </c>
      <c r="M230" s="19">
        <f t="shared" ca="1" si="38"/>
        <v>2780</v>
      </c>
      <c r="N230" s="38">
        <f t="shared" ca="1" si="39"/>
        <v>1980</v>
      </c>
      <c r="O230" s="39">
        <f t="shared" ca="1" si="30"/>
        <v>800</v>
      </c>
      <c r="P230" s="18">
        <f t="shared" si="40"/>
        <v>-11160</v>
      </c>
      <c r="Q230" s="18">
        <f t="shared" si="41"/>
        <v>20760</v>
      </c>
      <c r="R230" s="9"/>
    </row>
    <row r="231" spans="3:18" x14ac:dyDescent="0.25">
      <c r="C231" s="10"/>
      <c r="D231" s="16">
        <f t="shared" si="28"/>
        <v>174</v>
      </c>
      <c r="E231" s="18">
        <f t="shared" ca="1" si="31"/>
        <v>319794.20932699839</v>
      </c>
      <c r="F231" s="18">
        <f t="shared" ca="1" si="32"/>
        <v>42.416588832233792</v>
      </c>
      <c r="G231" s="36">
        <f t="shared" si="33"/>
        <v>0.4</v>
      </c>
      <c r="H231" s="36">
        <f t="shared" si="34"/>
        <v>0.4</v>
      </c>
      <c r="I231" s="18">
        <f t="shared" ca="1" si="35"/>
        <v>42.016588832233793</v>
      </c>
      <c r="J231" s="45">
        <f t="shared" ca="1" si="36"/>
        <v>310832.01926272578</v>
      </c>
      <c r="K231" s="18">
        <f t="shared" ca="1" si="29"/>
        <v>16.5</v>
      </c>
      <c r="L231" s="18">
        <f t="shared" si="37"/>
        <v>120</v>
      </c>
      <c r="M231" s="19">
        <f t="shared" ca="1" si="38"/>
        <v>2780</v>
      </c>
      <c r="N231" s="38">
        <f t="shared" ca="1" si="39"/>
        <v>1980</v>
      </c>
      <c r="O231" s="39">
        <f t="shared" ca="1" si="30"/>
        <v>800</v>
      </c>
      <c r="P231" s="18">
        <f t="shared" si="40"/>
        <v>-11280</v>
      </c>
      <c r="Q231" s="18">
        <f t="shared" si="41"/>
        <v>20880</v>
      </c>
      <c r="R231" s="9"/>
    </row>
    <row r="232" spans="3:18" x14ac:dyDescent="0.25">
      <c r="C232" s="10"/>
      <c r="D232" s="16">
        <f t="shared" si="28"/>
        <v>175</v>
      </c>
      <c r="E232" s="18">
        <f t="shared" ca="1" si="31"/>
        <v>310832.01926272578</v>
      </c>
      <c r="F232" s="18">
        <f t="shared" ca="1" si="32"/>
        <v>42.016588832233793</v>
      </c>
      <c r="G232" s="36">
        <f t="shared" si="33"/>
        <v>0.4</v>
      </c>
      <c r="H232" s="36">
        <f t="shared" si="34"/>
        <v>0.4</v>
      </c>
      <c r="I232" s="18">
        <f t="shared" ca="1" si="35"/>
        <v>41.616588832233795</v>
      </c>
      <c r="J232" s="45">
        <f t="shared" ca="1" si="36"/>
        <v>302038.8559329558</v>
      </c>
      <c r="K232" s="18">
        <f t="shared" ca="1" si="29"/>
        <v>16.5</v>
      </c>
      <c r="L232" s="18">
        <f t="shared" si="37"/>
        <v>120</v>
      </c>
      <c r="M232" s="19">
        <f t="shared" ca="1" si="38"/>
        <v>2780</v>
      </c>
      <c r="N232" s="38">
        <f t="shared" ca="1" si="39"/>
        <v>1980</v>
      </c>
      <c r="O232" s="39">
        <f t="shared" ca="1" si="30"/>
        <v>800</v>
      </c>
      <c r="P232" s="18">
        <f t="shared" si="40"/>
        <v>-11400</v>
      </c>
      <c r="Q232" s="18">
        <f t="shared" si="41"/>
        <v>21000</v>
      </c>
      <c r="R232" s="9"/>
    </row>
    <row r="233" spans="3:18" x14ac:dyDescent="0.25">
      <c r="C233" s="10"/>
      <c r="D233" s="16">
        <f t="shared" si="28"/>
        <v>176</v>
      </c>
      <c r="E233" s="18">
        <f t="shared" ca="1" si="31"/>
        <v>302038.8559329558</v>
      </c>
      <c r="F233" s="18">
        <f t="shared" ca="1" si="32"/>
        <v>41.616588832233809</v>
      </c>
      <c r="G233" s="36">
        <f t="shared" si="33"/>
        <v>0.4</v>
      </c>
      <c r="H233" s="36">
        <f t="shared" si="34"/>
        <v>0.4</v>
      </c>
      <c r="I233" s="18">
        <f t="shared" ca="1" si="35"/>
        <v>41.216588832233811</v>
      </c>
      <c r="J233" s="45">
        <f t="shared" ca="1" si="36"/>
        <v>293413.11019483133</v>
      </c>
      <c r="K233" s="18">
        <f t="shared" ca="1" si="29"/>
        <v>16.5</v>
      </c>
      <c r="L233" s="18">
        <f t="shared" si="37"/>
        <v>120</v>
      </c>
      <c r="M233" s="19">
        <f t="shared" ca="1" si="38"/>
        <v>2780</v>
      </c>
      <c r="N233" s="38">
        <f t="shared" ca="1" si="39"/>
        <v>1980</v>
      </c>
      <c r="O233" s="39">
        <f t="shared" ca="1" si="30"/>
        <v>800</v>
      </c>
      <c r="P233" s="18">
        <f t="shared" si="40"/>
        <v>-11520</v>
      </c>
      <c r="Q233" s="18">
        <f t="shared" si="41"/>
        <v>21120</v>
      </c>
      <c r="R233" s="9"/>
    </row>
    <row r="234" spans="3:18" x14ac:dyDescent="0.25">
      <c r="C234" s="10"/>
      <c r="D234" s="16">
        <f t="shared" si="28"/>
        <v>177</v>
      </c>
      <c r="E234" s="18">
        <f t="shared" ca="1" si="31"/>
        <v>293413.11019483133</v>
      </c>
      <c r="F234" s="18">
        <f t="shared" ca="1" si="32"/>
        <v>41.216588832233811</v>
      </c>
      <c r="G234" s="36">
        <f t="shared" si="33"/>
        <v>0.4</v>
      </c>
      <c r="H234" s="36">
        <f t="shared" si="34"/>
        <v>0.4</v>
      </c>
      <c r="I234" s="18">
        <f t="shared" ca="1" si="35"/>
        <v>40.816588832233812</v>
      </c>
      <c r="J234" s="45">
        <f t="shared" ca="1" si="36"/>
        <v>284953.17290549446</v>
      </c>
      <c r="K234" s="18">
        <f t="shared" ca="1" si="29"/>
        <v>16.5</v>
      </c>
      <c r="L234" s="18">
        <f t="shared" si="37"/>
        <v>120</v>
      </c>
      <c r="M234" s="19">
        <f t="shared" ca="1" si="38"/>
        <v>2780</v>
      </c>
      <c r="N234" s="38">
        <f t="shared" ca="1" si="39"/>
        <v>1980</v>
      </c>
      <c r="O234" s="39">
        <f t="shared" ca="1" si="30"/>
        <v>800</v>
      </c>
      <c r="P234" s="18">
        <f t="shared" si="40"/>
        <v>-11640</v>
      </c>
      <c r="Q234" s="18">
        <f t="shared" si="41"/>
        <v>21240</v>
      </c>
      <c r="R234" s="9"/>
    </row>
    <row r="235" spans="3:18" x14ac:dyDescent="0.25">
      <c r="C235" s="10"/>
      <c r="D235" s="16">
        <f t="shared" si="28"/>
        <v>178</v>
      </c>
      <c r="E235" s="18">
        <f t="shared" ca="1" si="31"/>
        <v>284953.17290549446</v>
      </c>
      <c r="F235" s="18">
        <f t="shared" ca="1" si="32"/>
        <v>40.816588832233805</v>
      </c>
      <c r="G235" s="36">
        <f t="shared" si="33"/>
        <v>0.4</v>
      </c>
      <c r="H235" s="36">
        <f t="shared" si="34"/>
        <v>0.4</v>
      </c>
      <c r="I235" s="18">
        <f t="shared" ca="1" si="35"/>
        <v>40.416588832233806</v>
      </c>
      <c r="J235" s="45">
        <f t="shared" ca="1" si="36"/>
        <v>276657.43492208829</v>
      </c>
      <c r="K235" s="18">
        <f t="shared" ca="1" si="29"/>
        <v>16.5</v>
      </c>
      <c r="L235" s="18">
        <f t="shared" si="37"/>
        <v>120</v>
      </c>
      <c r="M235" s="19">
        <f t="shared" ca="1" si="38"/>
        <v>2780</v>
      </c>
      <c r="N235" s="38">
        <f t="shared" ca="1" si="39"/>
        <v>1980</v>
      </c>
      <c r="O235" s="39">
        <f t="shared" ca="1" si="30"/>
        <v>800</v>
      </c>
      <c r="P235" s="18">
        <f t="shared" si="40"/>
        <v>-11760</v>
      </c>
      <c r="Q235" s="18">
        <f t="shared" si="41"/>
        <v>21360</v>
      </c>
      <c r="R235" s="9"/>
    </row>
    <row r="236" spans="3:18" x14ac:dyDescent="0.25">
      <c r="C236" s="10"/>
      <c r="D236" s="16">
        <f t="shared" si="28"/>
        <v>179</v>
      </c>
      <c r="E236" s="18">
        <f t="shared" ca="1" si="31"/>
        <v>276657.43492208829</v>
      </c>
      <c r="F236" s="18">
        <f t="shared" ca="1" si="32"/>
        <v>40.416588832233792</v>
      </c>
      <c r="G236" s="36">
        <f t="shared" si="33"/>
        <v>0.4</v>
      </c>
      <c r="H236" s="36">
        <f t="shared" si="34"/>
        <v>0.4</v>
      </c>
      <c r="I236" s="18">
        <f t="shared" ca="1" si="35"/>
        <v>40.016588832233793</v>
      </c>
      <c r="J236" s="45">
        <f t="shared" ca="1" si="36"/>
        <v>268524.28710175556</v>
      </c>
      <c r="K236" s="18">
        <f t="shared" ca="1" si="29"/>
        <v>16.5</v>
      </c>
      <c r="L236" s="18">
        <f t="shared" si="37"/>
        <v>120</v>
      </c>
      <c r="M236" s="19">
        <f t="shared" ca="1" si="38"/>
        <v>2780</v>
      </c>
      <c r="N236" s="38">
        <f t="shared" ca="1" si="39"/>
        <v>1980</v>
      </c>
      <c r="O236" s="39">
        <f t="shared" ca="1" si="30"/>
        <v>800</v>
      </c>
      <c r="P236" s="18">
        <f t="shared" si="40"/>
        <v>-11880</v>
      </c>
      <c r="Q236" s="18">
        <f t="shared" si="41"/>
        <v>21480</v>
      </c>
      <c r="R236" s="9"/>
    </row>
    <row r="237" spans="3:18" x14ac:dyDescent="0.25">
      <c r="C237" s="10"/>
      <c r="D237" s="16">
        <f t="shared" si="28"/>
        <v>180</v>
      </c>
      <c r="E237" s="18">
        <f t="shared" ca="1" si="31"/>
        <v>268524.28710175556</v>
      </c>
      <c r="F237" s="18">
        <f t="shared" ca="1" si="32"/>
        <v>40.016588832233793</v>
      </c>
      <c r="G237" s="36">
        <f t="shared" si="33"/>
        <v>0.4</v>
      </c>
      <c r="H237" s="36">
        <f t="shared" si="34"/>
        <v>0.4</v>
      </c>
      <c r="I237" s="18">
        <f t="shared" ca="1" si="35"/>
        <v>39.616588832233795</v>
      </c>
      <c r="J237" s="45">
        <f t="shared" ca="1" si="36"/>
        <v>260552.12030163975</v>
      </c>
      <c r="K237" s="18">
        <f t="shared" ca="1" si="29"/>
        <v>16.5</v>
      </c>
      <c r="L237" s="18">
        <f t="shared" si="37"/>
        <v>120</v>
      </c>
      <c r="M237" s="19">
        <f t="shared" ca="1" si="38"/>
        <v>2780</v>
      </c>
      <c r="N237" s="38">
        <f t="shared" ca="1" si="39"/>
        <v>1980</v>
      </c>
      <c r="O237" s="39">
        <f t="shared" ca="1" si="30"/>
        <v>800</v>
      </c>
      <c r="P237" s="18">
        <f t="shared" si="40"/>
        <v>-12000</v>
      </c>
      <c r="Q237" s="18">
        <f t="shared" si="41"/>
        <v>21600</v>
      </c>
      <c r="R237" s="9"/>
    </row>
    <row r="238" spans="3:18" x14ac:dyDescent="0.25">
      <c r="C238" s="10"/>
      <c r="D238" s="16">
        <f t="shared" si="28"/>
        <v>181</v>
      </c>
      <c r="E238" s="18">
        <f t="shared" ca="1" si="31"/>
        <v>260552.12030163975</v>
      </c>
      <c r="F238" s="18">
        <f t="shared" ca="1" si="32"/>
        <v>39.616588832233781</v>
      </c>
      <c r="G238" s="36">
        <f t="shared" si="33"/>
        <v>0.4</v>
      </c>
      <c r="H238" s="36">
        <f t="shared" si="34"/>
        <v>0.4</v>
      </c>
      <c r="I238" s="18">
        <f t="shared" ca="1" si="35"/>
        <v>39.216588832233782</v>
      </c>
      <c r="J238" s="45">
        <f t="shared" ca="1" si="36"/>
        <v>252739.32537888299</v>
      </c>
      <c r="K238" s="18">
        <f t="shared" ca="1" si="29"/>
        <v>16.5</v>
      </c>
      <c r="L238" s="18">
        <f t="shared" si="37"/>
        <v>120</v>
      </c>
      <c r="M238" s="19">
        <f t="shared" ca="1" si="38"/>
        <v>2780</v>
      </c>
      <c r="N238" s="38">
        <f t="shared" ca="1" si="39"/>
        <v>1980</v>
      </c>
      <c r="O238" s="39">
        <f t="shared" ca="1" si="30"/>
        <v>800</v>
      </c>
      <c r="P238" s="18">
        <f t="shared" si="40"/>
        <v>-12120</v>
      </c>
      <c r="Q238" s="18">
        <f t="shared" si="41"/>
        <v>21720</v>
      </c>
      <c r="R238" s="9"/>
    </row>
    <row r="239" spans="3:18" x14ac:dyDescent="0.25">
      <c r="C239" s="10"/>
      <c r="D239" s="16">
        <f t="shared" si="28"/>
        <v>182</v>
      </c>
      <c r="E239" s="18">
        <f t="shared" ca="1" si="31"/>
        <v>252739.32537888299</v>
      </c>
      <c r="F239" s="18">
        <f t="shared" ca="1" si="32"/>
        <v>39.216588832233775</v>
      </c>
      <c r="G239" s="36">
        <f t="shared" si="33"/>
        <v>0.4</v>
      </c>
      <c r="H239" s="36">
        <f t="shared" si="34"/>
        <v>0.4</v>
      </c>
      <c r="I239" s="18">
        <f t="shared" ca="1" si="35"/>
        <v>38.816588832233776</v>
      </c>
      <c r="J239" s="45">
        <f t="shared" ca="1" si="36"/>
        <v>245084.29319062864</v>
      </c>
      <c r="K239" s="18">
        <f t="shared" ca="1" si="29"/>
        <v>16.5</v>
      </c>
      <c r="L239" s="18">
        <f t="shared" si="37"/>
        <v>120</v>
      </c>
      <c r="M239" s="19">
        <f t="shared" ca="1" si="38"/>
        <v>2780</v>
      </c>
      <c r="N239" s="38">
        <f t="shared" ca="1" si="39"/>
        <v>1980</v>
      </c>
      <c r="O239" s="39">
        <f t="shared" ca="1" si="30"/>
        <v>800</v>
      </c>
      <c r="P239" s="18">
        <f t="shared" si="40"/>
        <v>-12240</v>
      </c>
      <c r="Q239" s="18">
        <f t="shared" si="41"/>
        <v>21840</v>
      </c>
      <c r="R239" s="9"/>
    </row>
    <row r="240" spans="3:18" x14ac:dyDescent="0.25">
      <c r="C240" s="10"/>
      <c r="D240" s="16">
        <f t="shared" si="28"/>
        <v>183</v>
      </c>
      <c r="E240" s="18">
        <f t="shared" ca="1" si="31"/>
        <v>245084.29319062864</v>
      </c>
      <c r="F240" s="18">
        <f t="shared" ca="1" si="32"/>
        <v>38.816588832233776</v>
      </c>
      <c r="G240" s="36">
        <f t="shared" si="33"/>
        <v>0.4</v>
      </c>
      <c r="H240" s="36">
        <f t="shared" si="34"/>
        <v>0.4</v>
      </c>
      <c r="I240" s="18">
        <f t="shared" ca="1" si="35"/>
        <v>38.416588832233778</v>
      </c>
      <c r="J240" s="45">
        <f t="shared" ca="1" si="36"/>
        <v>237585.41459401953</v>
      </c>
      <c r="K240" s="18">
        <f t="shared" ca="1" si="29"/>
        <v>16.5</v>
      </c>
      <c r="L240" s="18">
        <f t="shared" si="37"/>
        <v>120</v>
      </c>
      <c r="M240" s="19">
        <f t="shared" ca="1" si="38"/>
        <v>2780</v>
      </c>
      <c r="N240" s="38">
        <f t="shared" ca="1" si="39"/>
        <v>1980</v>
      </c>
      <c r="O240" s="39">
        <f t="shared" ca="1" si="30"/>
        <v>800</v>
      </c>
      <c r="P240" s="18">
        <f t="shared" si="40"/>
        <v>-12360</v>
      </c>
      <c r="Q240" s="18">
        <f t="shared" si="41"/>
        <v>21960</v>
      </c>
      <c r="R240" s="9"/>
    </row>
    <row r="241" spans="3:18" x14ac:dyDescent="0.25">
      <c r="C241" s="10"/>
      <c r="D241" s="16">
        <f t="shared" si="28"/>
        <v>184</v>
      </c>
      <c r="E241" s="18">
        <f t="shared" ca="1" si="31"/>
        <v>237585.41459401953</v>
      </c>
      <c r="F241" s="18">
        <f t="shared" ca="1" si="32"/>
        <v>38.416588832233764</v>
      </c>
      <c r="G241" s="36">
        <f t="shared" si="33"/>
        <v>0.4</v>
      </c>
      <c r="H241" s="36">
        <f t="shared" si="34"/>
        <v>0.4</v>
      </c>
      <c r="I241" s="18">
        <f t="shared" ca="1" si="35"/>
        <v>38.016588832233765</v>
      </c>
      <c r="J241" s="45">
        <f t="shared" ca="1" si="36"/>
        <v>230241.08044619812</v>
      </c>
      <c r="K241" s="18">
        <f t="shared" ca="1" si="29"/>
        <v>16.5</v>
      </c>
      <c r="L241" s="18">
        <f t="shared" si="37"/>
        <v>120</v>
      </c>
      <c r="M241" s="19">
        <f t="shared" ca="1" si="38"/>
        <v>2780</v>
      </c>
      <c r="N241" s="38">
        <f t="shared" ca="1" si="39"/>
        <v>1980</v>
      </c>
      <c r="O241" s="39">
        <f t="shared" ca="1" si="30"/>
        <v>800</v>
      </c>
      <c r="P241" s="18">
        <f t="shared" si="40"/>
        <v>-12480</v>
      </c>
      <c r="Q241" s="18">
        <f t="shared" si="41"/>
        <v>22080</v>
      </c>
      <c r="R241" s="9"/>
    </row>
    <row r="242" spans="3:18" x14ac:dyDescent="0.25">
      <c r="C242" s="10"/>
      <c r="D242" s="16">
        <f t="shared" si="28"/>
        <v>185</v>
      </c>
      <c r="E242" s="18">
        <f t="shared" ca="1" si="31"/>
        <v>230241.08044619812</v>
      </c>
      <c r="F242" s="18">
        <f t="shared" ca="1" si="32"/>
        <v>38.016588832233758</v>
      </c>
      <c r="G242" s="36">
        <f t="shared" si="33"/>
        <v>0.4</v>
      </c>
      <c r="H242" s="36">
        <f t="shared" si="34"/>
        <v>0.4</v>
      </c>
      <c r="I242" s="18">
        <f t="shared" ca="1" si="35"/>
        <v>37.616588832233759</v>
      </c>
      <c r="J242" s="45">
        <f t="shared" ca="1" si="36"/>
        <v>223049.68160430764</v>
      </c>
      <c r="K242" s="18">
        <f t="shared" ca="1" si="29"/>
        <v>16.5</v>
      </c>
      <c r="L242" s="18">
        <f t="shared" si="37"/>
        <v>120</v>
      </c>
      <c r="M242" s="19">
        <f t="shared" ca="1" si="38"/>
        <v>2780</v>
      </c>
      <c r="N242" s="38">
        <f t="shared" ca="1" si="39"/>
        <v>1980</v>
      </c>
      <c r="O242" s="39">
        <f t="shared" ca="1" si="30"/>
        <v>800</v>
      </c>
      <c r="P242" s="18">
        <f t="shared" si="40"/>
        <v>-12600</v>
      </c>
      <c r="Q242" s="18">
        <f t="shared" si="41"/>
        <v>22200</v>
      </c>
      <c r="R242" s="9"/>
    </row>
    <row r="243" spans="3:18" x14ac:dyDescent="0.25">
      <c r="C243" s="10"/>
      <c r="D243" s="16">
        <f t="shared" si="28"/>
        <v>186</v>
      </c>
      <c r="E243" s="18">
        <f t="shared" ca="1" si="31"/>
        <v>223049.68160430764</v>
      </c>
      <c r="F243" s="18">
        <f t="shared" ca="1" si="32"/>
        <v>37.616588832233759</v>
      </c>
      <c r="G243" s="36">
        <f t="shared" si="33"/>
        <v>0.4</v>
      </c>
      <c r="H243" s="36">
        <f t="shared" si="34"/>
        <v>0.4</v>
      </c>
      <c r="I243" s="18">
        <f t="shared" ca="1" si="35"/>
        <v>37.216588832233761</v>
      </c>
      <c r="J243" s="45">
        <f t="shared" ca="1" si="36"/>
        <v>216009.60892549099</v>
      </c>
      <c r="K243" s="18">
        <f t="shared" ca="1" si="29"/>
        <v>16.5</v>
      </c>
      <c r="L243" s="18">
        <f t="shared" si="37"/>
        <v>120</v>
      </c>
      <c r="M243" s="19">
        <f t="shared" ca="1" si="38"/>
        <v>2780</v>
      </c>
      <c r="N243" s="38">
        <f t="shared" ca="1" si="39"/>
        <v>1980</v>
      </c>
      <c r="O243" s="39">
        <f t="shared" ca="1" si="30"/>
        <v>800</v>
      </c>
      <c r="P243" s="18">
        <f t="shared" si="40"/>
        <v>-12720</v>
      </c>
      <c r="Q243" s="18">
        <f t="shared" si="41"/>
        <v>22320</v>
      </c>
      <c r="R243" s="9"/>
    </row>
    <row r="244" spans="3:18" x14ac:dyDescent="0.25">
      <c r="C244" s="10"/>
      <c r="D244" s="16">
        <f t="shared" si="28"/>
        <v>187</v>
      </c>
      <c r="E244" s="18">
        <f t="shared" ca="1" si="31"/>
        <v>216009.60892549099</v>
      </c>
      <c r="F244" s="18">
        <f t="shared" ca="1" si="32"/>
        <v>37.216588832233768</v>
      </c>
      <c r="G244" s="36">
        <f t="shared" si="33"/>
        <v>0.4</v>
      </c>
      <c r="H244" s="36">
        <f t="shared" si="34"/>
        <v>0.4</v>
      </c>
      <c r="I244" s="18">
        <f t="shared" ca="1" si="35"/>
        <v>36.816588832233769</v>
      </c>
      <c r="J244" s="45">
        <f t="shared" ca="1" si="36"/>
        <v>209119.25326689097</v>
      </c>
      <c r="K244" s="18">
        <f t="shared" ca="1" si="29"/>
        <v>16.5</v>
      </c>
      <c r="L244" s="18">
        <f t="shared" si="37"/>
        <v>120</v>
      </c>
      <c r="M244" s="19">
        <f t="shared" ca="1" si="38"/>
        <v>2780</v>
      </c>
      <c r="N244" s="38">
        <f t="shared" ca="1" si="39"/>
        <v>1980</v>
      </c>
      <c r="O244" s="39">
        <f t="shared" ca="1" si="30"/>
        <v>800</v>
      </c>
      <c r="P244" s="18">
        <f t="shared" si="40"/>
        <v>-12840</v>
      </c>
      <c r="Q244" s="18">
        <f t="shared" si="41"/>
        <v>22440</v>
      </c>
      <c r="R244" s="9"/>
    </row>
    <row r="245" spans="3:18" x14ac:dyDescent="0.25">
      <c r="C245" s="10"/>
      <c r="D245" s="16">
        <f t="shared" si="28"/>
        <v>188</v>
      </c>
      <c r="E245" s="18">
        <f t="shared" ca="1" si="31"/>
        <v>209119.25326689097</v>
      </c>
      <c r="F245" s="18">
        <f t="shared" ca="1" si="32"/>
        <v>36.816588832233762</v>
      </c>
      <c r="G245" s="36">
        <f t="shared" si="33"/>
        <v>0.4</v>
      </c>
      <c r="H245" s="36">
        <f t="shared" si="34"/>
        <v>0.4</v>
      </c>
      <c r="I245" s="18">
        <f t="shared" ca="1" si="35"/>
        <v>36.416588832233764</v>
      </c>
      <c r="J245" s="45">
        <f t="shared" ca="1" si="36"/>
        <v>202377.00548565012</v>
      </c>
      <c r="K245" s="18">
        <f t="shared" ca="1" si="29"/>
        <v>16.5</v>
      </c>
      <c r="L245" s="18">
        <f t="shared" si="37"/>
        <v>120</v>
      </c>
      <c r="M245" s="19">
        <f t="shared" ca="1" si="38"/>
        <v>2780</v>
      </c>
      <c r="N245" s="38">
        <f t="shared" ca="1" si="39"/>
        <v>1980</v>
      </c>
      <c r="O245" s="39">
        <f t="shared" ca="1" si="30"/>
        <v>800</v>
      </c>
      <c r="P245" s="18">
        <f t="shared" si="40"/>
        <v>-12960</v>
      </c>
      <c r="Q245" s="18">
        <f t="shared" si="41"/>
        <v>22560</v>
      </c>
      <c r="R245" s="9"/>
    </row>
    <row r="246" spans="3:18" x14ac:dyDescent="0.25">
      <c r="C246" s="10"/>
      <c r="D246" s="16">
        <f t="shared" si="28"/>
        <v>189</v>
      </c>
      <c r="E246" s="18">
        <f t="shared" ca="1" si="31"/>
        <v>202377.00548565012</v>
      </c>
      <c r="F246" s="18">
        <f t="shared" ca="1" si="32"/>
        <v>36.416588832233757</v>
      </c>
      <c r="G246" s="36">
        <f t="shared" si="33"/>
        <v>0.4</v>
      </c>
      <c r="H246" s="36">
        <f t="shared" si="34"/>
        <v>0.4</v>
      </c>
      <c r="I246" s="18">
        <f t="shared" ca="1" si="35"/>
        <v>36.016588832233758</v>
      </c>
      <c r="J246" s="45">
        <f t="shared" ca="1" si="36"/>
        <v>195781.25643891149</v>
      </c>
      <c r="K246" s="18">
        <f t="shared" ca="1" si="29"/>
        <v>16.5</v>
      </c>
      <c r="L246" s="18">
        <f t="shared" si="37"/>
        <v>120</v>
      </c>
      <c r="M246" s="19">
        <f t="shared" ca="1" si="38"/>
        <v>2780</v>
      </c>
      <c r="N246" s="38">
        <f t="shared" ca="1" si="39"/>
        <v>1980</v>
      </c>
      <c r="O246" s="39">
        <f t="shared" ca="1" si="30"/>
        <v>800</v>
      </c>
      <c r="P246" s="18">
        <f t="shared" si="40"/>
        <v>-13080</v>
      </c>
      <c r="Q246" s="18">
        <f t="shared" si="41"/>
        <v>22680</v>
      </c>
      <c r="R246" s="9"/>
    </row>
    <row r="247" spans="3:18" x14ac:dyDescent="0.25">
      <c r="C247" s="10"/>
      <c r="D247" s="16">
        <f t="shared" si="28"/>
        <v>190</v>
      </c>
      <c r="E247" s="18">
        <f t="shared" ca="1" si="31"/>
        <v>195781.25643891149</v>
      </c>
      <c r="F247" s="18">
        <f t="shared" ca="1" si="32"/>
        <v>36.016588832233744</v>
      </c>
      <c r="G247" s="36">
        <f t="shared" si="33"/>
        <v>0.4</v>
      </c>
      <c r="H247" s="36">
        <f t="shared" si="34"/>
        <v>0.4</v>
      </c>
      <c r="I247" s="18">
        <f t="shared" ca="1" si="35"/>
        <v>35.616588832233745</v>
      </c>
      <c r="J247" s="45">
        <f t="shared" ca="1" si="36"/>
        <v>189330.39698381786</v>
      </c>
      <c r="K247" s="18">
        <f t="shared" ca="1" si="29"/>
        <v>16.5</v>
      </c>
      <c r="L247" s="18">
        <f t="shared" si="37"/>
        <v>120</v>
      </c>
      <c r="M247" s="19">
        <f t="shared" ca="1" si="38"/>
        <v>2780</v>
      </c>
      <c r="N247" s="38">
        <f t="shared" ca="1" si="39"/>
        <v>1980</v>
      </c>
      <c r="O247" s="39">
        <f t="shared" ca="1" si="30"/>
        <v>800</v>
      </c>
      <c r="P247" s="18">
        <f t="shared" si="40"/>
        <v>-13200</v>
      </c>
      <c r="Q247" s="18">
        <f t="shared" si="41"/>
        <v>22800</v>
      </c>
      <c r="R247" s="9"/>
    </row>
    <row r="248" spans="3:18" x14ac:dyDescent="0.25">
      <c r="C248" s="10"/>
      <c r="D248" s="16">
        <f t="shared" si="28"/>
        <v>191</v>
      </c>
      <c r="E248" s="18">
        <f t="shared" ca="1" si="31"/>
        <v>189330.39698381786</v>
      </c>
      <c r="F248" s="18">
        <f t="shared" ca="1" si="32"/>
        <v>35.616588832233745</v>
      </c>
      <c r="G248" s="36">
        <f t="shared" si="33"/>
        <v>0.4</v>
      </c>
      <c r="H248" s="36">
        <f t="shared" si="34"/>
        <v>0.4</v>
      </c>
      <c r="I248" s="18">
        <f t="shared" ca="1" si="35"/>
        <v>35.216588832233747</v>
      </c>
      <c r="J248" s="45">
        <f t="shared" ca="1" si="36"/>
        <v>183022.8179775124</v>
      </c>
      <c r="K248" s="18">
        <f t="shared" ca="1" si="29"/>
        <v>16.5</v>
      </c>
      <c r="L248" s="18">
        <f t="shared" si="37"/>
        <v>120</v>
      </c>
      <c r="M248" s="19">
        <f t="shared" ca="1" si="38"/>
        <v>2780</v>
      </c>
      <c r="N248" s="38">
        <f t="shared" ca="1" si="39"/>
        <v>1980</v>
      </c>
      <c r="O248" s="39">
        <f t="shared" ca="1" si="30"/>
        <v>800</v>
      </c>
      <c r="P248" s="18">
        <f t="shared" si="40"/>
        <v>-13320</v>
      </c>
      <c r="Q248" s="18">
        <f t="shared" si="41"/>
        <v>22920</v>
      </c>
      <c r="R248" s="9"/>
    </row>
    <row r="249" spans="3:18" x14ac:dyDescent="0.25">
      <c r="C249" s="10"/>
      <c r="D249" s="16">
        <f t="shared" si="28"/>
        <v>192</v>
      </c>
      <c r="E249" s="18">
        <f t="shared" ca="1" si="31"/>
        <v>183022.8179775124</v>
      </c>
      <c r="F249" s="18">
        <f t="shared" ca="1" si="32"/>
        <v>35.216588832233732</v>
      </c>
      <c r="G249" s="36">
        <f t="shared" si="33"/>
        <v>0.4</v>
      </c>
      <c r="H249" s="36">
        <f t="shared" si="34"/>
        <v>0.4</v>
      </c>
      <c r="I249" s="18">
        <f t="shared" ca="1" si="35"/>
        <v>34.816588832233734</v>
      </c>
      <c r="J249" s="45">
        <f t="shared" ca="1" si="36"/>
        <v>176856.91027713756</v>
      </c>
      <c r="K249" s="18">
        <f t="shared" ca="1" si="29"/>
        <v>16.5</v>
      </c>
      <c r="L249" s="18">
        <f t="shared" si="37"/>
        <v>120</v>
      </c>
      <c r="M249" s="19">
        <f t="shared" ca="1" si="38"/>
        <v>2780</v>
      </c>
      <c r="N249" s="38">
        <f t="shared" ca="1" si="39"/>
        <v>1980</v>
      </c>
      <c r="O249" s="39">
        <f t="shared" ca="1" si="30"/>
        <v>800</v>
      </c>
      <c r="P249" s="18">
        <f t="shared" si="40"/>
        <v>-13440</v>
      </c>
      <c r="Q249" s="18">
        <f t="shared" si="41"/>
        <v>23040</v>
      </c>
      <c r="R249" s="9"/>
    </row>
    <row r="250" spans="3:18" x14ac:dyDescent="0.25">
      <c r="C250" s="10"/>
      <c r="D250" s="16">
        <f t="shared" ref="D250:D313" si="42">D249+1</f>
        <v>193</v>
      </c>
      <c r="E250" s="18">
        <f t="shared" ca="1" si="31"/>
        <v>176856.91027713756</v>
      </c>
      <c r="F250" s="18">
        <f t="shared" ca="1" si="32"/>
        <v>34.816588832233712</v>
      </c>
      <c r="G250" s="36">
        <f t="shared" si="33"/>
        <v>0.4</v>
      </c>
      <c r="H250" s="36">
        <f t="shared" si="34"/>
        <v>0.4</v>
      </c>
      <c r="I250" s="18">
        <f t="shared" ca="1" si="35"/>
        <v>34.416588832233714</v>
      </c>
      <c r="J250" s="45">
        <f t="shared" ca="1" si="36"/>
        <v>170831.06473983626</v>
      </c>
      <c r="K250" s="18">
        <f t="shared" ref="K250:K313" ca="1" si="43">VLOOKUP($E$38,$D$31:$G$33,IF($J250&lt;=$E$30,2,IF($J250&lt;=$F$30,3,4)))</f>
        <v>16.5</v>
      </c>
      <c r="L250" s="18">
        <f t="shared" si="37"/>
        <v>120</v>
      </c>
      <c r="M250" s="19">
        <f t="shared" ca="1" si="38"/>
        <v>2780</v>
      </c>
      <c r="N250" s="38">
        <f t="shared" ca="1" si="39"/>
        <v>1980</v>
      </c>
      <c r="O250" s="39">
        <f t="shared" ref="O250:O313" ca="1" si="44">VLOOKUP($F$38,$D$15:$G$17,4,)</f>
        <v>800</v>
      </c>
      <c r="P250" s="18">
        <f t="shared" si="40"/>
        <v>-13560</v>
      </c>
      <c r="Q250" s="18">
        <f t="shared" si="41"/>
        <v>23160</v>
      </c>
      <c r="R250" s="9"/>
    </row>
    <row r="251" spans="3:18" x14ac:dyDescent="0.25">
      <c r="C251" s="10"/>
      <c r="D251" s="16">
        <f t="shared" si="42"/>
        <v>194</v>
      </c>
      <c r="E251" s="18">
        <f t="shared" ca="1" si="31"/>
        <v>170831.06473983626</v>
      </c>
      <c r="F251" s="18">
        <f t="shared" ca="1" si="32"/>
        <v>34.416588832233721</v>
      </c>
      <c r="G251" s="36">
        <f t="shared" si="33"/>
        <v>0.4</v>
      </c>
      <c r="H251" s="36">
        <f t="shared" si="34"/>
        <v>0.4</v>
      </c>
      <c r="I251" s="18">
        <f t="shared" ca="1" si="35"/>
        <v>34.016588832233722</v>
      </c>
      <c r="J251" s="45">
        <f t="shared" ca="1" si="36"/>
        <v>164943.67222275195</v>
      </c>
      <c r="K251" s="18">
        <f t="shared" ca="1" si="43"/>
        <v>16.5</v>
      </c>
      <c r="L251" s="18">
        <f t="shared" si="37"/>
        <v>120</v>
      </c>
      <c r="M251" s="19">
        <f t="shared" ca="1" si="38"/>
        <v>2780</v>
      </c>
      <c r="N251" s="38">
        <f t="shared" ca="1" si="39"/>
        <v>1980</v>
      </c>
      <c r="O251" s="39">
        <f t="shared" ca="1" si="44"/>
        <v>800</v>
      </c>
      <c r="P251" s="18">
        <f t="shared" si="40"/>
        <v>-13680</v>
      </c>
      <c r="Q251" s="18">
        <f t="shared" si="41"/>
        <v>23280</v>
      </c>
      <c r="R251" s="9"/>
    </row>
    <row r="252" spans="3:18" x14ac:dyDescent="0.25">
      <c r="C252" s="10"/>
      <c r="D252" s="16">
        <f t="shared" si="42"/>
        <v>195</v>
      </c>
      <c r="E252" s="18">
        <f t="shared" ca="1" si="31"/>
        <v>164943.67222275195</v>
      </c>
      <c r="F252" s="18">
        <f t="shared" ca="1" si="32"/>
        <v>34.016588832233715</v>
      </c>
      <c r="G252" s="36">
        <f t="shared" si="33"/>
        <v>0.4</v>
      </c>
      <c r="H252" s="36">
        <f t="shared" si="34"/>
        <v>0.4</v>
      </c>
      <c r="I252" s="18">
        <f t="shared" ca="1" si="35"/>
        <v>33.616588832233717</v>
      </c>
      <c r="J252" s="45">
        <f t="shared" ca="1" si="36"/>
        <v>159193.12358302681</v>
      </c>
      <c r="K252" s="18">
        <f t="shared" ca="1" si="43"/>
        <v>16.5</v>
      </c>
      <c r="L252" s="18">
        <f t="shared" si="37"/>
        <v>120</v>
      </c>
      <c r="M252" s="19">
        <f t="shared" ca="1" si="38"/>
        <v>2780</v>
      </c>
      <c r="N252" s="38">
        <f t="shared" ca="1" si="39"/>
        <v>1980</v>
      </c>
      <c r="O252" s="39">
        <f t="shared" ca="1" si="44"/>
        <v>800</v>
      </c>
      <c r="P252" s="18">
        <f t="shared" si="40"/>
        <v>-13800</v>
      </c>
      <c r="Q252" s="18">
        <f t="shared" si="41"/>
        <v>23400</v>
      </c>
      <c r="R252" s="9"/>
    </row>
    <row r="253" spans="3:18" x14ac:dyDescent="0.25">
      <c r="C253" s="10"/>
      <c r="D253" s="16">
        <f t="shared" si="42"/>
        <v>196</v>
      </c>
      <c r="E253" s="18">
        <f t="shared" ref="E253:E316" ca="1" si="45">J252</f>
        <v>159193.12358302681</v>
      </c>
      <c r="F253" s="18">
        <f t="shared" ref="F253:F316" ca="1" si="46">(E253/$E$10)^(1/3)</f>
        <v>33.61658883223371</v>
      </c>
      <c r="G253" s="36">
        <f t="shared" ref="G253:G316" si="47">VLOOKUP($E$38,$D$23:$H$25,IF(Q252&lt;=1000,2,IF(Q252&lt;=2000,3,IF(Q252&lt;=3000,4,5))))</f>
        <v>0.4</v>
      </c>
      <c r="H253" s="36">
        <f t="shared" ref="H253:H316" si="48">G253*(D253-D252)</f>
        <v>0.4</v>
      </c>
      <c r="I253" s="18">
        <f t="shared" ref="I253:I316" ca="1" si="49">F253-H253</f>
        <v>33.216588832233711</v>
      </c>
      <c r="J253" s="45">
        <f t="shared" ref="J253:J316" ca="1" si="50">$E$10*(I253)^3</f>
        <v>153577.80967780395</v>
      </c>
      <c r="K253" s="18">
        <f t="shared" ca="1" si="43"/>
        <v>16.5</v>
      </c>
      <c r="L253" s="18">
        <f t="shared" ref="L253:L316" si="51">$E$38*$E$11</f>
        <v>120</v>
      </c>
      <c r="M253" s="19">
        <f t="shared" ref="M253:M316" ca="1" si="52">N253+O253</f>
        <v>2780</v>
      </c>
      <c r="N253" s="38">
        <f t="shared" ref="N253:N316" ca="1" si="53">K253*L253</f>
        <v>1980</v>
      </c>
      <c r="O253" s="39">
        <f t="shared" ca="1" si="44"/>
        <v>800</v>
      </c>
      <c r="P253" s="18">
        <f t="shared" ref="P253:P316" si="54">P252-L253</f>
        <v>-13920</v>
      </c>
      <c r="Q253" s="18">
        <f t="shared" ref="Q253:Q316" si="55">Q252+L253</f>
        <v>23520</v>
      </c>
      <c r="R253" s="9"/>
    </row>
    <row r="254" spans="3:18" x14ac:dyDescent="0.25">
      <c r="C254" s="10"/>
      <c r="D254" s="16">
        <f t="shared" si="42"/>
        <v>197</v>
      </c>
      <c r="E254" s="18">
        <f t="shared" ca="1" si="45"/>
        <v>153577.80967780395</v>
      </c>
      <c r="F254" s="18">
        <f t="shared" ca="1" si="46"/>
        <v>33.216588832233718</v>
      </c>
      <c r="G254" s="36">
        <f t="shared" si="47"/>
        <v>0.4</v>
      </c>
      <c r="H254" s="36">
        <f t="shared" si="48"/>
        <v>0.4</v>
      </c>
      <c r="I254" s="18">
        <f t="shared" ca="1" si="49"/>
        <v>32.81658883223372</v>
      </c>
      <c r="J254" s="45">
        <f t="shared" ca="1" si="50"/>
        <v>148096.12136422636</v>
      </c>
      <c r="K254" s="18">
        <f t="shared" ca="1" si="43"/>
        <v>16.5</v>
      </c>
      <c r="L254" s="18">
        <f t="shared" si="51"/>
        <v>120</v>
      </c>
      <c r="M254" s="19">
        <f t="shared" ca="1" si="52"/>
        <v>2780</v>
      </c>
      <c r="N254" s="38">
        <f t="shared" ca="1" si="53"/>
        <v>1980</v>
      </c>
      <c r="O254" s="39">
        <f t="shared" ca="1" si="44"/>
        <v>800</v>
      </c>
      <c r="P254" s="18">
        <f t="shared" si="54"/>
        <v>-14040</v>
      </c>
      <c r="Q254" s="18">
        <f t="shared" si="55"/>
        <v>23640</v>
      </c>
      <c r="R254" s="9"/>
    </row>
    <row r="255" spans="3:18" x14ac:dyDescent="0.25">
      <c r="C255" s="10"/>
      <c r="D255" s="16">
        <f t="shared" si="42"/>
        <v>198</v>
      </c>
      <c r="E255" s="18">
        <f t="shared" ca="1" si="45"/>
        <v>148096.12136422636</v>
      </c>
      <c r="F255" s="18">
        <f t="shared" ca="1" si="46"/>
        <v>32.816588832233705</v>
      </c>
      <c r="G255" s="36">
        <f t="shared" si="47"/>
        <v>0.4</v>
      </c>
      <c r="H255" s="36">
        <f t="shared" si="48"/>
        <v>0.4</v>
      </c>
      <c r="I255" s="18">
        <f t="shared" ca="1" si="49"/>
        <v>32.416588832233707</v>
      </c>
      <c r="J255" s="45">
        <f t="shared" ca="1" si="50"/>
        <v>142746.44949943642</v>
      </c>
      <c r="K255" s="18">
        <f t="shared" ca="1" si="43"/>
        <v>16.5</v>
      </c>
      <c r="L255" s="18">
        <f t="shared" si="51"/>
        <v>120</v>
      </c>
      <c r="M255" s="19">
        <f t="shared" ca="1" si="52"/>
        <v>2780</v>
      </c>
      <c r="N255" s="38">
        <f t="shared" ca="1" si="53"/>
        <v>1980</v>
      </c>
      <c r="O255" s="39">
        <f t="shared" ca="1" si="44"/>
        <v>800</v>
      </c>
      <c r="P255" s="18">
        <f t="shared" si="54"/>
        <v>-14160</v>
      </c>
      <c r="Q255" s="18">
        <f t="shared" si="55"/>
        <v>23760</v>
      </c>
      <c r="R255" s="9"/>
    </row>
    <row r="256" spans="3:18" x14ac:dyDescent="0.25">
      <c r="C256" s="10"/>
      <c r="D256" s="16">
        <f t="shared" si="42"/>
        <v>199</v>
      </c>
      <c r="E256" s="18">
        <f t="shared" ca="1" si="45"/>
        <v>142746.44949943642</v>
      </c>
      <c r="F256" s="18">
        <f t="shared" ca="1" si="46"/>
        <v>32.416588832233707</v>
      </c>
      <c r="G256" s="36">
        <f t="shared" si="47"/>
        <v>0.4</v>
      </c>
      <c r="H256" s="36">
        <f t="shared" si="48"/>
        <v>0.4</v>
      </c>
      <c r="I256" s="18">
        <f t="shared" ca="1" si="49"/>
        <v>32.016588832233708</v>
      </c>
      <c r="J256" s="45">
        <f t="shared" ca="1" si="50"/>
        <v>137527.18494057751</v>
      </c>
      <c r="K256" s="18">
        <f t="shared" ca="1" si="43"/>
        <v>16.5</v>
      </c>
      <c r="L256" s="18">
        <f t="shared" si="51"/>
        <v>120</v>
      </c>
      <c r="M256" s="19">
        <f t="shared" ca="1" si="52"/>
        <v>2780</v>
      </c>
      <c r="N256" s="38">
        <f t="shared" ca="1" si="53"/>
        <v>1980</v>
      </c>
      <c r="O256" s="39">
        <f t="shared" ca="1" si="44"/>
        <v>800</v>
      </c>
      <c r="P256" s="18">
        <f t="shared" si="54"/>
        <v>-14280</v>
      </c>
      <c r="Q256" s="18">
        <f t="shared" si="55"/>
        <v>23880</v>
      </c>
      <c r="R256" s="9"/>
    </row>
    <row r="257" spans="3:18" x14ac:dyDescent="0.25">
      <c r="C257" s="10"/>
      <c r="D257" s="16">
        <f t="shared" si="42"/>
        <v>200</v>
      </c>
      <c r="E257" s="18">
        <f t="shared" ca="1" si="45"/>
        <v>137527.18494057751</v>
      </c>
      <c r="F257" s="18">
        <f t="shared" ca="1" si="46"/>
        <v>32.016588832233701</v>
      </c>
      <c r="G257" s="36">
        <f t="shared" si="47"/>
        <v>0.4</v>
      </c>
      <c r="H257" s="36">
        <f t="shared" si="48"/>
        <v>0.4</v>
      </c>
      <c r="I257" s="18">
        <f t="shared" ca="1" si="49"/>
        <v>31.616588832233703</v>
      </c>
      <c r="J257" s="45">
        <f t="shared" ca="1" si="50"/>
        <v>132436.71854479218</v>
      </c>
      <c r="K257" s="18">
        <f t="shared" ca="1" si="43"/>
        <v>16.5</v>
      </c>
      <c r="L257" s="18">
        <f t="shared" si="51"/>
        <v>120</v>
      </c>
      <c r="M257" s="19">
        <f t="shared" ca="1" si="52"/>
        <v>2780</v>
      </c>
      <c r="N257" s="38">
        <f t="shared" ca="1" si="53"/>
        <v>1980</v>
      </c>
      <c r="O257" s="39">
        <f t="shared" ca="1" si="44"/>
        <v>800</v>
      </c>
      <c r="P257" s="18">
        <f t="shared" si="54"/>
        <v>-14400</v>
      </c>
      <c r="Q257" s="18">
        <f t="shared" si="55"/>
        <v>24000</v>
      </c>
      <c r="R257" s="9"/>
    </row>
    <row r="258" spans="3:18" x14ac:dyDescent="0.25">
      <c r="C258" s="10"/>
      <c r="D258" s="16">
        <f t="shared" si="42"/>
        <v>201</v>
      </c>
      <c r="E258" s="18">
        <f t="shared" ca="1" si="45"/>
        <v>132436.71854479218</v>
      </c>
      <c r="F258" s="18">
        <f t="shared" ca="1" si="46"/>
        <v>31.616588832233699</v>
      </c>
      <c r="G258" s="36">
        <f t="shared" si="47"/>
        <v>0.4</v>
      </c>
      <c r="H258" s="36">
        <f t="shared" si="48"/>
        <v>0.4</v>
      </c>
      <c r="I258" s="18">
        <f t="shared" ca="1" si="49"/>
        <v>31.2165888322337</v>
      </c>
      <c r="J258" s="45">
        <f t="shared" ca="1" si="50"/>
        <v>127473.4411692234</v>
      </c>
      <c r="K258" s="18">
        <f t="shared" ca="1" si="43"/>
        <v>16.5</v>
      </c>
      <c r="L258" s="18">
        <f t="shared" si="51"/>
        <v>120</v>
      </c>
      <c r="M258" s="19">
        <f t="shared" ca="1" si="52"/>
        <v>2780</v>
      </c>
      <c r="N258" s="38">
        <f t="shared" ca="1" si="53"/>
        <v>1980</v>
      </c>
      <c r="O258" s="39">
        <f t="shared" ca="1" si="44"/>
        <v>800</v>
      </c>
      <c r="P258" s="18">
        <f t="shared" si="54"/>
        <v>-14520</v>
      </c>
      <c r="Q258" s="18">
        <f t="shared" si="55"/>
        <v>24120</v>
      </c>
      <c r="R258" s="9"/>
    </row>
    <row r="259" spans="3:18" x14ac:dyDescent="0.25">
      <c r="C259" s="10"/>
      <c r="D259" s="16">
        <f t="shared" si="42"/>
        <v>202</v>
      </c>
      <c r="E259" s="18">
        <f t="shared" ca="1" si="45"/>
        <v>127473.4411692234</v>
      </c>
      <c r="F259" s="18">
        <f t="shared" ca="1" si="46"/>
        <v>31.2165888322337</v>
      </c>
      <c r="G259" s="36">
        <f t="shared" si="47"/>
        <v>0.4</v>
      </c>
      <c r="H259" s="36">
        <f t="shared" si="48"/>
        <v>0.4</v>
      </c>
      <c r="I259" s="18">
        <f t="shared" ca="1" si="49"/>
        <v>30.816588832233702</v>
      </c>
      <c r="J259" s="45">
        <f t="shared" ca="1" si="50"/>
        <v>122635.74367101406</v>
      </c>
      <c r="K259" s="18">
        <f t="shared" ca="1" si="43"/>
        <v>16.5</v>
      </c>
      <c r="L259" s="18">
        <f t="shared" si="51"/>
        <v>120</v>
      </c>
      <c r="M259" s="19">
        <f t="shared" ca="1" si="52"/>
        <v>2780</v>
      </c>
      <c r="N259" s="38">
        <f t="shared" ca="1" si="53"/>
        <v>1980</v>
      </c>
      <c r="O259" s="39">
        <f t="shared" ca="1" si="44"/>
        <v>800</v>
      </c>
      <c r="P259" s="18">
        <f t="shared" si="54"/>
        <v>-14640</v>
      </c>
      <c r="Q259" s="18">
        <f t="shared" si="55"/>
        <v>24240</v>
      </c>
      <c r="R259" s="9"/>
    </row>
    <row r="260" spans="3:18" x14ac:dyDescent="0.25">
      <c r="C260" s="10"/>
      <c r="D260" s="16">
        <f t="shared" si="42"/>
        <v>203</v>
      </c>
      <c r="E260" s="18">
        <f t="shared" ca="1" si="45"/>
        <v>122635.74367101406</v>
      </c>
      <c r="F260" s="18">
        <f t="shared" ca="1" si="46"/>
        <v>30.816588832233698</v>
      </c>
      <c r="G260" s="36">
        <f t="shared" si="47"/>
        <v>0.4</v>
      </c>
      <c r="H260" s="36">
        <f t="shared" si="48"/>
        <v>0.4</v>
      </c>
      <c r="I260" s="18">
        <f t="shared" ca="1" si="49"/>
        <v>30.4165888322337</v>
      </c>
      <c r="J260" s="45">
        <f t="shared" ca="1" si="50"/>
        <v>117922.01690730693</v>
      </c>
      <c r="K260" s="18">
        <f t="shared" ca="1" si="43"/>
        <v>16.5</v>
      </c>
      <c r="L260" s="18">
        <f t="shared" si="51"/>
        <v>120</v>
      </c>
      <c r="M260" s="19">
        <f t="shared" ca="1" si="52"/>
        <v>2780</v>
      </c>
      <c r="N260" s="38">
        <f t="shared" ca="1" si="53"/>
        <v>1980</v>
      </c>
      <c r="O260" s="39">
        <f t="shared" ca="1" si="44"/>
        <v>800</v>
      </c>
      <c r="P260" s="18">
        <f t="shared" si="54"/>
        <v>-14760</v>
      </c>
      <c r="Q260" s="18">
        <f t="shared" si="55"/>
        <v>24360</v>
      </c>
      <c r="R260" s="9"/>
    </row>
    <row r="261" spans="3:18" x14ac:dyDescent="0.25">
      <c r="C261" s="10"/>
      <c r="D261" s="16">
        <f t="shared" si="42"/>
        <v>204</v>
      </c>
      <c r="E261" s="18">
        <f t="shared" ca="1" si="45"/>
        <v>117922.01690730693</v>
      </c>
      <c r="F261" s="18">
        <f t="shared" ca="1" si="46"/>
        <v>30.416588832233707</v>
      </c>
      <c r="G261" s="36">
        <f t="shared" si="47"/>
        <v>0.4</v>
      </c>
      <c r="H261" s="36">
        <f t="shared" si="48"/>
        <v>0.4</v>
      </c>
      <c r="I261" s="18">
        <f t="shared" ca="1" si="49"/>
        <v>30.016588832233708</v>
      </c>
      <c r="J261" s="45">
        <f t="shared" ca="1" si="50"/>
        <v>113330.65173524503</v>
      </c>
      <c r="K261" s="18">
        <f t="shared" ca="1" si="43"/>
        <v>16.5</v>
      </c>
      <c r="L261" s="18">
        <f t="shared" si="51"/>
        <v>120</v>
      </c>
      <c r="M261" s="19">
        <f t="shared" ca="1" si="52"/>
        <v>2780</v>
      </c>
      <c r="N261" s="38">
        <f t="shared" ca="1" si="53"/>
        <v>1980</v>
      </c>
      <c r="O261" s="39">
        <f t="shared" ca="1" si="44"/>
        <v>800</v>
      </c>
      <c r="P261" s="18">
        <f t="shared" si="54"/>
        <v>-14880</v>
      </c>
      <c r="Q261" s="18">
        <f t="shared" si="55"/>
        <v>24480</v>
      </c>
      <c r="R261" s="9"/>
    </row>
    <row r="262" spans="3:18" x14ac:dyDescent="0.25">
      <c r="C262" s="10"/>
      <c r="D262" s="16">
        <f t="shared" si="42"/>
        <v>205</v>
      </c>
      <c r="E262" s="18">
        <f t="shared" ca="1" si="45"/>
        <v>113330.65173524503</v>
      </c>
      <c r="F262" s="18">
        <f t="shared" ca="1" si="46"/>
        <v>30.016588832233708</v>
      </c>
      <c r="G262" s="36">
        <f t="shared" si="47"/>
        <v>0.4</v>
      </c>
      <c r="H262" s="36">
        <f t="shared" si="48"/>
        <v>0.4</v>
      </c>
      <c r="I262" s="18">
        <f t="shared" ca="1" si="49"/>
        <v>29.61658883223371</v>
      </c>
      <c r="J262" s="45">
        <f t="shared" ca="1" si="50"/>
        <v>108860.03901197099</v>
      </c>
      <c r="K262" s="18">
        <f t="shared" ca="1" si="43"/>
        <v>16.5</v>
      </c>
      <c r="L262" s="18">
        <f t="shared" si="51"/>
        <v>120</v>
      </c>
      <c r="M262" s="19">
        <f t="shared" ca="1" si="52"/>
        <v>2780</v>
      </c>
      <c r="N262" s="38">
        <f t="shared" ca="1" si="53"/>
        <v>1980</v>
      </c>
      <c r="O262" s="39">
        <f t="shared" ca="1" si="44"/>
        <v>800</v>
      </c>
      <c r="P262" s="18">
        <f t="shared" si="54"/>
        <v>-15000</v>
      </c>
      <c r="Q262" s="18">
        <f t="shared" si="55"/>
        <v>24600</v>
      </c>
      <c r="R262" s="9"/>
    </row>
    <row r="263" spans="3:18" x14ac:dyDescent="0.25">
      <c r="C263" s="10"/>
      <c r="D263" s="16">
        <f t="shared" si="42"/>
        <v>206</v>
      </c>
      <c r="E263" s="18">
        <f t="shared" ca="1" si="45"/>
        <v>108860.03901197099</v>
      </c>
      <c r="F263" s="18">
        <f t="shared" ca="1" si="46"/>
        <v>29.616588832233695</v>
      </c>
      <c r="G263" s="36">
        <f t="shared" si="47"/>
        <v>0.4</v>
      </c>
      <c r="H263" s="36">
        <f t="shared" si="48"/>
        <v>0.4</v>
      </c>
      <c r="I263" s="18">
        <f t="shared" ca="1" si="49"/>
        <v>29.216588832233697</v>
      </c>
      <c r="J263" s="45">
        <f t="shared" ca="1" si="50"/>
        <v>104508.56959462762</v>
      </c>
      <c r="K263" s="18">
        <f t="shared" ca="1" si="43"/>
        <v>16.5</v>
      </c>
      <c r="L263" s="18">
        <f t="shared" si="51"/>
        <v>120</v>
      </c>
      <c r="M263" s="19">
        <f t="shared" ca="1" si="52"/>
        <v>2780</v>
      </c>
      <c r="N263" s="38">
        <f t="shared" ca="1" si="53"/>
        <v>1980</v>
      </c>
      <c r="O263" s="39">
        <f t="shared" ca="1" si="44"/>
        <v>800</v>
      </c>
      <c r="P263" s="18">
        <f t="shared" si="54"/>
        <v>-15120</v>
      </c>
      <c r="Q263" s="18">
        <f t="shared" si="55"/>
        <v>24720</v>
      </c>
      <c r="R263" s="9"/>
    </row>
    <row r="264" spans="3:18" x14ac:dyDescent="0.25">
      <c r="C264" s="10"/>
      <c r="D264" s="16">
        <f t="shared" si="42"/>
        <v>207</v>
      </c>
      <c r="E264" s="18">
        <f t="shared" ca="1" si="45"/>
        <v>104508.56959462762</v>
      </c>
      <c r="F264" s="18">
        <f t="shared" ca="1" si="46"/>
        <v>29.216588832233679</v>
      </c>
      <c r="G264" s="36">
        <f t="shared" si="47"/>
        <v>0.4</v>
      </c>
      <c r="H264" s="36">
        <f t="shared" si="48"/>
        <v>0.4</v>
      </c>
      <c r="I264" s="18">
        <f t="shared" ca="1" si="49"/>
        <v>28.816588832233681</v>
      </c>
      <c r="J264" s="45">
        <f t="shared" ca="1" si="50"/>
        <v>100274.63434035788</v>
      </c>
      <c r="K264" s="18">
        <f t="shared" ca="1" si="43"/>
        <v>16.5</v>
      </c>
      <c r="L264" s="18">
        <f t="shared" si="51"/>
        <v>120</v>
      </c>
      <c r="M264" s="19">
        <f t="shared" ca="1" si="52"/>
        <v>2780</v>
      </c>
      <c r="N264" s="38">
        <f t="shared" ca="1" si="53"/>
        <v>1980</v>
      </c>
      <c r="O264" s="39">
        <f t="shared" ca="1" si="44"/>
        <v>800</v>
      </c>
      <c r="P264" s="18">
        <f t="shared" si="54"/>
        <v>-15240</v>
      </c>
      <c r="Q264" s="18">
        <f t="shared" si="55"/>
        <v>24840</v>
      </c>
      <c r="R264" s="9"/>
    </row>
    <row r="265" spans="3:18" x14ac:dyDescent="0.25">
      <c r="C265" s="10"/>
      <c r="D265" s="16">
        <f t="shared" si="42"/>
        <v>208</v>
      </c>
      <c r="E265" s="18">
        <f t="shared" ca="1" si="45"/>
        <v>100274.63434035788</v>
      </c>
      <c r="F265" s="18">
        <f t="shared" ca="1" si="46"/>
        <v>28.816588832233666</v>
      </c>
      <c r="G265" s="36">
        <f t="shared" si="47"/>
        <v>0.4</v>
      </c>
      <c r="H265" s="36">
        <f t="shared" si="48"/>
        <v>0.4</v>
      </c>
      <c r="I265" s="18">
        <f t="shared" ca="1" si="49"/>
        <v>28.416588832233668</v>
      </c>
      <c r="J265" s="45">
        <f t="shared" ca="1" si="50"/>
        <v>96156.62410630472</v>
      </c>
      <c r="K265" s="18">
        <f t="shared" ca="1" si="43"/>
        <v>13.2</v>
      </c>
      <c r="L265" s="18">
        <f t="shared" si="51"/>
        <v>120</v>
      </c>
      <c r="M265" s="19">
        <f t="shared" ca="1" si="52"/>
        <v>2384</v>
      </c>
      <c r="N265" s="38">
        <f t="shared" ca="1" si="53"/>
        <v>1584</v>
      </c>
      <c r="O265" s="39">
        <f t="shared" ca="1" si="44"/>
        <v>800</v>
      </c>
      <c r="P265" s="18">
        <f t="shared" si="54"/>
        <v>-15360</v>
      </c>
      <c r="Q265" s="18">
        <f t="shared" si="55"/>
        <v>24960</v>
      </c>
      <c r="R265" s="9"/>
    </row>
    <row r="266" spans="3:18" x14ac:dyDescent="0.25">
      <c r="C266" s="10"/>
      <c r="D266" s="16">
        <f t="shared" si="42"/>
        <v>209</v>
      </c>
      <c r="E266" s="18">
        <f t="shared" ca="1" si="45"/>
        <v>96156.62410630472</v>
      </c>
      <c r="F266" s="18">
        <f t="shared" ca="1" si="46"/>
        <v>28.416588832233661</v>
      </c>
      <c r="G266" s="36">
        <f t="shared" si="47"/>
        <v>0.4</v>
      </c>
      <c r="H266" s="36">
        <f t="shared" si="48"/>
        <v>0.4</v>
      </c>
      <c r="I266" s="18">
        <f t="shared" ca="1" si="49"/>
        <v>28.016588832233662</v>
      </c>
      <c r="J266" s="45">
        <f t="shared" ca="1" si="50"/>
        <v>92152.929749611023</v>
      </c>
      <c r="K266" s="18">
        <f t="shared" ca="1" si="43"/>
        <v>13.2</v>
      </c>
      <c r="L266" s="18">
        <f t="shared" si="51"/>
        <v>120</v>
      </c>
      <c r="M266" s="19">
        <f t="shared" ca="1" si="52"/>
        <v>2384</v>
      </c>
      <c r="N266" s="38">
        <f t="shared" ca="1" si="53"/>
        <v>1584</v>
      </c>
      <c r="O266" s="39">
        <f t="shared" ca="1" si="44"/>
        <v>800</v>
      </c>
      <c r="P266" s="18">
        <f t="shared" si="54"/>
        <v>-15480</v>
      </c>
      <c r="Q266" s="18">
        <f t="shared" si="55"/>
        <v>25080</v>
      </c>
      <c r="R266" s="9"/>
    </row>
    <row r="267" spans="3:18" x14ac:dyDescent="0.25">
      <c r="C267" s="10"/>
      <c r="D267" s="16">
        <f t="shared" si="42"/>
        <v>210</v>
      </c>
      <c r="E267" s="18">
        <f t="shared" ca="1" si="45"/>
        <v>92152.929749611023</v>
      </c>
      <c r="F267" s="18">
        <f t="shared" ca="1" si="46"/>
        <v>28.016588832233662</v>
      </c>
      <c r="G267" s="36">
        <f t="shared" si="47"/>
        <v>0.4</v>
      </c>
      <c r="H267" s="36">
        <f t="shared" si="48"/>
        <v>0.4</v>
      </c>
      <c r="I267" s="18">
        <f t="shared" ca="1" si="49"/>
        <v>27.616588832233663</v>
      </c>
      <c r="J267" s="45">
        <f t="shared" ca="1" si="50"/>
        <v>88261.94212741965</v>
      </c>
      <c r="K267" s="18">
        <f t="shared" ca="1" si="43"/>
        <v>13.2</v>
      </c>
      <c r="L267" s="18">
        <f t="shared" si="51"/>
        <v>120</v>
      </c>
      <c r="M267" s="19">
        <f t="shared" ca="1" si="52"/>
        <v>2384</v>
      </c>
      <c r="N267" s="38">
        <f t="shared" ca="1" si="53"/>
        <v>1584</v>
      </c>
      <c r="O267" s="39">
        <f t="shared" ca="1" si="44"/>
        <v>800</v>
      </c>
      <c r="P267" s="18">
        <f t="shared" si="54"/>
        <v>-15600</v>
      </c>
      <c r="Q267" s="18">
        <f t="shared" si="55"/>
        <v>25200</v>
      </c>
      <c r="R267" s="9"/>
    </row>
    <row r="268" spans="3:18" x14ac:dyDescent="0.25">
      <c r="C268" s="10"/>
      <c r="D268" s="16">
        <f t="shared" si="42"/>
        <v>211</v>
      </c>
      <c r="E268" s="18">
        <f t="shared" ca="1" si="45"/>
        <v>88261.94212741965</v>
      </c>
      <c r="F268" s="18">
        <f t="shared" ca="1" si="46"/>
        <v>27.616588832233649</v>
      </c>
      <c r="G268" s="36">
        <f t="shared" si="47"/>
        <v>0.4</v>
      </c>
      <c r="H268" s="36">
        <f t="shared" si="48"/>
        <v>0.4</v>
      </c>
      <c r="I268" s="18">
        <f t="shared" ca="1" si="49"/>
        <v>27.216588832233651</v>
      </c>
      <c r="J268" s="45">
        <f t="shared" ca="1" si="50"/>
        <v>84482.052096873216</v>
      </c>
      <c r="K268" s="18">
        <f t="shared" ca="1" si="43"/>
        <v>13.2</v>
      </c>
      <c r="L268" s="18">
        <f t="shared" si="51"/>
        <v>120</v>
      </c>
      <c r="M268" s="19">
        <f t="shared" ca="1" si="52"/>
        <v>2384</v>
      </c>
      <c r="N268" s="38">
        <f t="shared" ca="1" si="53"/>
        <v>1584</v>
      </c>
      <c r="O268" s="39">
        <f t="shared" ca="1" si="44"/>
        <v>800</v>
      </c>
      <c r="P268" s="18">
        <f t="shared" si="54"/>
        <v>-15720</v>
      </c>
      <c r="Q268" s="18">
        <f t="shared" si="55"/>
        <v>25320</v>
      </c>
      <c r="R268" s="9"/>
    </row>
    <row r="269" spans="3:18" x14ac:dyDescent="0.25">
      <c r="C269" s="10"/>
      <c r="D269" s="16">
        <f t="shared" si="42"/>
        <v>212</v>
      </c>
      <c r="E269" s="18">
        <f t="shared" ca="1" si="45"/>
        <v>84482.052096873216</v>
      </c>
      <c r="F269" s="18">
        <f t="shared" ca="1" si="46"/>
        <v>27.216588832233654</v>
      </c>
      <c r="G269" s="36">
        <f t="shared" si="47"/>
        <v>0.4</v>
      </c>
      <c r="H269" s="36">
        <f t="shared" si="48"/>
        <v>0.4</v>
      </c>
      <c r="I269" s="18">
        <f t="shared" ca="1" si="49"/>
        <v>26.816588832233656</v>
      </c>
      <c r="J269" s="45">
        <f t="shared" ca="1" si="50"/>
        <v>80811.650515114932</v>
      </c>
      <c r="K269" s="18">
        <f t="shared" ca="1" si="43"/>
        <v>13.2</v>
      </c>
      <c r="L269" s="18">
        <f t="shared" si="51"/>
        <v>120</v>
      </c>
      <c r="M269" s="19">
        <f t="shared" ca="1" si="52"/>
        <v>2384</v>
      </c>
      <c r="N269" s="38">
        <f t="shared" ca="1" si="53"/>
        <v>1584</v>
      </c>
      <c r="O269" s="39">
        <f t="shared" ca="1" si="44"/>
        <v>800</v>
      </c>
      <c r="P269" s="18">
        <f t="shared" si="54"/>
        <v>-15840</v>
      </c>
      <c r="Q269" s="18">
        <f t="shared" si="55"/>
        <v>25440</v>
      </c>
      <c r="R269" s="9"/>
    </row>
    <row r="270" spans="3:18" x14ac:dyDescent="0.25">
      <c r="C270" s="10"/>
      <c r="D270" s="16">
        <f t="shared" si="42"/>
        <v>213</v>
      </c>
      <c r="E270" s="18">
        <f t="shared" ca="1" si="45"/>
        <v>80811.650515114932</v>
      </c>
      <c r="F270" s="18">
        <f t="shared" ca="1" si="46"/>
        <v>26.816588832233663</v>
      </c>
      <c r="G270" s="36">
        <f t="shared" si="47"/>
        <v>0.4</v>
      </c>
      <c r="H270" s="36">
        <f t="shared" si="48"/>
        <v>0.4</v>
      </c>
      <c r="I270" s="18">
        <f t="shared" ca="1" si="49"/>
        <v>26.416588832233664</v>
      </c>
      <c r="J270" s="45">
        <f t="shared" ca="1" si="50"/>
        <v>77249.128239287485</v>
      </c>
      <c r="K270" s="18">
        <f t="shared" ca="1" si="43"/>
        <v>13.2</v>
      </c>
      <c r="L270" s="18">
        <f t="shared" si="51"/>
        <v>120</v>
      </c>
      <c r="M270" s="19">
        <f t="shared" ca="1" si="52"/>
        <v>2384</v>
      </c>
      <c r="N270" s="38">
        <f t="shared" ca="1" si="53"/>
        <v>1584</v>
      </c>
      <c r="O270" s="39">
        <f t="shared" ca="1" si="44"/>
        <v>800</v>
      </c>
      <c r="P270" s="18">
        <f t="shared" si="54"/>
        <v>-15960</v>
      </c>
      <c r="Q270" s="18">
        <f t="shared" si="55"/>
        <v>25560</v>
      </c>
      <c r="R270" s="9"/>
    </row>
    <row r="271" spans="3:18" x14ac:dyDescent="0.25">
      <c r="C271" s="10"/>
      <c r="D271" s="16">
        <f t="shared" si="42"/>
        <v>214</v>
      </c>
      <c r="E271" s="18">
        <f t="shared" ca="1" si="45"/>
        <v>77249.128239287485</v>
      </c>
      <c r="F271" s="18">
        <f t="shared" ca="1" si="46"/>
        <v>26.41658883223365</v>
      </c>
      <c r="G271" s="36">
        <f t="shared" si="47"/>
        <v>0.4</v>
      </c>
      <c r="H271" s="36">
        <f t="shared" si="48"/>
        <v>0.4</v>
      </c>
      <c r="I271" s="18">
        <f t="shared" ca="1" si="49"/>
        <v>26.016588832233651</v>
      </c>
      <c r="J271" s="45">
        <f t="shared" ca="1" si="50"/>
        <v>73792.876126533534</v>
      </c>
      <c r="K271" s="18">
        <f t="shared" ca="1" si="43"/>
        <v>13.2</v>
      </c>
      <c r="L271" s="18">
        <f t="shared" si="51"/>
        <v>120</v>
      </c>
      <c r="M271" s="19">
        <f t="shared" ca="1" si="52"/>
        <v>2384</v>
      </c>
      <c r="N271" s="38">
        <f t="shared" ca="1" si="53"/>
        <v>1584</v>
      </c>
      <c r="O271" s="39">
        <f t="shared" ca="1" si="44"/>
        <v>800</v>
      </c>
      <c r="P271" s="18">
        <f t="shared" si="54"/>
        <v>-16080</v>
      </c>
      <c r="Q271" s="18">
        <f t="shared" si="55"/>
        <v>25680</v>
      </c>
      <c r="R271" s="9"/>
    </row>
    <row r="272" spans="3:18" x14ac:dyDescent="0.25">
      <c r="C272" s="10"/>
      <c r="D272" s="16">
        <f t="shared" si="42"/>
        <v>215</v>
      </c>
      <c r="E272" s="18">
        <f t="shared" ca="1" si="45"/>
        <v>73792.876126533534</v>
      </c>
      <c r="F272" s="18">
        <f t="shared" ca="1" si="46"/>
        <v>26.016588832233651</v>
      </c>
      <c r="G272" s="36">
        <f t="shared" si="47"/>
        <v>0.4</v>
      </c>
      <c r="H272" s="36">
        <f t="shared" si="48"/>
        <v>0.4</v>
      </c>
      <c r="I272" s="18">
        <f t="shared" ca="1" si="49"/>
        <v>25.616588832233653</v>
      </c>
      <c r="J272" s="45">
        <f t="shared" ca="1" si="50"/>
        <v>70441.285033996232</v>
      </c>
      <c r="K272" s="18">
        <f t="shared" ca="1" si="43"/>
        <v>13.2</v>
      </c>
      <c r="L272" s="18">
        <f t="shared" si="51"/>
        <v>120</v>
      </c>
      <c r="M272" s="19">
        <f t="shared" ca="1" si="52"/>
        <v>2384</v>
      </c>
      <c r="N272" s="38">
        <f t="shared" ca="1" si="53"/>
        <v>1584</v>
      </c>
      <c r="O272" s="39">
        <f t="shared" ca="1" si="44"/>
        <v>800</v>
      </c>
      <c r="P272" s="18">
        <f t="shared" si="54"/>
        <v>-16200</v>
      </c>
      <c r="Q272" s="18">
        <f t="shared" si="55"/>
        <v>25800</v>
      </c>
      <c r="R272" s="9"/>
    </row>
    <row r="273" spans="3:18" x14ac:dyDescent="0.25">
      <c r="C273" s="10"/>
      <c r="D273" s="16">
        <f t="shared" si="42"/>
        <v>216</v>
      </c>
      <c r="E273" s="18">
        <f t="shared" ca="1" si="45"/>
        <v>70441.285033996232</v>
      </c>
      <c r="F273" s="18">
        <f t="shared" ca="1" si="46"/>
        <v>25.616588832233642</v>
      </c>
      <c r="G273" s="36">
        <f t="shared" si="47"/>
        <v>0.4</v>
      </c>
      <c r="H273" s="36">
        <f t="shared" si="48"/>
        <v>0.4</v>
      </c>
      <c r="I273" s="18">
        <f t="shared" ca="1" si="49"/>
        <v>25.216588832233644</v>
      </c>
      <c r="J273" s="45">
        <f t="shared" ca="1" si="50"/>
        <v>67192.745818818221</v>
      </c>
      <c r="K273" s="18">
        <f t="shared" ca="1" si="43"/>
        <v>13.2</v>
      </c>
      <c r="L273" s="18">
        <f t="shared" si="51"/>
        <v>120</v>
      </c>
      <c r="M273" s="19">
        <f t="shared" ca="1" si="52"/>
        <v>2384</v>
      </c>
      <c r="N273" s="38">
        <f t="shared" ca="1" si="53"/>
        <v>1584</v>
      </c>
      <c r="O273" s="39">
        <f t="shared" ca="1" si="44"/>
        <v>800</v>
      </c>
      <c r="P273" s="18">
        <f t="shared" si="54"/>
        <v>-16320</v>
      </c>
      <c r="Q273" s="18">
        <f t="shared" si="55"/>
        <v>25920</v>
      </c>
      <c r="R273" s="9"/>
    </row>
    <row r="274" spans="3:18" x14ac:dyDescent="0.25">
      <c r="C274" s="10"/>
      <c r="D274" s="16">
        <f t="shared" si="42"/>
        <v>217</v>
      </c>
      <c r="E274" s="18">
        <f t="shared" ca="1" si="45"/>
        <v>67192.745818818221</v>
      </c>
      <c r="F274" s="18">
        <f t="shared" ca="1" si="46"/>
        <v>25.216588832233644</v>
      </c>
      <c r="G274" s="36">
        <f t="shared" si="47"/>
        <v>0.4</v>
      </c>
      <c r="H274" s="36">
        <f t="shared" si="48"/>
        <v>0.4</v>
      </c>
      <c r="I274" s="18">
        <f t="shared" ca="1" si="49"/>
        <v>24.816588832233645</v>
      </c>
      <c r="J274" s="45">
        <f t="shared" ca="1" si="50"/>
        <v>64045.649338142532</v>
      </c>
      <c r="K274" s="18">
        <f t="shared" ca="1" si="43"/>
        <v>13.2</v>
      </c>
      <c r="L274" s="18">
        <f t="shared" si="51"/>
        <v>120</v>
      </c>
      <c r="M274" s="19">
        <f t="shared" ca="1" si="52"/>
        <v>2384</v>
      </c>
      <c r="N274" s="38">
        <f t="shared" ca="1" si="53"/>
        <v>1584</v>
      </c>
      <c r="O274" s="39">
        <f t="shared" ca="1" si="44"/>
        <v>800</v>
      </c>
      <c r="P274" s="18">
        <f t="shared" si="54"/>
        <v>-16440</v>
      </c>
      <c r="Q274" s="18">
        <f t="shared" si="55"/>
        <v>26040</v>
      </c>
      <c r="R274" s="9"/>
    </row>
    <row r="275" spans="3:18" x14ac:dyDescent="0.25">
      <c r="C275" s="10"/>
      <c r="D275" s="16">
        <f t="shared" si="42"/>
        <v>218</v>
      </c>
      <c r="E275" s="18">
        <f t="shared" ca="1" si="45"/>
        <v>64045.649338142532</v>
      </c>
      <c r="F275" s="18">
        <f t="shared" ca="1" si="46"/>
        <v>24.816588832233634</v>
      </c>
      <c r="G275" s="36">
        <f t="shared" si="47"/>
        <v>0.4</v>
      </c>
      <c r="H275" s="36">
        <f t="shared" si="48"/>
        <v>0.4</v>
      </c>
      <c r="I275" s="18">
        <f t="shared" ca="1" si="49"/>
        <v>24.416588832233636</v>
      </c>
      <c r="J275" s="45">
        <f t="shared" ca="1" si="50"/>
        <v>60998.386449111873</v>
      </c>
      <c r="K275" s="18">
        <f t="shared" ca="1" si="43"/>
        <v>13.2</v>
      </c>
      <c r="L275" s="18">
        <f t="shared" si="51"/>
        <v>120</v>
      </c>
      <c r="M275" s="19">
        <f t="shared" ca="1" si="52"/>
        <v>2384</v>
      </c>
      <c r="N275" s="38">
        <f t="shared" ca="1" si="53"/>
        <v>1584</v>
      </c>
      <c r="O275" s="39">
        <f t="shared" ca="1" si="44"/>
        <v>800</v>
      </c>
      <c r="P275" s="18">
        <f t="shared" si="54"/>
        <v>-16560</v>
      </c>
      <c r="Q275" s="18">
        <f t="shared" si="55"/>
        <v>26160</v>
      </c>
      <c r="R275" s="9"/>
    </row>
    <row r="276" spans="3:18" x14ac:dyDescent="0.25">
      <c r="C276" s="10"/>
      <c r="D276" s="16">
        <f t="shared" si="42"/>
        <v>219</v>
      </c>
      <c r="E276" s="18">
        <f t="shared" ca="1" si="45"/>
        <v>60998.386449111873</v>
      </c>
      <c r="F276" s="18">
        <f t="shared" ca="1" si="46"/>
        <v>24.416588832233625</v>
      </c>
      <c r="G276" s="36">
        <f t="shared" si="47"/>
        <v>0.4</v>
      </c>
      <c r="H276" s="36">
        <f t="shared" si="48"/>
        <v>0.4</v>
      </c>
      <c r="I276" s="18">
        <f t="shared" ca="1" si="49"/>
        <v>24.016588832233627</v>
      </c>
      <c r="J276" s="45">
        <f t="shared" ca="1" si="50"/>
        <v>58049.348008869179</v>
      </c>
      <c r="K276" s="18">
        <f t="shared" ca="1" si="43"/>
        <v>13.2</v>
      </c>
      <c r="L276" s="18">
        <f t="shared" si="51"/>
        <v>120</v>
      </c>
      <c r="M276" s="19">
        <f t="shared" ca="1" si="52"/>
        <v>2384</v>
      </c>
      <c r="N276" s="38">
        <f t="shared" ca="1" si="53"/>
        <v>1584</v>
      </c>
      <c r="O276" s="39">
        <f t="shared" ca="1" si="44"/>
        <v>800</v>
      </c>
      <c r="P276" s="18">
        <f t="shared" si="54"/>
        <v>-16680</v>
      </c>
      <c r="Q276" s="18">
        <f t="shared" si="55"/>
        <v>26280</v>
      </c>
      <c r="R276" s="9"/>
    </row>
    <row r="277" spans="3:18" x14ac:dyDescent="0.25">
      <c r="C277" s="10"/>
      <c r="D277" s="16">
        <f t="shared" si="42"/>
        <v>220</v>
      </c>
      <c r="E277" s="18">
        <f t="shared" ca="1" si="45"/>
        <v>58049.348008869179</v>
      </c>
      <c r="F277" s="18">
        <f t="shared" ca="1" si="46"/>
        <v>24.01658883223363</v>
      </c>
      <c r="G277" s="36">
        <f t="shared" si="47"/>
        <v>0.4</v>
      </c>
      <c r="H277" s="36">
        <f t="shared" si="48"/>
        <v>0.4</v>
      </c>
      <c r="I277" s="18">
        <f t="shared" ca="1" si="49"/>
        <v>23.616588832233631</v>
      </c>
      <c r="J277" s="45">
        <f t="shared" ca="1" si="50"/>
        <v>55196.924874557393</v>
      </c>
      <c r="K277" s="18">
        <f t="shared" ca="1" si="43"/>
        <v>13.2</v>
      </c>
      <c r="L277" s="18">
        <f t="shared" si="51"/>
        <v>120</v>
      </c>
      <c r="M277" s="19">
        <f t="shared" ca="1" si="52"/>
        <v>2384</v>
      </c>
      <c r="N277" s="38">
        <f t="shared" ca="1" si="53"/>
        <v>1584</v>
      </c>
      <c r="O277" s="39">
        <f t="shared" ca="1" si="44"/>
        <v>800</v>
      </c>
      <c r="P277" s="18">
        <f t="shared" si="54"/>
        <v>-16800</v>
      </c>
      <c r="Q277" s="18">
        <f t="shared" si="55"/>
        <v>26400</v>
      </c>
      <c r="R277" s="9"/>
    </row>
    <row r="278" spans="3:18" x14ac:dyDescent="0.25">
      <c r="C278" s="10"/>
      <c r="D278" s="16">
        <f t="shared" si="42"/>
        <v>221</v>
      </c>
      <c r="E278" s="18">
        <f t="shared" ca="1" si="45"/>
        <v>55196.924874557393</v>
      </c>
      <c r="F278" s="18">
        <f t="shared" ca="1" si="46"/>
        <v>23.616588832233628</v>
      </c>
      <c r="G278" s="36">
        <f t="shared" si="47"/>
        <v>0.4</v>
      </c>
      <c r="H278" s="36">
        <f t="shared" si="48"/>
        <v>0.4</v>
      </c>
      <c r="I278" s="18">
        <f t="shared" ca="1" si="49"/>
        <v>23.216588832233629</v>
      </c>
      <c r="J278" s="45">
        <f t="shared" ca="1" si="50"/>
        <v>52439.507903319231</v>
      </c>
      <c r="K278" s="18">
        <f t="shared" ca="1" si="43"/>
        <v>13.2</v>
      </c>
      <c r="L278" s="18">
        <f t="shared" si="51"/>
        <v>120</v>
      </c>
      <c r="M278" s="19">
        <f t="shared" ca="1" si="52"/>
        <v>2384</v>
      </c>
      <c r="N278" s="38">
        <f t="shared" ca="1" si="53"/>
        <v>1584</v>
      </c>
      <c r="O278" s="39">
        <f t="shared" ca="1" si="44"/>
        <v>800</v>
      </c>
      <c r="P278" s="18">
        <f t="shared" si="54"/>
        <v>-16920</v>
      </c>
      <c r="Q278" s="18">
        <f t="shared" si="55"/>
        <v>26520</v>
      </c>
      <c r="R278" s="9"/>
    </row>
    <row r="279" spans="3:18" x14ac:dyDescent="0.25">
      <c r="C279" s="10"/>
      <c r="D279" s="16">
        <f t="shared" si="42"/>
        <v>222</v>
      </c>
      <c r="E279" s="18">
        <f t="shared" ca="1" si="45"/>
        <v>52439.507903319231</v>
      </c>
      <c r="F279" s="18">
        <f t="shared" ca="1" si="46"/>
        <v>23.216588832233619</v>
      </c>
      <c r="G279" s="36">
        <f t="shared" si="47"/>
        <v>0.4</v>
      </c>
      <c r="H279" s="36">
        <f t="shared" si="48"/>
        <v>0.4</v>
      </c>
      <c r="I279" s="18">
        <f t="shared" ca="1" si="49"/>
        <v>22.81658883223362</v>
      </c>
      <c r="J279" s="45">
        <f t="shared" ca="1" si="50"/>
        <v>49775.487952297561</v>
      </c>
      <c r="K279" s="18">
        <f t="shared" ca="1" si="43"/>
        <v>13.2</v>
      </c>
      <c r="L279" s="18">
        <f t="shared" si="51"/>
        <v>120</v>
      </c>
      <c r="M279" s="19">
        <f t="shared" ca="1" si="52"/>
        <v>2384</v>
      </c>
      <c r="N279" s="38">
        <f t="shared" ca="1" si="53"/>
        <v>1584</v>
      </c>
      <c r="O279" s="39">
        <f t="shared" ca="1" si="44"/>
        <v>800</v>
      </c>
      <c r="P279" s="18">
        <f t="shared" si="54"/>
        <v>-17040</v>
      </c>
      <c r="Q279" s="18">
        <f t="shared" si="55"/>
        <v>26640</v>
      </c>
      <c r="R279" s="9"/>
    </row>
    <row r="280" spans="3:18" x14ac:dyDescent="0.25">
      <c r="C280" s="10"/>
      <c r="D280" s="16">
        <f t="shared" si="42"/>
        <v>223</v>
      </c>
      <c r="E280" s="18">
        <f t="shared" ca="1" si="45"/>
        <v>49775.487952297561</v>
      </c>
      <c r="F280" s="18">
        <f t="shared" ca="1" si="46"/>
        <v>22.816588832233624</v>
      </c>
      <c r="G280" s="36">
        <f t="shared" si="47"/>
        <v>0.4</v>
      </c>
      <c r="H280" s="36">
        <f t="shared" si="48"/>
        <v>0.4</v>
      </c>
      <c r="I280" s="18">
        <f t="shared" ca="1" si="49"/>
        <v>22.416588832233625</v>
      </c>
      <c r="J280" s="45">
        <f t="shared" ca="1" si="50"/>
        <v>47203.255878635362</v>
      </c>
      <c r="K280" s="18">
        <f t="shared" ca="1" si="43"/>
        <v>13.2</v>
      </c>
      <c r="L280" s="18">
        <f t="shared" si="51"/>
        <v>120</v>
      </c>
      <c r="M280" s="19">
        <f t="shared" ca="1" si="52"/>
        <v>2384</v>
      </c>
      <c r="N280" s="38">
        <f t="shared" ca="1" si="53"/>
        <v>1584</v>
      </c>
      <c r="O280" s="39">
        <f t="shared" ca="1" si="44"/>
        <v>800</v>
      </c>
      <c r="P280" s="18">
        <f t="shared" si="54"/>
        <v>-17160</v>
      </c>
      <c r="Q280" s="18">
        <f t="shared" si="55"/>
        <v>26760</v>
      </c>
      <c r="R280" s="9"/>
    </row>
    <row r="281" spans="3:18" x14ac:dyDescent="0.25">
      <c r="C281" s="10"/>
      <c r="D281" s="16">
        <f t="shared" si="42"/>
        <v>224</v>
      </c>
      <c r="E281" s="18">
        <f t="shared" ca="1" si="45"/>
        <v>47203.255878635362</v>
      </c>
      <c r="F281" s="18">
        <f t="shared" ca="1" si="46"/>
        <v>22.416588832233622</v>
      </c>
      <c r="G281" s="36">
        <f t="shared" si="47"/>
        <v>0.4</v>
      </c>
      <c r="H281" s="36">
        <f t="shared" si="48"/>
        <v>0.4</v>
      </c>
      <c r="I281" s="18">
        <f t="shared" ca="1" si="49"/>
        <v>22.016588832233623</v>
      </c>
      <c r="J281" s="45">
        <f t="shared" ca="1" si="50"/>
        <v>44721.202539475358</v>
      </c>
      <c r="K281" s="18">
        <f t="shared" ca="1" si="43"/>
        <v>13.2</v>
      </c>
      <c r="L281" s="18">
        <f t="shared" si="51"/>
        <v>120</v>
      </c>
      <c r="M281" s="19">
        <f t="shared" ca="1" si="52"/>
        <v>2384</v>
      </c>
      <c r="N281" s="38">
        <f t="shared" ca="1" si="53"/>
        <v>1584</v>
      </c>
      <c r="O281" s="39">
        <f t="shared" ca="1" si="44"/>
        <v>800</v>
      </c>
      <c r="P281" s="18">
        <f t="shared" si="54"/>
        <v>-17280</v>
      </c>
      <c r="Q281" s="18">
        <f t="shared" si="55"/>
        <v>26880</v>
      </c>
      <c r="R281" s="9"/>
    </row>
    <row r="282" spans="3:18" x14ac:dyDescent="0.25">
      <c r="C282" s="10"/>
      <c r="D282" s="16">
        <f t="shared" si="42"/>
        <v>225</v>
      </c>
      <c r="E282" s="18">
        <f t="shared" ca="1" si="45"/>
        <v>44721.202539475358</v>
      </c>
      <c r="F282" s="18">
        <f t="shared" ca="1" si="46"/>
        <v>22.016588832233623</v>
      </c>
      <c r="G282" s="36">
        <f t="shared" si="47"/>
        <v>0.4</v>
      </c>
      <c r="H282" s="36">
        <f t="shared" si="48"/>
        <v>0.4</v>
      </c>
      <c r="I282" s="18">
        <f t="shared" ca="1" si="49"/>
        <v>21.616588832233624</v>
      </c>
      <c r="J282" s="45">
        <f t="shared" ca="1" si="50"/>
        <v>42327.718791960484</v>
      </c>
      <c r="K282" s="18">
        <f t="shared" ca="1" si="43"/>
        <v>13.2</v>
      </c>
      <c r="L282" s="18">
        <f t="shared" si="51"/>
        <v>120</v>
      </c>
      <c r="M282" s="19">
        <f t="shared" ca="1" si="52"/>
        <v>2384</v>
      </c>
      <c r="N282" s="38">
        <f t="shared" ca="1" si="53"/>
        <v>1584</v>
      </c>
      <c r="O282" s="39">
        <f t="shared" ca="1" si="44"/>
        <v>800</v>
      </c>
      <c r="P282" s="18">
        <f t="shared" si="54"/>
        <v>-17400</v>
      </c>
      <c r="Q282" s="18">
        <f t="shared" si="55"/>
        <v>27000</v>
      </c>
      <c r="R282" s="9"/>
    </row>
    <row r="283" spans="3:18" x14ac:dyDescent="0.25">
      <c r="C283" s="10"/>
      <c r="D283" s="16">
        <f t="shared" si="42"/>
        <v>226</v>
      </c>
      <c r="E283" s="18">
        <f t="shared" ca="1" si="45"/>
        <v>42327.718791960484</v>
      </c>
      <c r="F283" s="18">
        <f t="shared" ca="1" si="46"/>
        <v>21.616588832233621</v>
      </c>
      <c r="G283" s="36">
        <f t="shared" si="47"/>
        <v>0.4</v>
      </c>
      <c r="H283" s="36">
        <f t="shared" si="48"/>
        <v>0.4</v>
      </c>
      <c r="I283" s="18">
        <f t="shared" ca="1" si="49"/>
        <v>21.216588832233622</v>
      </c>
      <c r="J283" s="45">
        <f t="shared" ca="1" si="50"/>
        <v>40021.195493233536</v>
      </c>
      <c r="K283" s="18">
        <f t="shared" ca="1" si="43"/>
        <v>13.2</v>
      </c>
      <c r="L283" s="18">
        <f t="shared" si="51"/>
        <v>120</v>
      </c>
      <c r="M283" s="19">
        <f t="shared" ca="1" si="52"/>
        <v>2384</v>
      </c>
      <c r="N283" s="38">
        <f t="shared" ca="1" si="53"/>
        <v>1584</v>
      </c>
      <c r="O283" s="39">
        <f t="shared" ca="1" si="44"/>
        <v>800</v>
      </c>
      <c r="P283" s="18">
        <f t="shared" si="54"/>
        <v>-17520</v>
      </c>
      <c r="Q283" s="18">
        <f t="shared" si="55"/>
        <v>27120</v>
      </c>
      <c r="R283" s="9"/>
    </row>
    <row r="284" spans="3:18" x14ac:dyDescent="0.25">
      <c r="C284" s="10"/>
      <c r="D284" s="16">
        <f t="shared" si="42"/>
        <v>227</v>
      </c>
      <c r="E284" s="18">
        <f t="shared" ca="1" si="45"/>
        <v>40021.195493233536</v>
      </c>
      <c r="F284" s="18">
        <f t="shared" ca="1" si="46"/>
        <v>21.216588832233626</v>
      </c>
      <c r="G284" s="36">
        <f t="shared" si="47"/>
        <v>0.4</v>
      </c>
      <c r="H284" s="36">
        <f t="shared" si="48"/>
        <v>0.4</v>
      </c>
      <c r="I284" s="18">
        <f t="shared" ca="1" si="49"/>
        <v>20.816588832233627</v>
      </c>
      <c r="J284" s="45">
        <f t="shared" ca="1" si="50"/>
        <v>37800.023500437441</v>
      </c>
      <c r="K284" s="18">
        <f t="shared" ca="1" si="43"/>
        <v>13.2</v>
      </c>
      <c r="L284" s="18">
        <f t="shared" si="51"/>
        <v>120</v>
      </c>
      <c r="M284" s="19">
        <f t="shared" ca="1" si="52"/>
        <v>2384</v>
      </c>
      <c r="N284" s="38">
        <f t="shared" ca="1" si="53"/>
        <v>1584</v>
      </c>
      <c r="O284" s="39">
        <f t="shared" ca="1" si="44"/>
        <v>800</v>
      </c>
      <c r="P284" s="18">
        <f t="shared" si="54"/>
        <v>-17640</v>
      </c>
      <c r="Q284" s="18">
        <f t="shared" si="55"/>
        <v>27240</v>
      </c>
      <c r="R284" s="9"/>
    </row>
    <row r="285" spans="3:18" x14ac:dyDescent="0.25">
      <c r="C285" s="10"/>
      <c r="D285" s="16">
        <f t="shared" si="42"/>
        <v>228</v>
      </c>
      <c r="E285" s="18">
        <f t="shared" ca="1" si="45"/>
        <v>37800.023500437441</v>
      </c>
      <c r="F285" s="18">
        <f t="shared" ca="1" si="46"/>
        <v>20.81658883223362</v>
      </c>
      <c r="G285" s="36">
        <f t="shared" si="47"/>
        <v>0.4</v>
      </c>
      <c r="H285" s="36">
        <f t="shared" si="48"/>
        <v>0.4</v>
      </c>
      <c r="I285" s="18">
        <f t="shared" ca="1" si="49"/>
        <v>20.416588832233622</v>
      </c>
      <c r="J285" s="45">
        <f t="shared" ca="1" si="50"/>
        <v>35662.593670714974</v>
      </c>
      <c r="K285" s="18">
        <f t="shared" ca="1" si="43"/>
        <v>13.2</v>
      </c>
      <c r="L285" s="18">
        <f t="shared" si="51"/>
        <v>120</v>
      </c>
      <c r="M285" s="19">
        <f t="shared" ca="1" si="52"/>
        <v>2384</v>
      </c>
      <c r="N285" s="38">
        <f t="shared" ca="1" si="53"/>
        <v>1584</v>
      </c>
      <c r="O285" s="39">
        <f t="shared" ca="1" si="44"/>
        <v>800</v>
      </c>
      <c r="P285" s="18">
        <f t="shared" si="54"/>
        <v>-17760</v>
      </c>
      <c r="Q285" s="18">
        <f t="shared" si="55"/>
        <v>27360</v>
      </c>
      <c r="R285" s="9"/>
    </row>
    <row r="286" spans="3:18" x14ac:dyDescent="0.25">
      <c r="C286" s="10"/>
      <c r="D286" s="16">
        <f t="shared" si="42"/>
        <v>229</v>
      </c>
      <c r="E286" s="18">
        <f t="shared" ca="1" si="45"/>
        <v>35662.593670714974</v>
      </c>
      <c r="F286" s="18">
        <f t="shared" ca="1" si="46"/>
        <v>20.416588832233622</v>
      </c>
      <c r="G286" s="36">
        <f t="shared" si="47"/>
        <v>0.4</v>
      </c>
      <c r="H286" s="36">
        <f t="shared" si="48"/>
        <v>0.4</v>
      </c>
      <c r="I286" s="18">
        <f t="shared" ca="1" si="49"/>
        <v>20.016588832233623</v>
      </c>
      <c r="J286" s="45">
        <f t="shared" ca="1" si="50"/>
        <v>33607.296861209063</v>
      </c>
      <c r="K286" s="18">
        <f t="shared" ca="1" si="43"/>
        <v>13.2</v>
      </c>
      <c r="L286" s="18">
        <f t="shared" si="51"/>
        <v>120</v>
      </c>
      <c r="M286" s="19">
        <f t="shared" ca="1" si="52"/>
        <v>2384</v>
      </c>
      <c r="N286" s="38">
        <f t="shared" ca="1" si="53"/>
        <v>1584</v>
      </c>
      <c r="O286" s="39">
        <f t="shared" ca="1" si="44"/>
        <v>800</v>
      </c>
      <c r="P286" s="18">
        <f t="shared" si="54"/>
        <v>-17880</v>
      </c>
      <c r="Q286" s="18">
        <f t="shared" si="55"/>
        <v>27480</v>
      </c>
      <c r="R286" s="9"/>
    </row>
    <row r="287" spans="3:18" x14ac:dyDescent="0.25">
      <c r="C287" s="10"/>
      <c r="D287" s="16">
        <f t="shared" si="42"/>
        <v>230</v>
      </c>
      <c r="E287" s="18">
        <f t="shared" ca="1" si="45"/>
        <v>33607.296861209063</v>
      </c>
      <c r="F287" s="18">
        <f t="shared" ca="1" si="46"/>
        <v>20.016588832233619</v>
      </c>
      <c r="G287" s="36">
        <f t="shared" si="47"/>
        <v>0.4</v>
      </c>
      <c r="H287" s="36">
        <f t="shared" si="48"/>
        <v>0.4</v>
      </c>
      <c r="I287" s="18">
        <f t="shared" ca="1" si="49"/>
        <v>19.616588832233621</v>
      </c>
      <c r="J287" s="45">
        <f t="shared" ca="1" si="50"/>
        <v>31632.523929062529</v>
      </c>
      <c r="K287" s="18">
        <f t="shared" ca="1" si="43"/>
        <v>13.2</v>
      </c>
      <c r="L287" s="18">
        <f t="shared" si="51"/>
        <v>120</v>
      </c>
      <c r="M287" s="19">
        <f t="shared" ca="1" si="52"/>
        <v>2384</v>
      </c>
      <c r="N287" s="38">
        <f t="shared" ca="1" si="53"/>
        <v>1584</v>
      </c>
      <c r="O287" s="39">
        <f t="shared" ca="1" si="44"/>
        <v>800</v>
      </c>
      <c r="P287" s="18">
        <f t="shared" si="54"/>
        <v>-18000</v>
      </c>
      <c r="Q287" s="18">
        <f t="shared" si="55"/>
        <v>27600</v>
      </c>
      <c r="R287" s="9"/>
    </row>
    <row r="288" spans="3:18" x14ac:dyDescent="0.25">
      <c r="C288" s="10"/>
      <c r="D288" s="16">
        <f t="shared" si="42"/>
        <v>231</v>
      </c>
      <c r="E288" s="18">
        <f t="shared" ca="1" si="45"/>
        <v>31632.523929062529</v>
      </c>
      <c r="F288" s="18">
        <f t="shared" ca="1" si="46"/>
        <v>19.616588832233617</v>
      </c>
      <c r="G288" s="36">
        <f t="shared" si="47"/>
        <v>0.4</v>
      </c>
      <c r="H288" s="36">
        <f t="shared" si="48"/>
        <v>0.4</v>
      </c>
      <c r="I288" s="18">
        <f t="shared" ca="1" si="49"/>
        <v>19.216588832233619</v>
      </c>
      <c r="J288" s="45">
        <f t="shared" ca="1" si="50"/>
        <v>29736.665731418227</v>
      </c>
      <c r="K288" s="18">
        <f t="shared" ca="1" si="43"/>
        <v>13.2</v>
      </c>
      <c r="L288" s="18">
        <f t="shared" si="51"/>
        <v>120</v>
      </c>
      <c r="M288" s="19">
        <f t="shared" ca="1" si="52"/>
        <v>2384</v>
      </c>
      <c r="N288" s="38">
        <f t="shared" ca="1" si="53"/>
        <v>1584</v>
      </c>
      <c r="O288" s="39">
        <f t="shared" ca="1" si="44"/>
        <v>800</v>
      </c>
      <c r="P288" s="18">
        <f t="shared" si="54"/>
        <v>-18120</v>
      </c>
      <c r="Q288" s="18">
        <f t="shared" si="55"/>
        <v>27720</v>
      </c>
      <c r="R288" s="9"/>
    </row>
    <row r="289" spans="3:18" x14ac:dyDescent="0.25">
      <c r="C289" s="10"/>
      <c r="D289" s="16">
        <f t="shared" si="42"/>
        <v>232</v>
      </c>
      <c r="E289" s="18">
        <f t="shared" ca="1" si="45"/>
        <v>29736.665731418227</v>
      </c>
      <c r="F289" s="18">
        <f t="shared" ca="1" si="46"/>
        <v>19.216588832233619</v>
      </c>
      <c r="G289" s="36">
        <f t="shared" si="47"/>
        <v>0.4</v>
      </c>
      <c r="H289" s="36">
        <f t="shared" si="48"/>
        <v>0.4</v>
      </c>
      <c r="I289" s="18">
        <f t="shared" ca="1" si="49"/>
        <v>18.81658883223362</v>
      </c>
      <c r="J289" s="45">
        <f t="shared" ca="1" si="50"/>
        <v>27918.113125419048</v>
      </c>
      <c r="K289" s="18">
        <f t="shared" ca="1" si="43"/>
        <v>13.2</v>
      </c>
      <c r="L289" s="18">
        <f t="shared" si="51"/>
        <v>120</v>
      </c>
      <c r="M289" s="19">
        <f t="shared" ca="1" si="52"/>
        <v>2384</v>
      </c>
      <c r="N289" s="38">
        <f t="shared" ca="1" si="53"/>
        <v>1584</v>
      </c>
      <c r="O289" s="39">
        <f t="shared" ca="1" si="44"/>
        <v>800</v>
      </c>
      <c r="P289" s="18">
        <f t="shared" si="54"/>
        <v>-18240</v>
      </c>
      <c r="Q289" s="18">
        <f t="shared" si="55"/>
        <v>27840</v>
      </c>
      <c r="R289" s="9"/>
    </row>
    <row r="290" spans="3:18" x14ac:dyDescent="0.25">
      <c r="C290" s="10"/>
      <c r="D290" s="16">
        <f t="shared" si="42"/>
        <v>233</v>
      </c>
      <c r="E290" s="18">
        <f t="shared" ca="1" si="45"/>
        <v>27918.113125419048</v>
      </c>
      <c r="F290" s="18">
        <f t="shared" ca="1" si="46"/>
        <v>18.816588832233609</v>
      </c>
      <c r="G290" s="36">
        <f t="shared" si="47"/>
        <v>0.4</v>
      </c>
      <c r="H290" s="36">
        <f t="shared" si="48"/>
        <v>0.4</v>
      </c>
      <c r="I290" s="18">
        <f t="shared" ca="1" si="49"/>
        <v>18.416588832233611</v>
      </c>
      <c r="J290" s="45">
        <f t="shared" ca="1" si="50"/>
        <v>26175.256968207774</v>
      </c>
      <c r="K290" s="18">
        <f t="shared" ca="1" si="43"/>
        <v>13.2</v>
      </c>
      <c r="L290" s="18">
        <f t="shared" si="51"/>
        <v>120</v>
      </c>
      <c r="M290" s="19">
        <f t="shared" ca="1" si="52"/>
        <v>2384</v>
      </c>
      <c r="N290" s="38">
        <f t="shared" ca="1" si="53"/>
        <v>1584</v>
      </c>
      <c r="O290" s="39">
        <f t="shared" ca="1" si="44"/>
        <v>800</v>
      </c>
      <c r="P290" s="18">
        <f t="shared" si="54"/>
        <v>-18360</v>
      </c>
      <c r="Q290" s="18">
        <f t="shared" si="55"/>
        <v>27960</v>
      </c>
      <c r="R290" s="9"/>
    </row>
    <row r="291" spans="3:18" x14ac:dyDescent="0.25">
      <c r="C291" s="10"/>
      <c r="D291" s="16">
        <f t="shared" si="42"/>
        <v>234</v>
      </c>
      <c r="E291" s="18">
        <f t="shared" ca="1" si="45"/>
        <v>26175.256968207774</v>
      </c>
      <c r="F291" s="18">
        <f t="shared" ca="1" si="46"/>
        <v>18.416588832233607</v>
      </c>
      <c r="G291" s="36">
        <f t="shared" si="47"/>
        <v>0.4</v>
      </c>
      <c r="H291" s="36">
        <f t="shared" si="48"/>
        <v>0.4</v>
      </c>
      <c r="I291" s="18">
        <f t="shared" ca="1" si="49"/>
        <v>18.016588832233609</v>
      </c>
      <c r="J291" s="45">
        <f t="shared" ca="1" si="50"/>
        <v>24506.48811692735</v>
      </c>
      <c r="K291" s="18">
        <f t="shared" ca="1" si="43"/>
        <v>13.2</v>
      </c>
      <c r="L291" s="18">
        <f t="shared" si="51"/>
        <v>120</v>
      </c>
      <c r="M291" s="19">
        <f t="shared" ca="1" si="52"/>
        <v>2384</v>
      </c>
      <c r="N291" s="38">
        <f t="shared" ca="1" si="53"/>
        <v>1584</v>
      </c>
      <c r="O291" s="39">
        <f t="shared" ca="1" si="44"/>
        <v>800</v>
      </c>
      <c r="P291" s="18">
        <f t="shared" si="54"/>
        <v>-18480</v>
      </c>
      <c r="Q291" s="18">
        <f t="shared" si="55"/>
        <v>28080</v>
      </c>
      <c r="R291" s="9"/>
    </row>
    <row r="292" spans="3:18" x14ac:dyDescent="0.25">
      <c r="C292" s="10"/>
      <c r="D292" s="16">
        <f t="shared" si="42"/>
        <v>235</v>
      </c>
      <c r="E292" s="18">
        <f t="shared" ca="1" si="45"/>
        <v>24506.48811692735</v>
      </c>
      <c r="F292" s="18">
        <f t="shared" ca="1" si="46"/>
        <v>18.016588832233605</v>
      </c>
      <c r="G292" s="36">
        <f t="shared" si="47"/>
        <v>0.4</v>
      </c>
      <c r="H292" s="36">
        <f t="shared" si="48"/>
        <v>0.4</v>
      </c>
      <c r="I292" s="18">
        <f t="shared" ca="1" si="49"/>
        <v>17.616588832233607</v>
      </c>
      <c r="J292" s="45">
        <f t="shared" ca="1" si="50"/>
        <v>22910.197428720603</v>
      </c>
      <c r="K292" s="18">
        <f t="shared" ca="1" si="43"/>
        <v>13.2</v>
      </c>
      <c r="L292" s="18">
        <f t="shared" si="51"/>
        <v>120</v>
      </c>
      <c r="M292" s="19">
        <f t="shared" ca="1" si="52"/>
        <v>2384</v>
      </c>
      <c r="N292" s="38">
        <f t="shared" ca="1" si="53"/>
        <v>1584</v>
      </c>
      <c r="O292" s="39">
        <f t="shared" ca="1" si="44"/>
        <v>800</v>
      </c>
      <c r="P292" s="18">
        <f t="shared" si="54"/>
        <v>-18600</v>
      </c>
      <c r="Q292" s="18">
        <f t="shared" si="55"/>
        <v>28200</v>
      </c>
      <c r="R292" s="9"/>
    </row>
    <row r="293" spans="3:18" x14ac:dyDescent="0.25">
      <c r="C293" s="10"/>
      <c r="D293" s="16">
        <f t="shared" si="42"/>
        <v>236</v>
      </c>
      <c r="E293" s="18">
        <f t="shared" ca="1" si="45"/>
        <v>22910.197428720603</v>
      </c>
      <c r="F293" s="18">
        <f t="shared" ca="1" si="46"/>
        <v>17.616588832233603</v>
      </c>
      <c r="G293" s="36">
        <f t="shared" si="47"/>
        <v>0.4</v>
      </c>
      <c r="H293" s="36">
        <f t="shared" si="48"/>
        <v>0.4</v>
      </c>
      <c r="I293" s="18">
        <f t="shared" ca="1" si="49"/>
        <v>17.216588832233604</v>
      </c>
      <c r="J293" s="45">
        <f t="shared" ca="1" si="50"/>
        <v>21384.775760730379</v>
      </c>
      <c r="K293" s="18">
        <f t="shared" ca="1" si="43"/>
        <v>13.2</v>
      </c>
      <c r="L293" s="18">
        <f t="shared" si="51"/>
        <v>120</v>
      </c>
      <c r="M293" s="19">
        <f t="shared" ca="1" si="52"/>
        <v>2384</v>
      </c>
      <c r="N293" s="38">
        <f t="shared" ca="1" si="53"/>
        <v>1584</v>
      </c>
      <c r="O293" s="39">
        <f t="shared" ca="1" si="44"/>
        <v>800</v>
      </c>
      <c r="P293" s="18">
        <f t="shared" si="54"/>
        <v>-18720</v>
      </c>
      <c r="Q293" s="18">
        <f t="shared" si="55"/>
        <v>28320</v>
      </c>
      <c r="R293" s="9"/>
    </row>
    <row r="294" spans="3:18" x14ac:dyDescent="0.25">
      <c r="C294" s="10"/>
      <c r="D294" s="16">
        <f t="shared" si="42"/>
        <v>237</v>
      </c>
      <c r="E294" s="18">
        <f t="shared" ca="1" si="45"/>
        <v>21384.775760730379</v>
      </c>
      <c r="F294" s="18">
        <f t="shared" ca="1" si="46"/>
        <v>17.216588832233601</v>
      </c>
      <c r="G294" s="36">
        <f t="shared" si="47"/>
        <v>0.4</v>
      </c>
      <c r="H294" s="36">
        <f t="shared" si="48"/>
        <v>0.4</v>
      </c>
      <c r="I294" s="18">
        <f t="shared" ca="1" si="49"/>
        <v>16.816588832233602</v>
      </c>
      <c r="J294" s="45">
        <f t="shared" ca="1" si="50"/>
        <v>19928.613970099545</v>
      </c>
      <c r="K294" s="18">
        <f t="shared" ca="1" si="43"/>
        <v>13.2</v>
      </c>
      <c r="L294" s="18">
        <f t="shared" si="51"/>
        <v>120</v>
      </c>
      <c r="M294" s="19">
        <f t="shared" ca="1" si="52"/>
        <v>2384</v>
      </c>
      <c r="N294" s="38">
        <f t="shared" ca="1" si="53"/>
        <v>1584</v>
      </c>
      <c r="O294" s="39">
        <f t="shared" ca="1" si="44"/>
        <v>800</v>
      </c>
      <c r="P294" s="18">
        <f t="shared" si="54"/>
        <v>-18840</v>
      </c>
      <c r="Q294" s="18">
        <f t="shared" si="55"/>
        <v>28440</v>
      </c>
      <c r="R294" s="9"/>
    </row>
    <row r="295" spans="3:18" x14ac:dyDescent="0.25">
      <c r="C295" s="10"/>
      <c r="D295" s="16">
        <f t="shared" si="42"/>
        <v>238</v>
      </c>
      <c r="E295" s="18">
        <f t="shared" ca="1" si="45"/>
        <v>19928.613970099545</v>
      </c>
      <c r="F295" s="18">
        <f t="shared" ca="1" si="46"/>
        <v>16.816588832233606</v>
      </c>
      <c r="G295" s="36">
        <f t="shared" si="47"/>
        <v>0.4</v>
      </c>
      <c r="H295" s="36">
        <f t="shared" si="48"/>
        <v>0.4</v>
      </c>
      <c r="I295" s="18">
        <f t="shared" ca="1" si="49"/>
        <v>16.416588832233607</v>
      </c>
      <c r="J295" s="45">
        <f t="shared" ca="1" si="50"/>
        <v>18540.102913970975</v>
      </c>
      <c r="K295" s="18">
        <f t="shared" ca="1" si="43"/>
        <v>13.2</v>
      </c>
      <c r="L295" s="18">
        <f t="shared" si="51"/>
        <v>120</v>
      </c>
      <c r="M295" s="19">
        <f t="shared" ca="1" si="52"/>
        <v>2384</v>
      </c>
      <c r="N295" s="38">
        <f t="shared" ca="1" si="53"/>
        <v>1584</v>
      </c>
      <c r="O295" s="39">
        <f t="shared" ca="1" si="44"/>
        <v>800</v>
      </c>
      <c r="P295" s="18">
        <f t="shared" si="54"/>
        <v>-18960</v>
      </c>
      <c r="Q295" s="18">
        <f t="shared" si="55"/>
        <v>28560</v>
      </c>
      <c r="R295" s="9"/>
    </row>
    <row r="296" spans="3:18" x14ac:dyDescent="0.25">
      <c r="C296" s="10"/>
      <c r="D296" s="16">
        <f t="shared" si="42"/>
        <v>239</v>
      </c>
      <c r="E296" s="18">
        <f t="shared" ca="1" si="45"/>
        <v>18540.102913970975</v>
      </c>
      <c r="F296" s="18">
        <f t="shared" ca="1" si="46"/>
        <v>16.416588832233604</v>
      </c>
      <c r="G296" s="36">
        <f t="shared" si="47"/>
        <v>0.4</v>
      </c>
      <c r="H296" s="36">
        <f t="shared" si="48"/>
        <v>0.4</v>
      </c>
      <c r="I296" s="18">
        <f t="shared" ca="1" si="49"/>
        <v>16.016588832233605</v>
      </c>
      <c r="J296" s="45">
        <f t="shared" ca="1" si="50"/>
        <v>17217.633449487475</v>
      </c>
      <c r="K296" s="18">
        <f t="shared" ca="1" si="43"/>
        <v>13.2</v>
      </c>
      <c r="L296" s="18">
        <f t="shared" si="51"/>
        <v>120</v>
      </c>
      <c r="M296" s="19">
        <f t="shared" ca="1" si="52"/>
        <v>2384</v>
      </c>
      <c r="N296" s="38">
        <f t="shared" ca="1" si="53"/>
        <v>1584</v>
      </c>
      <c r="O296" s="39">
        <f t="shared" ca="1" si="44"/>
        <v>800</v>
      </c>
      <c r="P296" s="18">
        <f t="shared" si="54"/>
        <v>-19080</v>
      </c>
      <c r="Q296" s="18">
        <f t="shared" si="55"/>
        <v>28680</v>
      </c>
      <c r="R296" s="9"/>
    </row>
    <row r="297" spans="3:18" x14ac:dyDescent="0.25">
      <c r="C297" s="10"/>
      <c r="D297" s="16">
        <f t="shared" si="42"/>
        <v>240</v>
      </c>
      <c r="E297" s="18">
        <f t="shared" ca="1" si="45"/>
        <v>17217.633449487475</v>
      </c>
      <c r="F297" s="18">
        <f t="shared" ca="1" si="46"/>
        <v>16.016588832233602</v>
      </c>
      <c r="G297" s="36">
        <f t="shared" si="47"/>
        <v>0.4</v>
      </c>
      <c r="H297" s="36">
        <f t="shared" si="48"/>
        <v>0.4</v>
      </c>
      <c r="I297" s="18">
        <f t="shared" ca="1" si="49"/>
        <v>15.616588832233601</v>
      </c>
      <c r="J297" s="45">
        <f t="shared" ca="1" si="50"/>
        <v>15959.596433791938</v>
      </c>
      <c r="K297" s="18">
        <f t="shared" ca="1" si="43"/>
        <v>13.2</v>
      </c>
      <c r="L297" s="18">
        <f t="shared" si="51"/>
        <v>120</v>
      </c>
      <c r="M297" s="19">
        <f t="shared" ca="1" si="52"/>
        <v>2384</v>
      </c>
      <c r="N297" s="38">
        <f t="shared" ca="1" si="53"/>
        <v>1584</v>
      </c>
      <c r="O297" s="39">
        <f t="shared" ca="1" si="44"/>
        <v>800</v>
      </c>
      <c r="P297" s="18">
        <f t="shared" si="54"/>
        <v>-19200</v>
      </c>
      <c r="Q297" s="18">
        <f t="shared" si="55"/>
        <v>28800</v>
      </c>
      <c r="R297" s="9"/>
    </row>
    <row r="298" spans="3:18" x14ac:dyDescent="0.25">
      <c r="C298" s="10"/>
      <c r="D298" s="16">
        <f t="shared" si="42"/>
        <v>241</v>
      </c>
      <c r="E298" s="18">
        <f t="shared" ca="1" si="45"/>
        <v>15959.596433791938</v>
      </c>
      <c r="F298" s="18">
        <f t="shared" ca="1" si="46"/>
        <v>15.616588832233596</v>
      </c>
      <c r="G298" s="36">
        <f t="shared" si="47"/>
        <v>0.4</v>
      </c>
      <c r="H298" s="36">
        <f t="shared" si="48"/>
        <v>0.4</v>
      </c>
      <c r="I298" s="18">
        <f t="shared" ca="1" si="49"/>
        <v>15.216588832233596</v>
      </c>
      <c r="J298" s="45">
        <f t="shared" ca="1" si="50"/>
        <v>14764.382724027206</v>
      </c>
      <c r="K298" s="18">
        <f t="shared" ca="1" si="43"/>
        <v>13.2</v>
      </c>
      <c r="L298" s="18">
        <f t="shared" si="51"/>
        <v>120</v>
      </c>
      <c r="M298" s="19">
        <f t="shared" ca="1" si="52"/>
        <v>2384</v>
      </c>
      <c r="N298" s="38">
        <f t="shared" ca="1" si="53"/>
        <v>1584</v>
      </c>
      <c r="O298" s="39">
        <f t="shared" ca="1" si="44"/>
        <v>800</v>
      </c>
      <c r="P298" s="18">
        <f t="shared" si="54"/>
        <v>-19320</v>
      </c>
      <c r="Q298" s="18">
        <f t="shared" si="55"/>
        <v>28920</v>
      </c>
      <c r="R298" s="9"/>
    </row>
    <row r="299" spans="3:18" x14ac:dyDescent="0.25">
      <c r="C299" s="10"/>
      <c r="D299" s="16">
        <f t="shared" si="42"/>
        <v>242</v>
      </c>
      <c r="E299" s="18">
        <f t="shared" ca="1" si="45"/>
        <v>14764.382724027206</v>
      </c>
      <c r="F299" s="18">
        <f t="shared" ca="1" si="46"/>
        <v>15.216588832233592</v>
      </c>
      <c r="G299" s="36">
        <f t="shared" si="47"/>
        <v>0.4</v>
      </c>
      <c r="H299" s="36">
        <f t="shared" si="48"/>
        <v>0.4</v>
      </c>
      <c r="I299" s="18">
        <f t="shared" ca="1" si="49"/>
        <v>14.816588832233592</v>
      </c>
      <c r="J299" s="45">
        <f t="shared" ca="1" si="50"/>
        <v>13630.383177336153</v>
      </c>
      <c r="K299" s="18">
        <f t="shared" ca="1" si="43"/>
        <v>13.2</v>
      </c>
      <c r="L299" s="18">
        <f t="shared" si="51"/>
        <v>120</v>
      </c>
      <c r="M299" s="19">
        <f t="shared" ca="1" si="52"/>
        <v>2384</v>
      </c>
      <c r="N299" s="38">
        <f t="shared" ca="1" si="53"/>
        <v>1584</v>
      </c>
      <c r="O299" s="39">
        <f t="shared" ca="1" si="44"/>
        <v>800</v>
      </c>
      <c r="P299" s="18">
        <f t="shared" si="54"/>
        <v>-19440</v>
      </c>
      <c r="Q299" s="18">
        <f t="shared" si="55"/>
        <v>29040</v>
      </c>
      <c r="R299" s="9"/>
    </row>
    <row r="300" spans="3:18" x14ac:dyDescent="0.25">
      <c r="C300" s="10"/>
      <c r="D300" s="16">
        <f t="shared" si="42"/>
        <v>243</v>
      </c>
      <c r="E300" s="18">
        <f t="shared" ca="1" si="45"/>
        <v>13630.383177336153</v>
      </c>
      <c r="F300" s="18">
        <f t="shared" ca="1" si="46"/>
        <v>14.81658883223359</v>
      </c>
      <c r="G300" s="36">
        <f t="shared" si="47"/>
        <v>0.4</v>
      </c>
      <c r="H300" s="36">
        <f t="shared" si="48"/>
        <v>0.4</v>
      </c>
      <c r="I300" s="18">
        <f t="shared" ca="1" si="49"/>
        <v>14.41658883223359</v>
      </c>
      <c r="J300" s="45">
        <f t="shared" ca="1" si="50"/>
        <v>12555.988650861633</v>
      </c>
      <c r="K300" s="18">
        <f t="shared" ca="1" si="43"/>
        <v>13.2</v>
      </c>
      <c r="L300" s="18">
        <f t="shared" si="51"/>
        <v>120</v>
      </c>
      <c r="M300" s="19">
        <f t="shared" ca="1" si="52"/>
        <v>2384</v>
      </c>
      <c r="N300" s="38">
        <f t="shared" ca="1" si="53"/>
        <v>1584</v>
      </c>
      <c r="O300" s="39">
        <f t="shared" ca="1" si="44"/>
        <v>800</v>
      </c>
      <c r="P300" s="18">
        <f t="shared" si="54"/>
        <v>-19560</v>
      </c>
      <c r="Q300" s="18">
        <f t="shared" si="55"/>
        <v>29160</v>
      </c>
      <c r="R300" s="9"/>
    </row>
    <row r="301" spans="3:18" x14ac:dyDescent="0.25">
      <c r="C301" s="10"/>
      <c r="D301" s="16">
        <f t="shared" si="42"/>
        <v>244</v>
      </c>
      <c r="E301" s="18">
        <f t="shared" ca="1" si="45"/>
        <v>12555.988650861633</v>
      </c>
      <c r="F301" s="18">
        <f t="shared" ca="1" si="46"/>
        <v>14.416588832233593</v>
      </c>
      <c r="G301" s="36">
        <f t="shared" si="47"/>
        <v>0.4</v>
      </c>
      <c r="H301" s="36">
        <f t="shared" si="48"/>
        <v>0.4</v>
      </c>
      <c r="I301" s="18">
        <f t="shared" ca="1" si="49"/>
        <v>14.016588832233593</v>
      </c>
      <c r="J301" s="45">
        <f t="shared" ca="1" si="50"/>
        <v>11539.590001746512</v>
      </c>
      <c r="K301" s="18">
        <f t="shared" ca="1" si="43"/>
        <v>13.2</v>
      </c>
      <c r="L301" s="18">
        <f t="shared" si="51"/>
        <v>120</v>
      </c>
      <c r="M301" s="19">
        <f t="shared" ca="1" si="52"/>
        <v>2384</v>
      </c>
      <c r="N301" s="38">
        <f t="shared" ca="1" si="53"/>
        <v>1584</v>
      </c>
      <c r="O301" s="39">
        <f t="shared" ca="1" si="44"/>
        <v>800</v>
      </c>
      <c r="P301" s="18">
        <f t="shared" si="54"/>
        <v>-19680</v>
      </c>
      <c r="Q301" s="18">
        <f t="shared" si="55"/>
        <v>29280</v>
      </c>
      <c r="R301" s="9"/>
    </row>
    <row r="302" spans="3:18" x14ac:dyDescent="0.25">
      <c r="C302" s="10"/>
      <c r="D302" s="16">
        <f t="shared" si="42"/>
        <v>245</v>
      </c>
      <c r="E302" s="18">
        <f t="shared" ca="1" si="45"/>
        <v>11539.590001746512</v>
      </c>
      <c r="F302" s="18">
        <f t="shared" ca="1" si="46"/>
        <v>14.016588832233595</v>
      </c>
      <c r="G302" s="36">
        <f t="shared" si="47"/>
        <v>0.4</v>
      </c>
      <c r="H302" s="36">
        <f t="shared" si="48"/>
        <v>0.4</v>
      </c>
      <c r="I302" s="18">
        <f t="shared" ca="1" si="49"/>
        <v>13.616588832233594</v>
      </c>
      <c r="J302" s="45">
        <f t="shared" ca="1" si="50"/>
        <v>10579.57808713363</v>
      </c>
      <c r="K302" s="18">
        <f t="shared" ca="1" si="43"/>
        <v>13.2</v>
      </c>
      <c r="L302" s="18">
        <f t="shared" si="51"/>
        <v>120</v>
      </c>
      <c r="M302" s="19">
        <f t="shared" ca="1" si="52"/>
        <v>2384</v>
      </c>
      <c r="N302" s="38">
        <f t="shared" ca="1" si="53"/>
        <v>1584</v>
      </c>
      <c r="O302" s="39">
        <f t="shared" ca="1" si="44"/>
        <v>800</v>
      </c>
      <c r="P302" s="18">
        <f t="shared" si="54"/>
        <v>-19800</v>
      </c>
      <c r="Q302" s="18">
        <f t="shared" si="55"/>
        <v>29400</v>
      </c>
      <c r="R302" s="9"/>
    </row>
    <row r="303" spans="3:18" x14ac:dyDescent="0.25">
      <c r="C303" s="10"/>
      <c r="D303" s="16">
        <f t="shared" si="42"/>
        <v>246</v>
      </c>
      <c r="E303" s="18">
        <f t="shared" ca="1" si="45"/>
        <v>10579.57808713363</v>
      </c>
      <c r="F303" s="18">
        <f t="shared" ca="1" si="46"/>
        <v>13.616588832233592</v>
      </c>
      <c r="G303" s="36">
        <f t="shared" si="47"/>
        <v>0.4</v>
      </c>
      <c r="H303" s="36">
        <f t="shared" si="48"/>
        <v>0.4</v>
      </c>
      <c r="I303" s="18">
        <f t="shared" ca="1" si="49"/>
        <v>13.216588832233592</v>
      </c>
      <c r="J303" s="45">
        <f t="shared" ca="1" si="50"/>
        <v>9674.3437641658384</v>
      </c>
      <c r="K303" s="18">
        <f t="shared" ca="1" si="43"/>
        <v>13.2</v>
      </c>
      <c r="L303" s="18">
        <f t="shared" si="51"/>
        <v>120</v>
      </c>
      <c r="M303" s="19">
        <f t="shared" ca="1" si="52"/>
        <v>2384</v>
      </c>
      <c r="N303" s="38">
        <f t="shared" ca="1" si="53"/>
        <v>1584</v>
      </c>
      <c r="O303" s="39">
        <f t="shared" ca="1" si="44"/>
        <v>800</v>
      </c>
      <c r="P303" s="18">
        <f t="shared" si="54"/>
        <v>-19920</v>
      </c>
      <c r="Q303" s="18">
        <f t="shared" si="55"/>
        <v>29520</v>
      </c>
      <c r="R303" s="9"/>
    </row>
    <row r="304" spans="3:18" x14ac:dyDescent="0.25">
      <c r="C304" s="10"/>
      <c r="D304" s="16">
        <f t="shared" si="42"/>
        <v>247</v>
      </c>
      <c r="E304" s="18">
        <f t="shared" ca="1" si="45"/>
        <v>9674.3437641658384</v>
      </c>
      <c r="F304" s="18">
        <f t="shared" ca="1" si="46"/>
        <v>13.21658883223359</v>
      </c>
      <c r="G304" s="36">
        <f t="shared" si="47"/>
        <v>0.4</v>
      </c>
      <c r="H304" s="36">
        <f t="shared" si="48"/>
        <v>0.4</v>
      </c>
      <c r="I304" s="18">
        <f t="shared" ca="1" si="49"/>
        <v>12.81658883223359</v>
      </c>
      <c r="J304" s="45">
        <f t="shared" ca="1" si="50"/>
        <v>8822.2778899860041</v>
      </c>
      <c r="K304" s="18">
        <f t="shared" ca="1" si="43"/>
        <v>13.2</v>
      </c>
      <c r="L304" s="18">
        <f t="shared" si="51"/>
        <v>120</v>
      </c>
      <c r="M304" s="19">
        <f t="shared" ca="1" si="52"/>
        <v>2384</v>
      </c>
      <c r="N304" s="38">
        <f t="shared" ca="1" si="53"/>
        <v>1584</v>
      </c>
      <c r="O304" s="39">
        <f t="shared" ca="1" si="44"/>
        <v>800</v>
      </c>
      <c r="P304" s="18">
        <f t="shared" si="54"/>
        <v>-20040</v>
      </c>
      <c r="Q304" s="18">
        <f t="shared" si="55"/>
        <v>29640</v>
      </c>
      <c r="R304" s="9"/>
    </row>
    <row r="305" spans="3:18" x14ac:dyDescent="0.25">
      <c r="C305" s="10"/>
      <c r="D305" s="16">
        <f t="shared" si="42"/>
        <v>248</v>
      </c>
      <c r="E305" s="18">
        <f t="shared" ca="1" si="45"/>
        <v>8822.2778899860041</v>
      </c>
      <c r="F305" s="18">
        <f t="shared" ca="1" si="46"/>
        <v>12.816588832233585</v>
      </c>
      <c r="G305" s="36">
        <f t="shared" si="47"/>
        <v>0.4</v>
      </c>
      <c r="H305" s="36">
        <f t="shared" si="48"/>
        <v>0.4</v>
      </c>
      <c r="I305" s="18">
        <f t="shared" ca="1" si="49"/>
        <v>12.416588832233584</v>
      </c>
      <c r="J305" s="45">
        <f t="shared" ca="1" si="50"/>
        <v>8021.7713217369783</v>
      </c>
      <c r="K305" s="18">
        <f t="shared" ca="1" si="43"/>
        <v>13.2</v>
      </c>
      <c r="L305" s="18">
        <f t="shared" si="51"/>
        <v>120</v>
      </c>
      <c r="M305" s="19">
        <f t="shared" ca="1" si="52"/>
        <v>2384</v>
      </c>
      <c r="N305" s="38">
        <f t="shared" ca="1" si="53"/>
        <v>1584</v>
      </c>
      <c r="O305" s="39">
        <f t="shared" ca="1" si="44"/>
        <v>800</v>
      </c>
      <c r="P305" s="18">
        <f t="shared" si="54"/>
        <v>-20160</v>
      </c>
      <c r="Q305" s="18">
        <f t="shared" si="55"/>
        <v>29760</v>
      </c>
      <c r="R305" s="9"/>
    </row>
    <row r="306" spans="3:18" x14ac:dyDescent="0.25">
      <c r="C306" s="10"/>
      <c r="D306" s="16">
        <f t="shared" si="42"/>
        <v>249</v>
      </c>
      <c r="E306" s="18">
        <f t="shared" ca="1" si="45"/>
        <v>8021.7713217369783</v>
      </c>
      <c r="F306" s="18">
        <f t="shared" ca="1" si="46"/>
        <v>12.416588832233579</v>
      </c>
      <c r="G306" s="36">
        <f t="shared" si="47"/>
        <v>0.4</v>
      </c>
      <c r="H306" s="36">
        <f t="shared" si="48"/>
        <v>0.4</v>
      </c>
      <c r="I306" s="18">
        <f t="shared" ca="1" si="49"/>
        <v>12.016588832233579</v>
      </c>
      <c r="J306" s="45">
        <f t="shared" ca="1" si="50"/>
        <v>7271.2149165616238</v>
      </c>
      <c r="K306" s="18">
        <f t="shared" ca="1" si="43"/>
        <v>13.2</v>
      </c>
      <c r="L306" s="18">
        <f t="shared" si="51"/>
        <v>120</v>
      </c>
      <c r="M306" s="19">
        <f t="shared" ca="1" si="52"/>
        <v>2384</v>
      </c>
      <c r="N306" s="38">
        <f t="shared" ca="1" si="53"/>
        <v>1584</v>
      </c>
      <c r="O306" s="39">
        <f t="shared" ca="1" si="44"/>
        <v>800</v>
      </c>
      <c r="P306" s="18">
        <f t="shared" si="54"/>
        <v>-20280</v>
      </c>
      <c r="Q306" s="18">
        <f t="shared" si="55"/>
        <v>29880</v>
      </c>
      <c r="R306" s="9"/>
    </row>
    <row r="307" spans="3:18" x14ac:dyDescent="0.25">
      <c r="C307" s="10"/>
      <c r="D307" s="16">
        <f t="shared" si="42"/>
        <v>250</v>
      </c>
      <c r="E307" s="18">
        <f t="shared" ca="1" si="45"/>
        <v>7271.2149165616238</v>
      </c>
      <c r="F307" s="18">
        <f t="shared" ca="1" si="46"/>
        <v>12.016588832233579</v>
      </c>
      <c r="G307" s="36">
        <f t="shared" si="47"/>
        <v>0.4</v>
      </c>
      <c r="H307" s="36">
        <f t="shared" si="48"/>
        <v>0.4</v>
      </c>
      <c r="I307" s="18">
        <f t="shared" ca="1" si="49"/>
        <v>11.616588832233578</v>
      </c>
      <c r="J307" s="45">
        <f t="shared" ca="1" si="50"/>
        <v>6568.9995316028089</v>
      </c>
      <c r="K307" s="18">
        <f t="shared" ca="1" si="43"/>
        <v>13.2</v>
      </c>
      <c r="L307" s="18">
        <f t="shared" si="51"/>
        <v>120</v>
      </c>
      <c r="M307" s="19">
        <f t="shared" ca="1" si="52"/>
        <v>2384</v>
      </c>
      <c r="N307" s="38">
        <f t="shared" ca="1" si="53"/>
        <v>1584</v>
      </c>
      <c r="O307" s="39">
        <f t="shared" ca="1" si="44"/>
        <v>800</v>
      </c>
      <c r="P307" s="18">
        <f t="shared" si="54"/>
        <v>-20400</v>
      </c>
      <c r="Q307" s="18">
        <f t="shared" si="55"/>
        <v>30000</v>
      </c>
      <c r="R307" s="9"/>
    </row>
    <row r="308" spans="3:18" x14ac:dyDescent="0.25">
      <c r="C308" s="10"/>
      <c r="D308" s="16">
        <f t="shared" si="42"/>
        <v>251</v>
      </c>
      <c r="E308" s="18">
        <f t="shared" ca="1" si="45"/>
        <v>6568.9995316028089</v>
      </c>
      <c r="F308" s="18">
        <f t="shared" ca="1" si="46"/>
        <v>11.616588832233575</v>
      </c>
      <c r="G308" s="36">
        <f t="shared" si="47"/>
        <v>0.4</v>
      </c>
      <c r="H308" s="36">
        <f t="shared" si="48"/>
        <v>0.4</v>
      </c>
      <c r="I308" s="18">
        <f t="shared" ca="1" si="49"/>
        <v>11.216588832233574</v>
      </c>
      <c r="J308" s="45">
        <f t="shared" ca="1" si="50"/>
        <v>5913.5160240033738</v>
      </c>
      <c r="K308" s="18">
        <f t="shared" ca="1" si="43"/>
        <v>13.2</v>
      </c>
      <c r="L308" s="18">
        <f t="shared" si="51"/>
        <v>120</v>
      </c>
      <c r="M308" s="19">
        <f t="shared" ca="1" si="52"/>
        <v>2384</v>
      </c>
      <c r="N308" s="38">
        <f t="shared" ca="1" si="53"/>
        <v>1584</v>
      </c>
      <c r="O308" s="39">
        <f t="shared" ca="1" si="44"/>
        <v>800</v>
      </c>
      <c r="P308" s="18">
        <f t="shared" si="54"/>
        <v>-20520</v>
      </c>
      <c r="Q308" s="18">
        <f t="shared" si="55"/>
        <v>30120</v>
      </c>
      <c r="R308" s="9"/>
    </row>
    <row r="309" spans="3:18" x14ac:dyDescent="0.25">
      <c r="C309" s="10"/>
      <c r="D309" s="16">
        <f t="shared" si="42"/>
        <v>252</v>
      </c>
      <c r="E309" s="18">
        <f t="shared" ca="1" si="45"/>
        <v>5913.5160240033738</v>
      </c>
      <c r="F309" s="18">
        <f t="shared" ca="1" si="46"/>
        <v>11.216588832233574</v>
      </c>
      <c r="G309" s="36">
        <f t="shared" si="47"/>
        <v>0.4</v>
      </c>
      <c r="H309" s="36">
        <f t="shared" si="48"/>
        <v>0.4</v>
      </c>
      <c r="I309" s="18">
        <f t="shared" ca="1" si="49"/>
        <v>10.816588832233574</v>
      </c>
      <c r="J309" s="45">
        <f t="shared" ca="1" si="50"/>
        <v>5303.1552509061867</v>
      </c>
      <c r="K309" s="18">
        <f t="shared" ca="1" si="43"/>
        <v>13.2</v>
      </c>
      <c r="L309" s="18">
        <f t="shared" si="51"/>
        <v>120</v>
      </c>
      <c r="M309" s="19">
        <f t="shared" ca="1" si="52"/>
        <v>2384</v>
      </c>
      <c r="N309" s="38">
        <f t="shared" ca="1" si="53"/>
        <v>1584</v>
      </c>
      <c r="O309" s="39">
        <f t="shared" ca="1" si="44"/>
        <v>800</v>
      </c>
      <c r="P309" s="18">
        <f t="shared" si="54"/>
        <v>-20640</v>
      </c>
      <c r="Q309" s="18">
        <f t="shared" si="55"/>
        <v>30240</v>
      </c>
      <c r="R309" s="9"/>
    </row>
    <row r="310" spans="3:18" x14ac:dyDescent="0.25">
      <c r="C310" s="10"/>
      <c r="D310" s="16">
        <f t="shared" si="42"/>
        <v>253</v>
      </c>
      <c r="E310" s="18">
        <f t="shared" ca="1" si="45"/>
        <v>5303.1552509061867</v>
      </c>
      <c r="F310" s="18">
        <f t="shared" ca="1" si="46"/>
        <v>10.816588832233576</v>
      </c>
      <c r="G310" s="36">
        <f t="shared" si="47"/>
        <v>0.4</v>
      </c>
      <c r="H310" s="36">
        <f t="shared" si="48"/>
        <v>0.4</v>
      </c>
      <c r="I310" s="18">
        <f t="shared" ca="1" si="49"/>
        <v>10.416588832233575</v>
      </c>
      <c r="J310" s="45">
        <f t="shared" ca="1" si="50"/>
        <v>4736.3080694541022</v>
      </c>
      <c r="K310" s="18">
        <f t="shared" ca="1" si="43"/>
        <v>13.2</v>
      </c>
      <c r="L310" s="18">
        <f t="shared" si="51"/>
        <v>120</v>
      </c>
      <c r="M310" s="19">
        <f t="shared" ca="1" si="52"/>
        <v>2384</v>
      </c>
      <c r="N310" s="38">
        <f t="shared" ca="1" si="53"/>
        <v>1584</v>
      </c>
      <c r="O310" s="39">
        <f t="shared" ca="1" si="44"/>
        <v>800</v>
      </c>
      <c r="P310" s="18">
        <f t="shared" si="54"/>
        <v>-20760</v>
      </c>
      <c r="Q310" s="18">
        <f t="shared" si="55"/>
        <v>30360</v>
      </c>
      <c r="R310" s="9"/>
    </row>
    <row r="311" spans="3:18" x14ac:dyDescent="0.25">
      <c r="C311" s="10"/>
      <c r="D311" s="16">
        <f t="shared" si="42"/>
        <v>254</v>
      </c>
      <c r="E311" s="18">
        <f t="shared" ca="1" si="45"/>
        <v>4736.3080694541022</v>
      </c>
      <c r="F311" s="18">
        <f t="shared" ca="1" si="46"/>
        <v>10.416588832233572</v>
      </c>
      <c r="G311" s="36">
        <f t="shared" si="47"/>
        <v>0.4</v>
      </c>
      <c r="H311" s="36">
        <f t="shared" si="48"/>
        <v>0.4</v>
      </c>
      <c r="I311" s="18">
        <f t="shared" ca="1" si="49"/>
        <v>10.016588832233571</v>
      </c>
      <c r="J311" s="45">
        <f t="shared" ca="1" si="50"/>
        <v>4211.3653367899669</v>
      </c>
      <c r="K311" s="18">
        <f t="shared" ca="1" si="43"/>
        <v>13.2</v>
      </c>
      <c r="L311" s="18">
        <f t="shared" si="51"/>
        <v>120</v>
      </c>
      <c r="M311" s="19">
        <f t="shared" ca="1" si="52"/>
        <v>2384</v>
      </c>
      <c r="N311" s="38">
        <f t="shared" ca="1" si="53"/>
        <v>1584</v>
      </c>
      <c r="O311" s="39">
        <f t="shared" ca="1" si="44"/>
        <v>800</v>
      </c>
      <c r="P311" s="18">
        <f t="shared" si="54"/>
        <v>-20880</v>
      </c>
      <c r="Q311" s="18">
        <f t="shared" si="55"/>
        <v>30480</v>
      </c>
      <c r="R311" s="9"/>
    </row>
    <row r="312" spans="3:18" x14ac:dyDescent="0.25">
      <c r="C312" s="10"/>
      <c r="D312" s="16">
        <f t="shared" si="42"/>
        <v>255</v>
      </c>
      <c r="E312" s="18">
        <f t="shared" ca="1" si="45"/>
        <v>4211.3653367899669</v>
      </c>
      <c r="F312" s="18">
        <f t="shared" ca="1" si="46"/>
        <v>10.01658883223357</v>
      </c>
      <c r="G312" s="36">
        <f t="shared" si="47"/>
        <v>0.4</v>
      </c>
      <c r="H312" s="36">
        <f t="shared" si="48"/>
        <v>0.4</v>
      </c>
      <c r="I312" s="18">
        <f t="shared" ca="1" si="49"/>
        <v>9.6165888322335693</v>
      </c>
      <c r="J312" s="45">
        <f t="shared" ca="1" si="50"/>
        <v>3726.7179100566486</v>
      </c>
      <c r="K312" s="18">
        <f t="shared" ca="1" si="43"/>
        <v>13.2</v>
      </c>
      <c r="L312" s="18">
        <f t="shared" si="51"/>
        <v>120</v>
      </c>
      <c r="M312" s="19">
        <f t="shared" ca="1" si="52"/>
        <v>2384</v>
      </c>
      <c r="N312" s="38">
        <f t="shared" ca="1" si="53"/>
        <v>1584</v>
      </c>
      <c r="O312" s="39">
        <f t="shared" ca="1" si="44"/>
        <v>800</v>
      </c>
      <c r="P312" s="18">
        <f t="shared" si="54"/>
        <v>-21000</v>
      </c>
      <c r="Q312" s="18">
        <f t="shared" si="55"/>
        <v>30600</v>
      </c>
      <c r="R312" s="9"/>
    </row>
    <row r="313" spans="3:18" x14ac:dyDescent="0.25">
      <c r="C313" s="10"/>
      <c r="D313" s="16">
        <f t="shared" si="42"/>
        <v>256</v>
      </c>
      <c r="E313" s="18">
        <f t="shared" ca="1" si="45"/>
        <v>3726.7179100566486</v>
      </c>
      <c r="F313" s="18">
        <f t="shared" ca="1" si="46"/>
        <v>9.6165888322335675</v>
      </c>
      <c r="G313" s="36">
        <f t="shared" si="47"/>
        <v>0.4</v>
      </c>
      <c r="H313" s="36">
        <f t="shared" si="48"/>
        <v>0.4</v>
      </c>
      <c r="I313" s="18">
        <f t="shared" ca="1" si="49"/>
        <v>9.2165888322335672</v>
      </c>
      <c r="J313" s="45">
        <f t="shared" ca="1" si="50"/>
        <v>3280.756646397002</v>
      </c>
      <c r="K313" s="18">
        <f t="shared" ca="1" si="43"/>
        <v>13.2</v>
      </c>
      <c r="L313" s="18">
        <f t="shared" si="51"/>
        <v>120</v>
      </c>
      <c r="M313" s="19">
        <f t="shared" ca="1" si="52"/>
        <v>2384</v>
      </c>
      <c r="N313" s="38">
        <f t="shared" ca="1" si="53"/>
        <v>1584</v>
      </c>
      <c r="O313" s="39">
        <f t="shared" ca="1" si="44"/>
        <v>800</v>
      </c>
      <c r="P313" s="18">
        <f t="shared" si="54"/>
        <v>-21120</v>
      </c>
      <c r="Q313" s="18">
        <f t="shared" si="55"/>
        <v>30720</v>
      </c>
      <c r="R313" s="9"/>
    </row>
    <row r="314" spans="3:18" x14ac:dyDescent="0.25">
      <c r="C314" s="10"/>
      <c r="D314" s="16">
        <f t="shared" ref="D314:D377" si="56">D313+1</f>
        <v>257</v>
      </c>
      <c r="E314" s="18">
        <f t="shared" ca="1" si="45"/>
        <v>3280.756646397002</v>
      </c>
      <c r="F314" s="18">
        <f t="shared" ca="1" si="46"/>
        <v>9.2165888322335654</v>
      </c>
      <c r="G314" s="36">
        <f t="shared" si="47"/>
        <v>0.4</v>
      </c>
      <c r="H314" s="36">
        <f t="shared" si="48"/>
        <v>0.4</v>
      </c>
      <c r="I314" s="18">
        <f t="shared" ca="1" si="49"/>
        <v>8.816588832233565</v>
      </c>
      <c r="J314" s="45">
        <f t="shared" ca="1" si="50"/>
        <v>2871.8724029538835</v>
      </c>
      <c r="K314" s="18">
        <f t="shared" ref="K314:K377" ca="1" si="57">VLOOKUP($E$38,$D$31:$G$33,IF($J314&lt;=$E$30,2,IF($J314&lt;=$F$30,3,4)))</f>
        <v>13.2</v>
      </c>
      <c r="L314" s="18">
        <f t="shared" si="51"/>
        <v>120</v>
      </c>
      <c r="M314" s="19">
        <f t="shared" ca="1" si="52"/>
        <v>2384</v>
      </c>
      <c r="N314" s="38">
        <f t="shared" ca="1" si="53"/>
        <v>1584</v>
      </c>
      <c r="O314" s="39">
        <f t="shared" ref="O314:O377" ca="1" si="58">VLOOKUP($F$38,$D$15:$G$17,4,)</f>
        <v>800</v>
      </c>
      <c r="P314" s="18">
        <f t="shared" si="54"/>
        <v>-21240</v>
      </c>
      <c r="Q314" s="18">
        <f t="shared" si="55"/>
        <v>30840</v>
      </c>
      <c r="R314" s="9"/>
    </row>
    <row r="315" spans="3:18" x14ac:dyDescent="0.25">
      <c r="C315" s="10"/>
      <c r="D315" s="16">
        <f t="shared" si="56"/>
        <v>258</v>
      </c>
      <c r="E315" s="18">
        <f t="shared" ca="1" si="45"/>
        <v>2871.8724029538835</v>
      </c>
      <c r="F315" s="18">
        <f t="shared" ca="1" si="46"/>
        <v>8.816588832233565</v>
      </c>
      <c r="G315" s="36">
        <f t="shared" si="47"/>
        <v>0.4</v>
      </c>
      <c r="H315" s="36">
        <f t="shared" si="48"/>
        <v>0.4</v>
      </c>
      <c r="I315" s="18">
        <f t="shared" ca="1" si="49"/>
        <v>8.4165888322335647</v>
      </c>
      <c r="J315" s="45">
        <f t="shared" ca="1" si="50"/>
        <v>2498.4560368701527</v>
      </c>
      <c r="K315" s="18">
        <f t="shared" ca="1" si="57"/>
        <v>13.2</v>
      </c>
      <c r="L315" s="18">
        <f t="shared" si="51"/>
        <v>120</v>
      </c>
      <c r="M315" s="19">
        <f t="shared" ca="1" si="52"/>
        <v>2384</v>
      </c>
      <c r="N315" s="38">
        <f t="shared" ca="1" si="53"/>
        <v>1584</v>
      </c>
      <c r="O315" s="39">
        <f t="shared" ca="1" si="58"/>
        <v>800</v>
      </c>
      <c r="P315" s="18">
        <f t="shared" si="54"/>
        <v>-21360</v>
      </c>
      <c r="Q315" s="18">
        <f t="shared" si="55"/>
        <v>30960</v>
      </c>
      <c r="R315" s="9"/>
    </row>
    <row r="316" spans="3:18" x14ac:dyDescent="0.25">
      <c r="C316" s="10"/>
      <c r="D316" s="16">
        <f t="shared" si="56"/>
        <v>259</v>
      </c>
      <c r="E316" s="18">
        <f t="shared" ca="1" si="45"/>
        <v>2498.4560368701527</v>
      </c>
      <c r="F316" s="18">
        <f t="shared" ca="1" si="46"/>
        <v>8.4165888322335629</v>
      </c>
      <c r="G316" s="36">
        <f t="shared" si="47"/>
        <v>0.4</v>
      </c>
      <c r="H316" s="36">
        <f t="shared" si="48"/>
        <v>0.4</v>
      </c>
      <c r="I316" s="18">
        <f t="shared" ca="1" si="49"/>
        <v>8.0165888322335626</v>
      </c>
      <c r="J316" s="45">
        <f t="shared" ca="1" si="50"/>
        <v>2158.8984052886626</v>
      </c>
      <c r="K316" s="18">
        <f t="shared" ca="1" si="57"/>
        <v>13.2</v>
      </c>
      <c r="L316" s="18">
        <f t="shared" si="51"/>
        <v>120</v>
      </c>
      <c r="M316" s="19">
        <f t="shared" ca="1" si="52"/>
        <v>2384</v>
      </c>
      <c r="N316" s="38">
        <f t="shared" ca="1" si="53"/>
        <v>1584</v>
      </c>
      <c r="O316" s="39">
        <f t="shared" ca="1" si="58"/>
        <v>800</v>
      </c>
      <c r="P316" s="18">
        <f t="shared" si="54"/>
        <v>-21480</v>
      </c>
      <c r="Q316" s="18">
        <f t="shared" si="55"/>
        <v>31080</v>
      </c>
      <c r="R316" s="9"/>
    </row>
    <row r="317" spans="3:18" x14ac:dyDescent="0.25">
      <c r="C317" s="10"/>
      <c r="D317" s="16">
        <f t="shared" si="56"/>
        <v>260</v>
      </c>
      <c r="E317" s="18">
        <f t="shared" ref="E317:E380" ca="1" si="59">J316</f>
        <v>2158.8984052886626</v>
      </c>
      <c r="F317" s="18">
        <f t="shared" ref="F317:F380" ca="1" si="60">(E317/$E$10)^(1/3)</f>
        <v>8.0165888322335608</v>
      </c>
      <c r="G317" s="36">
        <f t="shared" ref="G317:G380" si="61">VLOOKUP($E$38,$D$23:$H$25,IF(Q316&lt;=1000,2,IF(Q316&lt;=2000,3,IF(Q316&lt;=3000,4,5))))</f>
        <v>0.4</v>
      </c>
      <c r="H317" s="36">
        <f t="shared" ref="H317:H380" si="62">G317*(D317-D316)</f>
        <v>0.4</v>
      </c>
      <c r="I317" s="18">
        <f t="shared" ref="I317:I380" ca="1" si="63">F317-H317</f>
        <v>7.6165888322335604</v>
      </c>
      <c r="J317" s="45">
        <f t="shared" ref="J317:J380" ca="1" si="64">$E$10*(I317)^3</f>
        <v>1851.590365352273</v>
      </c>
      <c r="K317" s="18">
        <f t="shared" ca="1" si="57"/>
        <v>13.2</v>
      </c>
      <c r="L317" s="18">
        <f t="shared" ref="L317:L380" si="65">$E$38*$E$11</f>
        <v>120</v>
      </c>
      <c r="M317" s="19">
        <f t="shared" ref="M317:M380" ca="1" si="66">N317+O317</f>
        <v>2384</v>
      </c>
      <c r="N317" s="38">
        <f t="shared" ref="N317:N380" ca="1" si="67">K317*L317</f>
        <v>1584</v>
      </c>
      <c r="O317" s="39">
        <f t="shared" ca="1" si="58"/>
        <v>800</v>
      </c>
      <c r="P317" s="18">
        <f t="shared" ref="P317:P380" si="68">P316-L317</f>
        <v>-21600</v>
      </c>
      <c r="Q317" s="18">
        <f t="shared" ref="Q317:Q380" si="69">Q316+L317</f>
        <v>31200</v>
      </c>
      <c r="R317" s="9"/>
    </row>
    <row r="318" spans="3:18" x14ac:dyDescent="0.25">
      <c r="C318" s="10"/>
      <c r="D318" s="16">
        <f t="shared" si="56"/>
        <v>261</v>
      </c>
      <c r="E318" s="18">
        <f t="shared" ca="1" si="59"/>
        <v>1851.590365352273</v>
      </c>
      <c r="F318" s="18">
        <f t="shared" ca="1" si="60"/>
        <v>7.6165888322335595</v>
      </c>
      <c r="G318" s="36">
        <f t="shared" si="61"/>
        <v>0.4</v>
      </c>
      <c r="H318" s="36">
        <f t="shared" si="62"/>
        <v>0.4</v>
      </c>
      <c r="I318" s="18">
        <f t="shared" ca="1" si="63"/>
        <v>7.2165888322335592</v>
      </c>
      <c r="J318" s="45">
        <f t="shared" ca="1" si="64"/>
        <v>1574.9227742038406</v>
      </c>
      <c r="K318" s="18">
        <f t="shared" ca="1" si="57"/>
        <v>13.2</v>
      </c>
      <c r="L318" s="18">
        <f t="shared" si="65"/>
        <v>120</v>
      </c>
      <c r="M318" s="19">
        <f t="shared" ca="1" si="66"/>
        <v>2384</v>
      </c>
      <c r="N318" s="38">
        <f t="shared" ca="1" si="67"/>
        <v>1584</v>
      </c>
      <c r="O318" s="39">
        <f t="shared" ca="1" si="58"/>
        <v>800</v>
      </c>
      <c r="P318" s="18">
        <f t="shared" si="68"/>
        <v>-21720</v>
      </c>
      <c r="Q318" s="18">
        <f t="shared" si="69"/>
        <v>31320</v>
      </c>
      <c r="R318" s="9"/>
    </row>
    <row r="319" spans="3:18" x14ac:dyDescent="0.25">
      <c r="C319" s="10"/>
      <c r="D319" s="16">
        <f t="shared" si="56"/>
        <v>262</v>
      </c>
      <c r="E319" s="18">
        <f t="shared" ca="1" si="59"/>
        <v>1574.9227742038406</v>
      </c>
      <c r="F319" s="18">
        <f t="shared" ca="1" si="60"/>
        <v>7.2165888322335574</v>
      </c>
      <c r="G319" s="36">
        <f t="shared" si="61"/>
        <v>0.4</v>
      </c>
      <c r="H319" s="36">
        <f t="shared" si="62"/>
        <v>0.4</v>
      </c>
      <c r="I319" s="18">
        <f t="shared" ca="1" si="63"/>
        <v>6.816588832233557</v>
      </c>
      <c r="J319" s="45">
        <f t="shared" ca="1" si="64"/>
        <v>1327.2864889862221</v>
      </c>
      <c r="K319" s="18">
        <f t="shared" ca="1" si="57"/>
        <v>13.2</v>
      </c>
      <c r="L319" s="18">
        <f t="shared" si="65"/>
        <v>120</v>
      </c>
      <c r="M319" s="19">
        <f t="shared" ca="1" si="66"/>
        <v>2384</v>
      </c>
      <c r="N319" s="38">
        <f t="shared" ca="1" si="67"/>
        <v>1584</v>
      </c>
      <c r="O319" s="39">
        <f t="shared" ca="1" si="58"/>
        <v>800</v>
      </c>
      <c r="P319" s="18">
        <f t="shared" si="68"/>
        <v>-21840</v>
      </c>
      <c r="Q319" s="18">
        <f t="shared" si="69"/>
        <v>31440</v>
      </c>
      <c r="R319" s="9"/>
    </row>
    <row r="320" spans="3:18" x14ac:dyDescent="0.25">
      <c r="C320" s="10"/>
      <c r="D320" s="16">
        <f t="shared" si="56"/>
        <v>263</v>
      </c>
      <c r="E320" s="18">
        <f t="shared" ca="1" si="59"/>
        <v>1327.2864889862221</v>
      </c>
      <c r="F320" s="18">
        <f t="shared" ca="1" si="60"/>
        <v>6.8165888322335562</v>
      </c>
      <c r="G320" s="36">
        <f t="shared" si="61"/>
        <v>0.4</v>
      </c>
      <c r="H320" s="36">
        <f t="shared" si="62"/>
        <v>0.4</v>
      </c>
      <c r="I320" s="18">
        <f t="shared" ca="1" si="63"/>
        <v>6.4165888322335558</v>
      </c>
      <c r="J320" s="45">
        <f t="shared" ca="1" si="64"/>
        <v>1107.072366842275</v>
      </c>
      <c r="K320" s="18">
        <f t="shared" ca="1" si="57"/>
        <v>13.2</v>
      </c>
      <c r="L320" s="18">
        <f t="shared" si="65"/>
        <v>120</v>
      </c>
      <c r="M320" s="19">
        <f t="shared" ca="1" si="66"/>
        <v>2384</v>
      </c>
      <c r="N320" s="38">
        <f t="shared" ca="1" si="67"/>
        <v>1584</v>
      </c>
      <c r="O320" s="39">
        <f t="shared" ca="1" si="58"/>
        <v>800</v>
      </c>
      <c r="P320" s="18">
        <f t="shared" si="68"/>
        <v>-21960</v>
      </c>
      <c r="Q320" s="18">
        <f t="shared" si="69"/>
        <v>31560</v>
      </c>
      <c r="R320" s="9"/>
    </row>
    <row r="321" spans="3:18" x14ac:dyDescent="0.25">
      <c r="C321" s="10"/>
      <c r="D321" s="16">
        <f t="shared" si="56"/>
        <v>264</v>
      </c>
      <c r="E321" s="18">
        <f t="shared" ca="1" si="59"/>
        <v>1107.072366842275</v>
      </c>
      <c r="F321" s="18">
        <f t="shared" ca="1" si="60"/>
        <v>6.4165888322335549</v>
      </c>
      <c r="G321" s="36">
        <f t="shared" si="61"/>
        <v>0.4</v>
      </c>
      <c r="H321" s="36">
        <f t="shared" si="62"/>
        <v>0.4</v>
      </c>
      <c r="I321" s="18">
        <f t="shared" ca="1" si="63"/>
        <v>6.0165888322335546</v>
      </c>
      <c r="J321" s="45">
        <f t="shared" ca="1" si="64"/>
        <v>912.67126491485624</v>
      </c>
      <c r="K321" s="18">
        <f t="shared" ca="1" si="57"/>
        <v>13.2</v>
      </c>
      <c r="L321" s="18">
        <f t="shared" si="65"/>
        <v>120</v>
      </c>
      <c r="M321" s="19">
        <f t="shared" ca="1" si="66"/>
        <v>2384</v>
      </c>
      <c r="N321" s="38">
        <f t="shared" ca="1" si="67"/>
        <v>1584</v>
      </c>
      <c r="O321" s="39">
        <f t="shared" ca="1" si="58"/>
        <v>800</v>
      </c>
      <c r="P321" s="18">
        <f t="shared" si="68"/>
        <v>-22080</v>
      </c>
      <c r="Q321" s="18">
        <f t="shared" si="69"/>
        <v>31680</v>
      </c>
      <c r="R321" s="9"/>
    </row>
    <row r="322" spans="3:18" x14ac:dyDescent="0.25">
      <c r="C322" s="10"/>
      <c r="D322" s="16">
        <f t="shared" si="56"/>
        <v>265</v>
      </c>
      <c r="E322" s="18">
        <f t="shared" ca="1" si="59"/>
        <v>912.67126491485624</v>
      </c>
      <c r="F322" s="18">
        <f t="shared" ca="1" si="60"/>
        <v>6.0165888322335537</v>
      </c>
      <c r="G322" s="36">
        <f t="shared" si="61"/>
        <v>0.4</v>
      </c>
      <c r="H322" s="36">
        <f t="shared" si="62"/>
        <v>0.4</v>
      </c>
      <c r="I322" s="18">
        <f t="shared" ca="1" si="63"/>
        <v>5.6165888322335533</v>
      </c>
      <c r="J322" s="45">
        <f t="shared" ca="1" si="64"/>
        <v>742.4740403468229</v>
      </c>
      <c r="K322" s="18">
        <f t="shared" ca="1" si="57"/>
        <v>13.2</v>
      </c>
      <c r="L322" s="18">
        <f t="shared" si="65"/>
        <v>120</v>
      </c>
      <c r="M322" s="19">
        <f t="shared" ca="1" si="66"/>
        <v>2384</v>
      </c>
      <c r="N322" s="38">
        <f t="shared" ca="1" si="67"/>
        <v>1584</v>
      </c>
      <c r="O322" s="39">
        <f t="shared" ca="1" si="58"/>
        <v>800</v>
      </c>
      <c r="P322" s="18">
        <f t="shared" si="68"/>
        <v>-22200</v>
      </c>
      <c r="Q322" s="18">
        <f t="shared" si="69"/>
        <v>31800</v>
      </c>
      <c r="R322" s="9"/>
    </row>
    <row r="323" spans="3:18" x14ac:dyDescent="0.25">
      <c r="C323" s="10"/>
      <c r="D323" s="16">
        <f t="shared" si="56"/>
        <v>266</v>
      </c>
      <c r="E323" s="18">
        <f t="shared" ca="1" si="59"/>
        <v>742.4740403468229</v>
      </c>
      <c r="F323" s="18">
        <f t="shared" ca="1" si="60"/>
        <v>5.6165888322335533</v>
      </c>
      <c r="G323" s="36">
        <f t="shared" si="61"/>
        <v>0.4</v>
      </c>
      <c r="H323" s="36">
        <f t="shared" si="62"/>
        <v>0.4</v>
      </c>
      <c r="I323" s="18">
        <f t="shared" ca="1" si="63"/>
        <v>5.216588832233553</v>
      </c>
      <c r="J323" s="45">
        <f t="shared" ca="1" si="64"/>
        <v>594.87155028103257</v>
      </c>
      <c r="K323" s="18">
        <f t="shared" ca="1" si="57"/>
        <v>13.2</v>
      </c>
      <c r="L323" s="18">
        <f t="shared" si="65"/>
        <v>120</v>
      </c>
      <c r="M323" s="19">
        <f t="shared" ca="1" si="66"/>
        <v>2384</v>
      </c>
      <c r="N323" s="38">
        <f t="shared" ca="1" si="67"/>
        <v>1584</v>
      </c>
      <c r="O323" s="39">
        <f t="shared" ca="1" si="58"/>
        <v>800</v>
      </c>
      <c r="P323" s="18">
        <f t="shared" si="68"/>
        <v>-22320</v>
      </c>
      <c r="Q323" s="18">
        <f t="shared" si="69"/>
        <v>31920</v>
      </c>
      <c r="R323" s="9"/>
    </row>
    <row r="324" spans="3:18" x14ac:dyDescent="0.25">
      <c r="C324" s="10"/>
      <c r="D324" s="16">
        <f t="shared" si="56"/>
        <v>267</v>
      </c>
      <c r="E324" s="18">
        <f t="shared" ca="1" si="59"/>
        <v>594.87155028103257</v>
      </c>
      <c r="F324" s="18">
        <f t="shared" ca="1" si="60"/>
        <v>5.216588832233553</v>
      </c>
      <c r="G324" s="36">
        <f t="shared" si="61"/>
        <v>0.4</v>
      </c>
      <c r="H324" s="36">
        <f t="shared" si="62"/>
        <v>0.4</v>
      </c>
      <c r="I324" s="18">
        <f t="shared" ca="1" si="63"/>
        <v>4.8165888322335526</v>
      </c>
      <c r="J324" s="45">
        <f t="shared" ca="1" si="64"/>
        <v>468.25465186034171</v>
      </c>
      <c r="K324" s="18">
        <f t="shared" ca="1" si="57"/>
        <v>13.2</v>
      </c>
      <c r="L324" s="18">
        <f t="shared" si="65"/>
        <v>120</v>
      </c>
      <c r="M324" s="19">
        <f t="shared" ca="1" si="66"/>
        <v>2384</v>
      </c>
      <c r="N324" s="38">
        <f t="shared" ca="1" si="67"/>
        <v>1584</v>
      </c>
      <c r="O324" s="39">
        <f t="shared" ca="1" si="58"/>
        <v>800</v>
      </c>
      <c r="P324" s="18">
        <f t="shared" si="68"/>
        <v>-22440</v>
      </c>
      <c r="Q324" s="18">
        <f t="shared" si="69"/>
        <v>32040</v>
      </c>
      <c r="R324" s="9"/>
    </row>
    <row r="325" spans="3:18" x14ac:dyDescent="0.25">
      <c r="C325" s="10"/>
      <c r="D325" s="16">
        <f t="shared" si="56"/>
        <v>268</v>
      </c>
      <c r="E325" s="18">
        <f t="shared" ca="1" si="59"/>
        <v>468.25465186034171</v>
      </c>
      <c r="F325" s="18">
        <f t="shared" ca="1" si="60"/>
        <v>4.8165888322335526</v>
      </c>
      <c r="G325" s="36">
        <f t="shared" si="61"/>
        <v>0.4</v>
      </c>
      <c r="H325" s="36">
        <f t="shared" si="62"/>
        <v>0.4</v>
      </c>
      <c r="I325" s="18">
        <f t="shared" ca="1" si="63"/>
        <v>4.4165888322335523</v>
      </c>
      <c r="J325" s="45">
        <f t="shared" ca="1" si="64"/>
        <v>361.01420222760748</v>
      </c>
      <c r="K325" s="18">
        <f t="shared" ca="1" si="57"/>
        <v>13.2</v>
      </c>
      <c r="L325" s="18">
        <f t="shared" si="65"/>
        <v>120</v>
      </c>
      <c r="M325" s="19">
        <f t="shared" ca="1" si="66"/>
        <v>2384</v>
      </c>
      <c r="N325" s="38">
        <f t="shared" ca="1" si="67"/>
        <v>1584</v>
      </c>
      <c r="O325" s="39">
        <f t="shared" ca="1" si="58"/>
        <v>800</v>
      </c>
      <c r="P325" s="18">
        <f t="shared" si="68"/>
        <v>-22560</v>
      </c>
      <c r="Q325" s="18">
        <f t="shared" si="69"/>
        <v>32160</v>
      </c>
      <c r="R325" s="9"/>
    </row>
    <row r="326" spans="3:18" x14ac:dyDescent="0.25">
      <c r="C326" s="10"/>
      <c r="D326" s="16">
        <f t="shared" si="56"/>
        <v>269</v>
      </c>
      <c r="E326" s="18">
        <f t="shared" ca="1" si="59"/>
        <v>361.01420222760748</v>
      </c>
      <c r="F326" s="18">
        <f t="shared" ca="1" si="60"/>
        <v>4.4165888322335514</v>
      </c>
      <c r="G326" s="36">
        <f t="shared" si="61"/>
        <v>0.4</v>
      </c>
      <c r="H326" s="36">
        <f t="shared" si="62"/>
        <v>0.4</v>
      </c>
      <c r="I326" s="18">
        <f t="shared" ca="1" si="63"/>
        <v>4.016588832233551</v>
      </c>
      <c r="J326" s="45">
        <f t="shared" ca="1" si="64"/>
        <v>271.54105852568705</v>
      </c>
      <c r="K326" s="18">
        <f t="shared" ca="1" si="57"/>
        <v>13.2</v>
      </c>
      <c r="L326" s="18">
        <f t="shared" si="65"/>
        <v>120</v>
      </c>
      <c r="M326" s="19">
        <f t="shared" ca="1" si="66"/>
        <v>2384</v>
      </c>
      <c r="N326" s="38">
        <f t="shared" ca="1" si="67"/>
        <v>1584</v>
      </c>
      <c r="O326" s="39">
        <f t="shared" ca="1" si="58"/>
        <v>800</v>
      </c>
      <c r="P326" s="18">
        <f t="shared" si="68"/>
        <v>-22680</v>
      </c>
      <c r="Q326" s="18">
        <f t="shared" si="69"/>
        <v>32280</v>
      </c>
      <c r="R326" s="9"/>
    </row>
    <row r="327" spans="3:18" x14ac:dyDescent="0.25">
      <c r="C327" s="10"/>
      <c r="D327" s="16">
        <f t="shared" si="56"/>
        <v>270</v>
      </c>
      <c r="E327" s="18">
        <f t="shared" ca="1" si="59"/>
        <v>271.54105852568705</v>
      </c>
      <c r="F327" s="18">
        <f t="shared" ca="1" si="60"/>
        <v>4.0165888322335519</v>
      </c>
      <c r="G327" s="36">
        <f t="shared" si="61"/>
        <v>0.4</v>
      </c>
      <c r="H327" s="36">
        <f t="shared" si="62"/>
        <v>0.4</v>
      </c>
      <c r="I327" s="18">
        <f t="shared" ca="1" si="63"/>
        <v>3.616588832233552</v>
      </c>
      <c r="J327" s="45">
        <f t="shared" ca="1" si="64"/>
        <v>198.22607789743799</v>
      </c>
      <c r="K327" s="18">
        <f t="shared" ca="1" si="57"/>
        <v>13.2</v>
      </c>
      <c r="L327" s="18">
        <f t="shared" si="65"/>
        <v>120</v>
      </c>
      <c r="M327" s="19">
        <f t="shared" ca="1" si="66"/>
        <v>2384</v>
      </c>
      <c r="N327" s="38">
        <f t="shared" ca="1" si="67"/>
        <v>1584</v>
      </c>
      <c r="O327" s="39">
        <f t="shared" ca="1" si="58"/>
        <v>800</v>
      </c>
      <c r="P327" s="18">
        <f t="shared" si="68"/>
        <v>-22800</v>
      </c>
      <c r="Q327" s="18">
        <f t="shared" si="69"/>
        <v>32400</v>
      </c>
      <c r="R327" s="9"/>
    </row>
    <row r="328" spans="3:18" x14ac:dyDescent="0.25">
      <c r="C328" s="10"/>
      <c r="D328" s="16">
        <f t="shared" si="56"/>
        <v>271</v>
      </c>
      <c r="E328" s="18">
        <f t="shared" ca="1" si="59"/>
        <v>198.22607789743799</v>
      </c>
      <c r="F328" s="18">
        <f t="shared" ca="1" si="60"/>
        <v>3.6165888322335515</v>
      </c>
      <c r="G328" s="36">
        <f t="shared" si="61"/>
        <v>0.4</v>
      </c>
      <c r="H328" s="36">
        <f t="shared" si="62"/>
        <v>0.4</v>
      </c>
      <c r="I328" s="18">
        <f t="shared" ca="1" si="63"/>
        <v>3.2165888322335516</v>
      </c>
      <c r="J328" s="45">
        <f t="shared" ca="1" si="64"/>
        <v>139.46011748571684</v>
      </c>
      <c r="K328" s="18">
        <f t="shared" ca="1" si="57"/>
        <v>13.2</v>
      </c>
      <c r="L328" s="18">
        <f t="shared" si="65"/>
        <v>120</v>
      </c>
      <c r="M328" s="19">
        <f t="shared" ca="1" si="66"/>
        <v>2384</v>
      </c>
      <c r="N328" s="38">
        <f t="shared" ca="1" si="67"/>
        <v>1584</v>
      </c>
      <c r="O328" s="39">
        <f t="shared" ca="1" si="58"/>
        <v>800</v>
      </c>
      <c r="P328" s="18">
        <f t="shared" si="68"/>
        <v>-22920</v>
      </c>
      <c r="Q328" s="18">
        <f t="shared" si="69"/>
        <v>32520</v>
      </c>
      <c r="R328" s="9"/>
    </row>
    <row r="329" spans="3:18" x14ac:dyDescent="0.25">
      <c r="C329" s="10"/>
      <c r="D329" s="16">
        <f t="shared" si="56"/>
        <v>272</v>
      </c>
      <c r="E329" s="18">
        <f t="shared" ca="1" si="59"/>
        <v>139.46011748571684</v>
      </c>
      <c r="F329" s="18">
        <f t="shared" ca="1" si="60"/>
        <v>3.2165888322335512</v>
      </c>
      <c r="G329" s="36">
        <f t="shared" si="61"/>
        <v>0.4</v>
      </c>
      <c r="H329" s="36">
        <f t="shared" si="62"/>
        <v>0.4</v>
      </c>
      <c r="I329" s="18">
        <f t="shared" ca="1" si="63"/>
        <v>2.8165888322335513</v>
      </c>
      <c r="J329" s="45">
        <f t="shared" ca="1" si="64"/>
        <v>93.634034433380975</v>
      </c>
      <c r="K329" s="18">
        <f t="shared" ca="1" si="57"/>
        <v>13.2</v>
      </c>
      <c r="L329" s="18">
        <f t="shared" si="65"/>
        <v>120</v>
      </c>
      <c r="M329" s="19">
        <f t="shared" ca="1" si="66"/>
        <v>2384</v>
      </c>
      <c r="N329" s="38">
        <f t="shared" ca="1" si="67"/>
        <v>1584</v>
      </c>
      <c r="O329" s="39">
        <f t="shared" ca="1" si="58"/>
        <v>800</v>
      </c>
      <c r="P329" s="18">
        <f t="shared" si="68"/>
        <v>-23040</v>
      </c>
      <c r="Q329" s="18">
        <f t="shared" si="69"/>
        <v>32640</v>
      </c>
      <c r="R329" s="9"/>
    </row>
    <row r="330" spans="3:18" x14ac:dyDescent="0.25">
      <c r="C330" s="10"/>
      <c r="D330" s="16">
        <f t="shared" si="56"/>
        <v>273</v>
      </c>
      <c r="E330" s="18">
        <f t="shared" ca="1" si="59"/>
        <v>93.634034433380975</v>
      </c>
      <c r="F330" s="18">
        <f t="shared" ca="1" si="60"/>
        <v>2.8165888322335508</v>
      </c>
      <c r="G330" s="36">
        <f t="shared" si="61"/>
        <v>0.4</v>
      </c>
      <c r="H330" s="36">
        <f t="shared" si="62"/>
        <v>0.4</v>
      </c>
      <c r="I330" s="18">
        <f t="shared" ca="1" si="63"/>
        <v>2.4165888322335509</v>
      </c>
      <c r="J330" s="45">
        <f t="shared" ca="1" si="64"/>
        <v>59.138685883287515</v>
      </c>
      <c r="K330" s="18">
        <f t="shared" ca="1" si="57"/>
        <v>13.2</v>
      </c>
      <c r="L330" s="18">
        <f t="shared" si="65"/>
        <v>120</v>
      </c>
      <c r="M330" s="19">
        <f t="shared" ca="1" si="66"/>
        <v>2384</v>
      </c>
      <c r="N330" s="38">
        <f t="shared" ca="1" si="67"/>
        <v>1584</v>
      </c>
      <c r="O330" s="39">
        <f t="shared" ca="1" si="58"/>
        <v>800</v>
      </c>
      <c r="P330" s="18">
        <f t="shared" si="68"/>
        <v>-23160</v>
      </c>
      <c r="Q330" s="18">
        <f t="shared" si="69"/>
        <v>32760</v>
      </c>
      <c r="R330" s="9"/>
    </row>
    <row r="331" spans="3:18" x14ac:dyDescent="0.25">
      <c r="C331" s="10"/>
      <c r="D331" s="16">
        <f t="shared" si="56"/>
        <v>274</v>
      </c>
      <c r="E331" s="18">
        <f t="shared" ca="1" si="59"/>
        <v>59.138685883287515</v>
      </c>
      <c r="F331" s="18">
        <f t="shared" ca="1" si="60"/>
        <v>2.4165888322335509</v>
      </c>
      <c r="G331" s="36">
        <f t="shared" si="61"/>
        <v>0.4</v>
      </c>
      <c r="H331" s="36">
        <f t="shared" si="62"/>
        <v>0.4</v>
      </c>
      <c r="I331" s="18">
        <f t="shared" ca="1" si="63"/>
        <v>2.016588832233551</v>
      </c>
      <c r="J331" s="45">
        <f t="shared" ca="1" si="64"/>
        <v>34.364928978293626</v>
      </c>
      <c r="K331" s="18">
        <f t="shared" ca="1" si="57"/>
        <v>13.2</v>
      </c>
      <c r="L331" s="18">
        <f t="shared" si="65"/>
        <v>120</v>
      </c>
      <c r="M331" s="19">
        <f t="shared" ca="1" si="66"/>
        <v>2384</v>
      </c>
      <c r="N331" s="38">
        <f t="shared" ca="1" si="67"/>
        <v>1584</v>
      </c>
      <c r="O331" s="39">
        <f t="shared" ca="1" si="58"/>
        <v>800</v>
      </c>
      <c r="P331" s="18">
        <f t="shared" si="68"/>
        <v>-23280</v>
      </c>
      <c r="Q331" s="18">
        <f t="shared" si="69"/>
        <v>32880</v>
      </c>
      <c r="R331" s="9"/>
    </row>
    <row r="332" spans="3:18" x14ac:dyDescent="0.25">
      <c r="C332" s="10"/>
      <c r="D332" s="16">
        <f t="shared" si="56"/>
        <v>275</v>
      </c>
      <c r="E332" s="18">
        <f t="shared" ca="1" si="59"/>
        <v>34.364928978293626</v>
      </c>
      <c r="F332" s="18">
        <f t="shared" ca="1" si="60"/>
        <v>2.016588832233551</v>
      </c>
      <c r="G332" s="36">
        <f t="shared" si="61"/>
        <v>0.4</v>
      </c>
      <c r="H332" s="36">
        <f t="shared" si="62"/>
        <v>0.4</v>
      </c>
      <c r="I332" s="18">
        <f t="shared" ca="1" si="63"/>
        <v>1.6165888322335511</v>
      </c>
      <c r="J332" s="45">
        <f t="shared" ca="1" si="64"/>
        <v>17.703620861256429</v>
      </c>
      <c r="K332" s="18">
        <f t="shared" ca="1" si="57"/>
        <v>13.2</v>
      </c>
      <c r="L332" s="18">
        <f t="shared" si="65"/>
        <v>120</v>
      </c>
      <c r="M332" s="19">
        <f t="shared" ca="1" si="66"/>
        <v>2384</v>
      </c>
      <c r="N332" s="38">
        <f t="shared" ca="1" si="67"/>
        <v>1584</v>
      </c>
      <c r="O332" s="39">
        <f t="shared" ca="1" si="58"/>
        <v>800</v>
      </c>
      <c r="P332" s="18">
        <f t="shared" si="68"/>
        <v>-23400</v>
      </c>
      <c r="Q332" s="18">
        <f t="shared" si="69"/>
        <v>33000</v>
      </c>
      <c r="R332" s="9"/>
    </row>
    <row r="333" spans="3:18" x14ac:dyDescent="0.25">
      <c r="C333" s="10"/>
      <c r="D333" s="16">
        <f t="shared" si="56"/>
        <v>276</v>
      </c>
      <c r="E333" s="18">
        <f t="shared" ca="1" si="59"/>
        <v>17.703620861256429</v>
      </c>
      <c r="F333" s="18">
        <f t="shared" ca="1" si="60"/>
        <v>1.6165888322335511</v>
      </c>
      <c r="G333" s="36">
        <f t="shared" si="61"/>
        <v>0.4</v>
      </c>
      <c r="H333" s="36">
        <f t="shared" si="62"/>
        <v>0.4</v>
      </c>
      <c r="I333" s="18">
        <f t="shared" ca="1" si="63"/>
        <v>1.2165888322335512</v>
      </c>
      <c r="J333" s="45">
        <f t="shared" ca="1" si="64"/>
        <v>7.5456186750330518</v>
      </c>
      <c r="K333" s="18">
        <f t="shared" ca="1" si="57"/>
        <v>13.2</v>
      </c>
      <c r="L333" s="18">
        <f t="shared" si="65"/>
        <v>120</v>
      </c>
      <c r="M333" s="19">
        <f t="shared" ca="1" si="66"/>
        <v>2384</v>
      </c>
      <c r="N333" s="38">
        <f t="shared" ca="1" si="67"/>
        <v>1584</v>
      </c>
      <c r="O333" s="39">
        <f t="shared" ca="1" si="58"/>
        <v>800</v>
      </c>
      <c r="P333" s="18">
        <f t="shared" si="68"/>
        <v>-23520</v>
      </c>
      <c r="Q333" s="18">
        <f t="shared" si="69"/>
        <v>33120</v>
      </c>
      <c r="R333" s="9"/>
    </row>
    <row r="334" spans="3:18" x14ac:dyDescent="0.25">
      <c r="C334" s="10"/>
      <c r="D334" s="16">
        <f t="shared" si="56"/>
        <v>277</v>
      </c>
      <c r="E334" s="18">
        <f t="shared" ca="1" si="59"/>
        <v>7.5456186750330518</v>
      </c>
      <c r="F334" s="18">
        <f t="shared" ca="1" si="60"/>
        <v>1.2165888322335512</v>
      </c>
      <c r="G334" s="36">
        <f t="shared" si="61"/>
        <v>0.4</v>
      </c>
      <c r="H334" s="36">
        <f t="shared" si="62"/>
        <v>0.4</v>
      </c>
      <c r="I334" s="18">
        <f t="shared" ca="1" si="63"/>
        <v>0.81658883223355117</v>
      </c>
      <c r="J334" s="45">
        <f t="shared" ca="1" si="64"/>
        <v>2.2817795624806436</v>
      </c>
      <c r="K334" s="18">
        <f t="shared" ca="1" si="57"/>
        <v>13.2</v>
      </c>
      <c r="L334" s="18">
        <f t="shared" si="65"/>
        <v>120</v>
      </c>
      <c r="M334" s="19">
        <f t="shared" ca="1" si="66"/>
        <v>2384</v>
      </c>
      <c r="N334" s="38">
        <f t="shared" ca="1" si="67"/>
        <v>1584</v>
      </c>
      <c r="O334" s="39">
        <f t="shared" ca="1" si="58"/>
        <v>800</v>
      </c>
      <c r="P334" s="18">
        <f t="shared" si="68"/>
        <v>-23640</v>
      </c>
      <c r="Q334" s="18">
        <f t="shared" si="69"/>
        <v>33240</v>
      </c>
      <c r="R334" s="9"/>
    </row>
    <row r="335" spans="3:18" x14ac:dyDescent="0.25">
      <c r="C335" s="10"/>
      <c r="D335" s="16">
        <f t="shared" si="56"/>
        <v>278</v>
      </c>
      <c r="E335" s="18">
        <f t="shared" ca="1" si="59"/>
        <v>2.2817795624806436</v>
      </c>
      <c r="F335" s="18">
        <f t="shared" ca="1" si="60"/>
        <v>0.81658883223355117</v>
      </c>
      <c r="G335" s="36">
        <f t="shared" si="61"/>
        <v>0.4</v>
      </c>
      <c r="H335" s="36">
        <f t="shared" si="62"/>
        <v>0.4</v>
      </c>
      <c r="I335" s="18">
        <f t="shared" ca="1" si="63"/>
        <v>0.41658883223355114</v>
      </c>
      <c r="J335" s="45">
        <f t="shared" ca="1" si="64"/>
        <v>0.30296066645634939</v>
      </c>
      <c r="K335" s="18">
        <f t="shared" ca="1" si="57"/>
        <v>13.2</v>
      </c>
      <c r="L335" s="18">
        <f t="shared" si="65"/>
        <v>120</v>
      </c>
      <c r="M335" s="19">
        <f t="shared" ca="1" si="66"/>
        <v>2384</v>
      </c>
      <c r="N335" s="38">
        <f t="shared" ca="1" si="67"/>
        <v>1584</v>
      </c>
      <c r="O335" s="39">
        <f t="shared" ca="1" si="58"/>
        <v>800</v>
      </c>
      <c r="P335" s="18">
        <f t="shared" si="68"/>
        <v>-23760</v>
      </c>
      <c r="Q335" s="18">
        <f t="shared" si="69"/>
        <v>33360</v>
      </c>
      <c r="R335" s="9"/>
    </row>
    <row r="336" spans="3:18" x14ac:dyDescent="0.25">
      <c r="C336" s="10"/>
      <c r="D336" s="16">
        <f t="shared" si="56"/>
        <v>279</v>
      </c>
      <c r="E336" s="18">
        <f t="shared" ca="1" si="59"/>
        <v>0.30296066645634939</v>
      </c>
      <c r="F336" s="18">
        <f t="shared" ca="1" si="60"/>
        <v>0.41658883223355114</v>
      </c>
      <c r="G336" s="36">
        <f t="shared" si="61"/>
        <v>0.4</v>
      </c>
      <c r="H336" s="36">
        <f t="shared" si="62"/>
        <v>0.4</v>
      </c>
      <c r="I336" s="18">
        <f t="shared" ca="1" si="63"/>
        <v>1.6588832233551121E-2</v>
      </c>
      <c r="J336" s="45">
        <f t="shared" ca="1" si="64"/>
        <v>1.9129817312344217E-5</v>
      </c>
      <c r="K336" s="18">
        <f t="shared" ca="1" si="57"/>
        <v>13.2</v>
      </c>
      <c r="L336" s="18">
        <f t="shared" si="65"/>
        <v>120</v>
      </c>
      <c r="M336" s="19">
        <f t="shared" ca="1" si="66"/>
        <v>2384</v>
      </c>
      <c r="N336" s="38">
        <f t="shared" ca="1" si="67"/>
        <v>1584</v>
      </c>
      <c r="O336" s="39">
        <f t="shared" ca="1" si="58"/>
        <v>800</v>
      </c>
      <c r="P336" s="18">
        <f t="shared" si="68"/>
        <v>-23880</v>
      </c>
      <c r="Q336" s="18">
        <f t="shared" si="69"/>
        <v>33480</v>
      </c>
      <c r="R336" s="9"/>
    </row>
    <row r="337" spans="3:18" x14ac:dyDescent="0.25">
      <c r="C337" s="10"/>
      <c r="D337" s="16">
        <f t="shared" si="56"/>
        <v>280</v>
      </c>
      <c r="E337" s="18">
        <f t="shared" ca="1" si="59"/>
        <v>1.9129817312344217E-5</v>
      </c>
      <c r="F337" s="18">
        <f t="shared" ca="1" si="60"/>
        <v>1.6588832233551124E-2</v>
      </c>
      <c r="G337" s="36">
        <f t="shared" si="61"/>
        <v>0.4</v>
      </c>
      <c r="H337" s="36">
        <f t="shared" si="62"/>
        <v>0.4</v>
      </c>
      <c r="I337" s="18">
        <f t="shared" ca="1" si="63"/>
        <v>-0.3834111677664489</v>
      </c>
      <c r="J337" s="45">
        <f t="shared" ca="1" si="64"/>
        <v>-0.23618790457932476</v>
      </c>
      <c r="K337" s="18">
        <f t="shared" ca="1" si="57"/>
        <v>13.2</v>
      </c>
      <c r="L337" s="18">
        <f t="shared" si="65"/>
        <v>120</v>
      </c>
      <c r="M337" s="19">
        <f t="shared" ca="1" si="66"/>
        <v>2384</v>
      </c>
      <c r="N337" s="38">
        <f t="shared" ca="1" si="67"/>
        <v>1584</v>
      </c>
      <c r="O337" s="39">
        <f t="shared" ca="1" si="58"/>
        <v>800</v>
      </c>
      <c r="P337" s="18">
        <f t="shared" si="68"/>
        <v>-24000</v>
      </c>
      <c r="Q337" s="18">
        <f t="shared" si="69"/>
        <v>33600</v>
      </c>
      <c r="R337" s="9"/>
    </row>
    <row r="338" spans="3:18" x14ac:dyDescent="0.25">
      <c r="C338" s="10"/>
      <c r="D338" s="16">
        <f t="shared" si="56"/>
        <v>281</v>
      </c>
      <c r="E338" s="18">
        <f t="shared" ca="1" si="59"/>
        <v>-0.23618790457932476</v>
      </c>
      <c r="F338" s="18">
        <f t="shared" ca="1" si="60"/>
        <v>-0.38341116776644885</v>
      </c>
      <c r="G338" s="36">
        <f t="shared" si="61"/>
        <v>0.4</v>
      </c>
      <c r="H338" s="36">
        <f t="shared" si="62"/>
        <v>0.4</v>
      </c>
      <c r="I338" s="18">
        <f t="shared" ca="1" si="63"/>
        <v>-0.78341116776644881</v>
      </c>
      <c r="J338" s="45">
        <f t="shared" ca="1" si="64"/>
        <v>-2.0148032938764184</v>
      </c>
      <c r="K338" s="18">
        <f t="shared" ca="1" si="57"/>
        <v>13.2</v>
      </c>
      <c r="L338" s="18">
        <f t="shared" si="65"/>
        <v>120</v>
      </c>
      <c r="M338" s="19">
        <f t="shared" ca="1" si="66"/>
        <v>2384</v>
      </c>
      <c r="N338" s="38">
        <f t="shared" ca="1" si="67"/>
        <v>1584</v>
      </c>
      <c r="O338" s="39">
        <f t="shared" ca="1" si="58"/>
        <v>800</v>
      </c>
      <c r="P338" s="18">
        <f t="shared" si="68"/>
        <v>-24120</v>
      </c>
      <c r="Q338" s="18">
        <f t="shared" si="69"/>
        <v>33720</v>
      </c>
      <c r="R338" s="9"/>
    </row>
    <row r="339" spans="3:18" x14ac:dyDescent="0.25">
      <c r="C339" s="10"/>
      <c r="D339" s="16">
        <f t="shared" si="56"/>
        <v>282</v>
      </c>
      <c r="E339" s="18">
        <f t="shared" ca="1" si="59"/>
        <v>-2.0148032938764184</v>
      </c>
      <c r="F339" s="18">
        <f t="shared" ca="1" si="60"/>
        <v>-0.78341116776644881</v>
      </c>
      <c r="G339" s="36">
        <f t="shared" si="61"/>
        <v>0.4</v>
      </c>
      <c r="H339" s="36">
        <f t="shared" si="62"/>
        <v>0.4</v>
      </c>
      <c r="I339" s="18">
        <f t="shared" ca="1" si="63"/>
        <v>-1.1834111677664487</v>
      </c>
      <c r="J339" s="45">
        <f t="shared" ca="1" si="64"/>
        <v>-6.9449698952168246</v>
      </c>
      <c r="K339" s="18">
        <f t="shared" ca="1" si="57"/>
        <v>13.2</v>
      </c>
      <c r="L339" s="18">
        <f t="shared" si="65"/>
        <v>120</v>
      </c>
      <c r="M339" s="19">
        <f t="shared" ca="1" si="66"/>
        <v>2384</v>
      </c>
      <c r="N339" s="38">
        <f t="shared" ca="1" si="67"/>
        <v>1584</v>
      </c>
      <c r="O339" s="39">
        <f t="shared" ca="1" si="58"/>
        <v>800</v>
      </c>
      <c r="P339" s="18">
        <f t="shared" si="68"/>
        <v>-24240</v>
      </c>
      <c r="Q339" s="18">
        <f t="shared" si="69"/>
        <v>33840</v>
      </c>
      <c r="R339" s="9"/>
    </row>
    <row r="340" spans="3:18" x14ac:dyDescent="0.25">
      <c r="C340" s="10"/>
      <c r="D340" s="16">
        <f t="shared" si="56"/>
        <v>283</v>
      </c>
      <c r="E340" s="18">
        <f t="shared" ca="1" si="59"/>
        <v>-6.9449698952168246</v>
      </c>
      <c r="F340" s="18">
        <f t="shared" ca="1" si="60"/>
        <v>-1.1834111677664487</v>
      </c>
      <c r="G340" s="36">
        <f t="shared" si="61"/>
        <v>0.4</v>
      </c>
      <c r="H340" s="36">
        <f t="shared" si="62"/>
        <v>0.4</v>
      </c>
      <c r="I340" s="18">
        <f t="shared" ca="1" si="63"/>
        <v>-1.5834111677664486</v>
      </c>
      <c r="J340" s="45">
        <f t="shared" ca="1" si="64"/>
        <v>-16.635830565743397</v>
      </c>
      <c r="K340" s="18">
        <f t="shared" ca="1" si="57"/>
        <v>13.2</v>
      </c>
      <c r="L340" s="18">
        <f t="shared" si="65"/>
        <v>120</v>
      </c>
      <c r="M340" s="19">
        <f t="shared" ca="1" si="66"/>
        <v>2384</v>
      </c>
      <c r="N340" s="38">
        <f t="shared" ca="1" si="67"/>
        <v>1584</v>
      </c>
      <c r="O340" s="39">
        <f t="shared" ca="1" si="58"/>
        <v>800</v>
      </c>
      <c r="P340" s="18">
        <f t="shared" si="68"/>
        <v>-24360</v>
      </c>
      <c r="Q340" s="18">
        <f t="shared" si="69"/>
        <v>33960</v>
      </c>
      <c r="R340" s="9"/>
    </row>
    <row r="341" spans="3:18" x14ac:dyDescent="0.25">
      <c r="C341" s="10"/>
      <c r="D341" s="16">
        <f t="shared" si="56"/>
        <v>284</v>
      </c>
      <c r="E341" s="18">
        <f t="shared" ca="1" si="59"/>
        <v>-16.635830565743397</v>
      </c>
      <c r="F341" s="18">
        <f t="shared" ca="1" si="60"/>
        <v>-1.5834111677664486</v>
      </c>
      <c r="G341" s="36">
        <f t="shared" si="61"/>
        <v>0.4</v>
      </c>
      <c r="H341" s="36">
        <f t="shared" si="62"/>
        <v>0.4</v>
      </c>
      <c r="I341" s="18">
        <f t="shared" ca="1" si="63"/>
        <v>-1.9834111677664485</v>
      </c>
      <c r="J341" s="45">
        <f t="shared" ca="1" si="64"/>
        <v>-32.696528162598995</v>
      </c>
      <c r="K341" s="18">
        <f t="shared" ca="1" si="57"/>
        <v>13.2</v>
      </c>
      <c r="L341" s="18">
        <f t="shared" si="65"/>
        <v>120</v>
      </c>
      <c r="M341" s="19">
        <f t="shared" ca="1" si="66"/>
        <v>2384</v>
      </c>
      <c r="N341" s="38">
        <f t="shared" ca="1" si="67"/>
        <v>1584</v>
      </c>
      <c r="O341" s="39">
        <f t="shared" ca="1" si="58"/>
        <v>800</v>
      </c>
      <c r="P341" s="18">
        <f t="shared" si="68"/>
        <v>-24480</v>
      </c>
      <c r="Q341" s="18">
        <f t="shared" si="69"/>
        <v>34080</v>
      </c>
      <c r="R341" s="9"/>
    </row>
    <row r="342" spans="3:18" x14ac:dyDescent="0.25">
      <c r="C342" s="10"/>
      <c r="D342" s="16">
        <f t="shared" si="56"/>
        <v>285</v>
      </c>
      <c r="E342" s="18">
        <f t="shared" ca="1" si="59"/>
        <v>-32.696528162598995</v>
      </c>
      <c r="F342" s="18">
        <f t="shared" ca="1" si="60"/>
        <v>-1.9834111677664485</v>
      </c>
      <c r="G342" s="36">
        <f t="shared" si="61"/>
        <v>0.4</v>
      </c>
      <c r="H342" s="36">
        <f t="shared" si="62"/>
        <v>0.4</v>
      </c>
      <c r="I342" s="18">
        <f t="shared" ca="1" si="63"/>
        <v>-2.3834111677664485</v>
      </c>
      <c r="J342" s="45">
        <f t="shared" ca="1" si="64"/>
        <v>-56.736205542926463</v>
      </c>
      <c r="K342" s="18">
        <f t="shared" ca="1" si="57"/>
        <v>13.2</v>
      </c>
      <c r="L342" s="18">
        <f t="shared" si="65"/>
        <v>120</v>
      </c>
      <c r="M342" s="19">
        <f t="shared" ca="1" si="66"/>
        <v>2384</v>
      </c>
      <c r="N342" s="38">
        <f t="shared" ca="1" si="67"/>
        <v>1584</v>
      </c>
      <c r="O342" s="39">
        <f t="shared" ca="1" si="58"/>
        <v>800</v>
      </c>
      <c r="P342" s="18">
        <f t="shared" si="68"/>
        <v>-24600</v>
      </c>
      <c r="Q342" s="18">
        <f t="shared" si="69"/>
        <v>34200</v>
      </c>
      <c r="R342" s="9"/>
    </row>
    <row r="343" spans="3:18" x14ac:dyDescent="0.25">
      <c r="C343" s="10"/>
      <c r="D343" s="16">
        <f t="shared" si="56"/>
        <v>286</v>
      </c>
      <c r="E343" s="18">
        <f t="shared" ca="1" si="59"/>
        <v>-56.736205542926463</v>
      </c>
      <c r="F343" s="18">
        <f t="shared" ca="1" si="60"/>
        <v>-2.3834111677664485</v>
      </c>
      <c r="G343" s="36">
        <f t="shared" si="61"/>
        <v>0.4</v>
      </c>
      <c r="H343" s="36">
        <f t="shared" si="62"/>
        <v>0.4</v>
      </c>
      <c r="I343" s="18">
        <f t="shared" ca="1" si="63"/>
        <v>-2.7834111677664484</v>
      </c>
      <c r="J343" s="45">
        <f t="shared" ca="1" si="64"/>
        <v>-90.364005563868687</v>
      </c>
      <c r="K343" s="18">
        <f t="shared" ca="1" si="57"/>
        <v>13.2</v>
      </c>
      <c r="L343" s="18">
        <f t="shared" si="65"/>
        <v>120</v>
      </c>
      <c r="M343" s="19">
        <f t="shared" ca="1" si="66"/>
        <v>2384</v>
      </c>
      <c r="N343" s="38">
        <f t="shared" ca="1" si="67"/>
        <v>1584</v>
      </c>
      <c r="O343" s="39">
        <f t="shared" ca="1" si="58"/>
        <v>800</v>
      </c>
      <c r="P343" s="18">
        <f t="shared" si="68"/>
        <v>-24720</v>
      </c>
      <c r="Q343" s="18">
        <f t="shared" si="69"/>
        <v>34320</v>
      </c>
      <c r="R343" s="9"/>
    </row>
    <row r="344" spans="3:18" x14ac:dyDescent="0.25">
      <c r="C344" s="10"/>
      <c r="D344" s="16">
        <f t="shared" si="56"/>
        <v>287</v>
      </c>
      <c r="E344" s="18">
        <f t="shared" ca="1" si="59"/>
        <v>-90.364005563868687</v>
      </c>
      <c r="F344" s="18">
        <f t="shared" ca="1" si="60"/>
        <v>-2.7834111677664484</v>
      </c>
      <c r="G344" s="36">
        <f t="shared" si="61"/>
        <v>0.4</v>
      </c>
      <c r="H344" s="36">
        <f t="shared" si="62"/>
        <v>0.4</v>
      </c>
      <c r="I344" s="18">
        <f t="shared" ca="1" si="63"/>
        <v>-3.1834111677664483</v>
      </c>
      <c r="J344" s="45">
        <f t="shared" ca="1" si="64"/>
        <v>-135.18907108256849</v>
      </c>
      <c r="K344" s="18">
        <f t="shared" ca="1" si="57"/>
        <v>13.2</v>
      </c>
      <c r="L344" s="18">
        <f t="shared" si="65"/>
        <v>120</v>
      </c>
      <c r="M344" s="19">
        <f t="shared" ca="1" si="66"/>
        <v>2384</v>
      </c>
      <c r="N344" s="38">
        <f t="shared" ca="1" si="67"/>
        <v>1584</v>
      </c>
      <c r="O344" s="39">
        <f t="shared" ca="1" si="58"/>
        <v>800</v>
      </c>
      <c r="P344" s="18">
        <f t="shared" si="68"/>
        <v>-24840</v>
      </c>
      <c r="Q344" s="18">
        <f t="shared" si="69"/>
        <v>34440</v>
      </c>
      <c r="R344" s="9"/>
    </row>
    <row r="345" spans="3:18" x14ac:dyDescent="0.25">
      <c r="C345" s="10"/>
      <c r="D345" s="16">
        <f t="shared" si="56"/>
        <v>288</v>
      </c>
      <c r="E345" s="18">
        <f t="shared" ca="1" si="59"/>
        <v>-135.18907108256849</v>
      </c>
      <c r="F345" s="18">
        <f t="shared" ca="1" si="60"/>
        <v>-3.1834111677664478</v>
      </c>
      <c r="G345" s="36">
        <f t="shared" si="61"/>
        <v>0.4</v>
      </c>
      <c r="H345" s="36">
        <f t="shared" si="62"/>
        <v>0.4</v>
      </c>
      <c r="I345" s="18">
        <f t="shared" ca="1" si="63"/>
        <v>-3.5834111677664477</v>
      </c>
      <c r="J345" s="45">
        <f t="shared" ca="1" si="64"/>
        <v>-192.82054495616865</v>
      </c>
      <c r="K345" s="18">
        <f t="shared" ca="1" si="57"/>
        <v>13.2</v>
      </c>
      <c r="L345" s="18">
        <f t="shared" si="65"/>
        <v>120</v>
      </c>
      <c r="M345" s="19">
        <f t="shared" ca="1" si="66"/>
        <v>2384</v>
      </c>
      <c r="N345" s="38">
        <f t="shared" ca="1" si="67"/>
        <v>1584</v>
      </c>
      <c r="O345" s="39">
        <f t="shared" ca="1" si="58"/>
        <v>800</v>
      </c>
      <c r="P345" s="18">
        <f t="shared" si="68"/>
        <v>-24960</v>
      </c>
      <c r="Q345" s="18">
        <f t="shared" si="69"/>
        <v>34560</v>
      </c>
      <c r="R345" s="9"/>
    </row>
    <row r="346" spans="3:18" x14ac:dyDescent="0.25">
      <c r="C346" s="10"/>
      <c r="D346" s="16">
        <f t="shared" si="56"/>
        <v>289</v>
      </c>
      <c r="E346" s="18">
        <f t="shared" ca="1" si="59"/>
        <v>-192.82054495616865</v>
      </c>
      <c r="F346" s="18">
        <f t="shared" ca="1" si="60"/>
        <v>-3.5834111677664477</v>
      </c>
      <c r="G346" s="36">
        <f t="shared" si="61"/>
        <v>0.4</v>
      </c>
      <c r="H346" s="36">
        <f t="shared" si="62"/>
        <v>0.4</v>
      </c>
      <c r="I346" s="18">
        <f t="shared" ca="1" si="63"/>
        <v>-3.9834111677664477</v>
      </c>
      <c r="J346" s="45">
        <f t="shared" ca="1" si="64"/>
        <v>-264.8675700418122</v>
      </c>
      <c r="K346" s="18">
        <f t="shared" ca="1" si="57"/>
        <v>13.2</v>
      </c>
      <c r="L346" s="18">
        <f t="shared" si="65"/>
        <v>120</v>
      </c>
      <c r="M346" s="19">
        <f t="shared" ca="1" si="66"/>
        <v>2384</v>
      </c>
      <c r="N346" s="38">
        <f t="shared" ca="1" si="67"/>
        <v>1584</v>
      </c>
      <c r="O346" s="39">
        <f t="shared" ca="1" si="58"/>
        <v>800</v>
      </c>
      <c r="P346" s="18">
        <f t="shared" si="68"/>
        <v>-25080</v>
      </c>
      <c r="Q346" s="18">
        <f t="shared" si="69"/>
        <v>34680</v>
      </c>
      <c r="R346" s="9"/>
    </row>
    <row r="347" spans="3:18" x14ac:dyDescent="0.25">
      <c r="C347" s="10"/>
      <c r="D347" s="16">
        <f t="shared" si="56"/>
        <v>290</v>
      </c>
      <c r="E347" s="18">
        <f t="shared" ca="1" si="59"/>
        <v>-264.8675700418122</v>
      </c>
      <c r="F347" s="18">
        <f t="shared" ca="1" si="60"/>
        <v>-3.9834111677664468</v>
      </c>
      <c r="G347" s="36">
        <f t="shared" si="61"/>
        <v>0.4</v>
      </c>
      <c r="H347" s="36">
        <f t="shared" si="62"/>
        <v>0.4</v>
      </c>
      <c r="I347" s="18">
        <f t="shared" ca="1" si="63"/>
        <v>-4.3834111677664467</v>
      </c>
      <c r="J347" s="45">
        <f t="shared" ca="1" si="64"/>
        <v>-352.93928919664171</v>
      </c>
      <c r="K347" s="18">
        <f t="shared" ca="1" si="57"/>
        <v>13.2</v>
      </c>
      <c r="L347" s="18">
        <f t="shared" si="65"/>
        <v>120</v>
      </c>
      <c r="M347" s="19">
        <f t="shared" ca="1" si="66"/>
        <v>2384</v>
      </c>
      <c r="N347" s="38">
        <f t="shared" ca="1" si="67"/>
        <v>1584</v>
      </c>
      <c r="O347" s="39">
        <f t="shared" ca="1" si="58"/>
        <v>800</v>
      </c>
      <c r="P347" s="18">
        <f t="shared" si="68"/>
        <v>-25200</v>
      </c>
      <c r="Q347" s="18">
        <f t="shared" si="69"/>
        <v>34800</v>
      </c>
      <c r="R347" s="9"/>
    </row>
    <row r="348" spans="3:18" x14ac:dyDescent="0.25">
      <c r="C348" s="10"/>
      <c r="D348" s="16">
        <f t="shared" si="56"/>
        <v>291</v>
      </c>
      <c r="E348" s="18">
        <f t="shared" ca="1" si="59"/>
        <v>-352.93928919664171</v>
      </c>
      <c r="F348" s="18">
        <f t="shared" ca="1" si="60"/>
        <v>-4.3834111677664458</v>
      </c>
      <c r="G348" s="36">
        <f t="shared" si="61"/>
        <v>0.4</v>
      </c>
      <c r="H348" s="36">
        <f t="shared" si="62"/>
        <v>0.4</v>
      </c>
      <c r="I348" s="18">
        <f t="shared" ca="1" si="63"/>
        <v>-4.7834111677664461</v>
      </c>
      <c r="J348" s="45">
        <f t="shared" ca="1" si="64"/>
        <v>-458.64484527780024</v>
      </c>
      <c r="K348" s="18">
        <f t="shared" ca="1" si="57"/>
        <v>13.2</v>
      </c>
      <c r="L348" s="18">
        <f t="shared" si="65"/>
        <v>120</v>
      </c>
      <c r="M348" s="19">
        <f t="shared" ca="1" si="66"/>
        <v>2384</v>
      </c>
      <c r="N348" s="38">
        <f t="shared" ca="1" si="67"/>
        <v>1584</v>
      </c>
      <c r="O348" s="39">
        <f t="shared" ca="1" si="58"/>
        <v>800</v>
      </c>
      <c r="P348" s="18">
        <f t="shared" si="68"/>
        <v>-25320</v>
      </c>
      <c r="Q348" s="18">
        <f t="shared" si="69"/>
        <v>34920</v>
      </c>
      <c r="R348" s="9"/>
    </row>
    <row r="349" spans="3:18" x14ac:dyDescent="0.25">
      <c r="C349" s="10"/>
      <c r="D349" s="16">
        <f t="shared" si="56"/>
        <v>292</v>
      </c>
      <c r="E349" s="18">
        <f t="shared" ca="1" si="59"/>
        <v>-458.64484527780024</v>
      </c>
      <c r="F349" s="18">
        <f t="shared" ca="1" si="60"/>
        <v>-4.7834111677664461</v>
      </c>
      <c r="G349" s="36">
        <f t="shared" si="61"/>
        <v>0.4</v>
      </c>
      <c r="H349" s="36">
        <f t="shared" si="62"/>
        <v>0.4</v>
      </c>
      <c r="I349" s="18">
        <f t="shared" ca="1" si="63"/>
        <v>-5.1834111677664465</v>
      </c>
      <c r="J349" s="45">
        <f t="shared" ca="1" si="64"/>
        <v>-583.59338114243087</v>
      </c>
      <c r="K349" s="18">
        <f t="shared" ca="1" si="57"/>
        <v>13.2</v>
      </c>
      <c r="L349" s="18">
        <f t="shared" si="65"/>
        <v>120</v>
      </c>
      <c r="M349" s="19">
        <f t="shared" ca="1" si="66"/>
        <v>2384</v>
      </c>
      <c r="N349" s="38">
        <f t="shared" ca="1" si="67"/>
        <v>1584</v>
      </c>
      <c r="O349" s="39">
        <f t="shared" ca="1" si="58"/>
        <v>800</v>
      </c>
      <c r="P349" s="18">
        <f t="shared" si="68"/>
        <v>-25440</v>
      </c>
      <c r="Q349" s="18">
        <f t="shared" si="69"/>
        <v>35040</v>
      </c>
      <c r="R349" s="9"/>
    </row>
    <row r="350" spans="3:18" x14ac:dyDescent="0.25">
      <c r="C350" s="10"/>
      <c r="D350" s="16">
        <f t="shared" si="56"/>
        <v>293</v>
      </c>
      <c r="E350" s="18">
        <f t="shared" ca="1" si="59"/>
        <v>-583.59338114243087</v>
      </c>
      <c r="F350" s="18">
        <f t="shared" ca="1" si="60"/>
        <v>-5.1834111677664456</v>
      </c>
      <c r="G350" s="36">
        <f t="shared" si="61"/>
        <v>0.4</v>
      </c>
      <c r="H350" s="36">
        <f t="shared" si="62"/>
        <v>0.4</v>
      </c>
      <c r="I350" s="18">
        <f t="shared" ca="1" si="63"/>
        <v>-5.583411167766446</v>
      </c>
      <c r="J350" s="45">
        <f t="shared" ca="1" si="64"/>
        <v>-729.39403964767598</v>
      </c>
      <c r="K350" s="18">
        <f t="shared" ca="1" si="57"/>
        <v>13.2</v>
      </c>
      <c r="L350" s="18">
        <f t="shared" si="65"/>
        <v>120</v>
      </c>
      <c r="M350" s="19">
        <f t="shared" ca="1" si="66"/>
        <v>2384</v>
      </c>
      <c r="N350" s="38">
        <f t="shared" ca="1" si="67"/>
        <v>1584</v>
      </c>
      <c r="O350" s="39">
        <f t="shared" ca="1" si="58"/>
        <v>800</v>
      </c>
      <c r="P350" s="18">
        <f t="shared" si="68"/>
        <v>-25560</v>
      </c>
      <c r="Q350" s="18">
        <f t="shared" si="69"/>
        <v>35160</v>
      </c>
      <c r="R350" s="9"/>
    </row>
    <row r="351" spans="3:18" x14ac:dyDescent="0.25">
      <c r="C351" s="10"/>
      <c r="D351" s="16">
        <f t="shared" si="56"/>
        <v>294</v>
      </c>
      <c r="E351" s="18">
        <f t="shared" ca="1" si="59"/>
        <v>-729.39403964767598</v>
      </c>
      <c r="F351" s="18">
        <f t="shared" ca="1" si="60"/>
        <v>-5.583411167766446</v>
      </c>
      <c r="G351" s="36">
        <f t="shared" si="61"/>
        <v>0.4</v>
      </c>
      <c r="H351" s="36">
        <f t="shared" si="62"/>
        <v>0.4</v>
      </c>
      <c r="I351" s="18">
        <f t="shared" ca="1" si="63"/>
        <v>-5.9834111677664463</v>
      </c>
      <c r="J351" s="45">
        <f t="shared" ca="1" si="64"/>
        <v>-897.65596365067904</v>
      </c>
      <c r="K351" s="18">
        <f t="shared" ca="1" si="57"/>
        <v>13.2</v>
      </c>
      <c r="L351" s="18">
        <f t="shared" si="65"/>
        <v>120</v>
      </c>
      <c r="M351" s="19">
        <f t="shared" ca="1" si="66"/>
        <v>2384</v>
      </c>
      <c r="N351" s="38">
        <f t="shared" ca="1" si="67"/>
        <v>1584</v>
      </c>
      <c r="O351" s="39">
        <f t="shared" ca="1" si="58"/>
        <v>800</v>
      </c>
      <c r="P351" s="18">
        <f t="shared" si="68"/>
        <v>-25680</v>
      </c>
      <c r="Q351" s="18">
        <f t="shared" si="69"/>
        <v>35280</v>
      </c>
      <c r="R351" s="9"/>
    </row>
    <row r="352" spans="3:18" x14ac:dyDescent="0.25">
      <c r="C352" s="10"/>
      <c r="D352" s="16">
        <f t="shared" si="56"/>
        <v>295</v>
      </c>
      <c r="E352" s="18">
        <f t="shared" ca="1" si="59"/>
        <v>-897.65596365067904</v>
      </c>
      <c r="F352" s="18">
        <f t="shared" ca="1" si="60"/>
        <v>-5.9834111677664463</v>
      </c>
      <c r="G352" s="36">
        <f t="shared" si="61"/>
        <v>0.4</v>
      </c>
      <c r="H352" s="36">
        <f t="shared" si="62"/>
        <v>0.4</v>
      </c>
      <c r="I352" s="18">
        <f t="shared" ca="1" si="63"/>
        <v>-6.3834111677664467</v>
      </c>
      <c r="J352" s="45">
        <f t="shared" ca="1" si="64"/>
        <v>-1089.9882960085824</v>
      </c>
      <c r="K352" s="18">
        <f t="shared" ca="1" si="57"/>
        <v>13.2</v>
      </c>
      <c r="L352" s="18">
        <f t="shared" si="65"/>
        <v>120</v>
      </c>
      <c r="M352" s="19">
        <f t="shared" ca="1" si="66"/>
        <v>2384</v>
      </c>
      <c r="N352" s="38">
        <f t="shared" ca="1" si="67"/>
        <v>1584</v>
      </c>
      <c r="O352" s="39">
        <f t="shared" ca="1" si="58"/>
        <v>800</v>
      </c>
      <c r="P352" s="18">
        <f t="shared" si="68"/>
        <v>-25800</v>
      </c>
      <c r="Q352" s="18">
        <f t="shared" si="69"/>
        <v>35400</v>
      </c>
      <c r="R352" s="9"/>
    </row>
    <row r="353" spans="3:18" x14ac:dyDescent="0.25">
      <c r="C353" s="10"/>
      <c r="D353" s="16">
        <f t="shared" si="56"/>
        <v>296</v>
      </c>
      <c r="E353" s="18">
        <f t="shared" ca="1" si="59"/>
        <v>-1089.9882960085824</v>
      </c>
      <c r="F353" s="18">
        <f t="shared" ca="1" si="60"/>
        <v>-6.3834111677664458</v>
      </c>
      <c r="G353" s="36">
        <f t="shared" si="61"/>
        <v>0.4</v>
      </c>
      <c r="H353" s="36">
        <f t="shared" si="62"/>
        <v>0.4</v>
      </c>
      <c r="I353" s="18">
        <f t="shared" ca="1" si="63"/>
        <v>-6.7834111677664461</v>
      </c>
      <c r="J353" s="45">
        <f t="shared" ca="1" si="64"/>
        <v>-1308.0001795785288</v>
      </c>
      <c r="K353" s="18">
        <f t="shared" ca="1" si="57"/>
        <v>13.2</v>
      </c>
      <c r="L353" s="18">
        <f t="shared" si="65"/>
        <v>120</v>
      </c>
      <c r="M353" s="19">
        <f t="shared" ca="1" si="66"/>
        <v>2384</v>
      </c>
      <c r="N353" s="38">
        <f t="shared" ca="1" si="67"/>
        <v>1584</v>
      </c>
      <c r="O353" s="39">
        <f t="shared" ca="1" si="58"/>
        <v>800</v>
      </c>
      <c r="P353" s="18">
        <f t="shared" si="68"/>
        <v>-25920</v>
      </c>
      <c r="Q353" s="18">
        <f t="shared" si="69"/>
        <v>35520</v>
      </c>
      <c r="R353" s="9"/>
    </row>
    <row r="354" spans="3:18" x14ac:dyDescent="0.25">
      <c r="C354" s="10"/>
      <c r="D354" s="16">
        <f t="shared" si="56"/>
        <v>297</v>
      </c>
      <c r="E354" s="18">
        <f t="shared" ca="1" si="59"/>
        <v>-1308.0001795785288</v>
      </c>
      <c r="F354" s="18">
        <f t="shared" ca="1" si="60"/>
        <v>-6.7834111677664444</v>
      </c>
      <c r="G354" s="36">
        <f t="shared" si="61"/>
        <v>0.4</v>
      </c>
      <c r="H354" s="36">
        <f t="shared" si="62"/>
        <v>0.4</v>
      </c>
      <c r="I354" s="18">
        <f t="shared" ca="1" si="63"/>
        <v>-7.1834111677664447</v>
      </c>
      <c r="J354" s="45">
        <f t="shared" ca="1" si="64"/>
        <v>-1553.3007572176605</v>
      </c>
      <c r="K354" s="18">
        <f t="shared" ca="1" si="57"/>
        <v>13.2</v>
      </c>
      <c r="L354" s="18">
        <f t="shared" si="65"/>
        <v>120</v>
      </c>
      <c r="M354" s="19">
        <f t="shared" ca="1" si="66"/>
        <v>2384</v>
      </c>
      <c r="N354" s="38">
        <f t="shared" ca="1" si="67"/>
        <v>1584</v>
      </c>
      <c r="O354" s="39">
        <f t="shared" ca="1" si="58"/>
        <v>800</v>
      </c>
      <c r="P354" s="18">
        <f t="shared" si="68"/>
        <v>-26040</v>
      </c>
      <c r="Q354" s="18">
        <f t="shared" si="69"/>
        <v>35640</v>
      </c>
      <c r="R354" s="9"/>
    </row>
    <row r="355" spans="3:18" x14ac:dyDescent="0.25">
      <c r="C355" s="10"/>
      <c r="D355" s="16">
        <f t="shared" si="56"/>
        <v>298</v>
      </c>
      <c r="E355" s="18">
        <f t="shared" ca="1" si="59"/>
        <v>-1553.3007572176605</v>
      </c>
      <c r="F355" s="18">
        <f t="shared" ca="1" si="60"/>
        <v>-7.1834111677664447</v>
      </c>
      <c r="G355" s="36">
        <f t="shared" si="61"/>
        <v>0.4</v>
      </c>
      <c r="H355" s="36">
        <f t="shared" si="62"/>
        <v>0.4</v>
      </c>
      <c r="I355" s="18">
        <f t="shared" ca="1" si="63"/>
        <v>-7.5834111677664451</v>
      </c>
      <c r="J355" s="45">
        <f t="shared" ca="1" si="64"/>
        <v>-1827.4991717831224</v>
      </c>
      <c r="K355" s="18">
        <f t="shared" ca="1" si="57"/>
        <v>13.2</v>
      </c>
      <c r="L355" s="18">
        <f t="shared" si="65"/>
        <v>120</v>
      </c>
      <c r="M355" s="19">
        <f t="shared" ca="1" si="66"/>
        <v>2384</v>
      </c>
      <c r="N355" s="38">
        <f t="shared" ca="1" si="67"/>
        <v>1584</v>
      </c>
      <c r="O355" s="39">
        <f t="shared" ca="1" si="58"/>
        <v>800</v>
      </c>
      <c r="P355" s="18">
        <f t="shared" si="68"/>
        <v>-26160</v>
      </c>
      <c r="Q355" s="18">
        <f t="shared" si="69"/>
        <v>35760</v>
      </c>
      <c r="R355" s="9"/>
    </row>
    <row r="356" spans="3:18" x14ac:dyDescent="0.25">
      <c r="C356" s="10"/>
      <c r="D356" s="16">
        <f t="shared" si="56"/>
        <v>299</v>
      </c>
      <c r="E356" s="18">
        <f t="shared" ca="1" si="59"/>
        <v>-1827.4991717831224</v>
      </c>
      <c r="F356" s="18">
        <f t="shared" ca="1" si="60"/>
        <v>-7.5834111677664433</v>
      </c>
      <c r="G356" s="36">
        <f t="shared" si="61"/>
        <v>0.4</v>
      </c>
      <c r="H356" s="36">
        <f t="shared" si="62"/>
        <v>0.4</v>
      </c>
      <c r="I356" s="18">
        <f t="shared" ca="1" si="63"/>
        <v>-7.9834111677664437</v>
      </c>
      <c r="J356" s="45">
        <f t="shared" ca="1" si="64"/>
        <v>-2132.2045661320549</v>
      </c>
      <c r="K356" s="18">
        <f t="shared" ca="1" si="57"/>
        <v>13.2</v>
      </c>
      <c r="L356" s="18">
        <f t="shared" si="65"/>
        <v>120</v>
      </c>
      <c r="M356" s="19">
        <f t="shared" ca="1" si="66"/>
        <v>2384</v>
      </c>
      <c r="N356" s="38">
        <f t="shared" ca="1" si="67"/>
        <v>1584</v>
      </c>
      <c r="O356" s="39">
        <f t="shared" ca="1" si="58"/>
        <v>800</v>
      </c>
      <c r="P356" s="18">
        <f t="shared" si="68"/>
        <v>-26280</v>
      </c>
      <c r="Q356" s="18">
        <f t="shared" si="69"/>
        <v>35880</v>
      </c>
      <c r="R356" s="9"/>
    </row>
    <row r="357" spans="3:18" x14ac:dyDescent="0.25">
      <c r="C357" s="10"/>
      <c r="D357" s="16">
        <f t="shared" si="56"/>
        <v>300</v>
      </c>
      <c r="E357" s="18">
        <f t="shared" ca="1" si="59"/>
        <v>-2132.2045661320549</v>
      </c>
      <c r="F357" s="18">
        <f t="shared" ca="1" si="60"/>
        <v>-7.9834111677664401</v>
      </c>
      <c r="G357" s="36">
        <f t="shared" si="61"/>
        <v>0.4</v>
      </c>
      <c r="H357" s="36">
        <f t="shared" si="62"/>
        <v>0.4</v>
      </c>
      <c r="I357" s="18">
        <f t="shared" ca="1" si="63"/>
        <v>-8.3834111677664396</v>
      </c>
      <c r="J357" s="45">
        <f t="shared" ca="1" si="64"/>
        <v>-2469.0260831215996</v>
      </c>
      <c r="K357" s="18">
        <f t="shared" ca="1" si="57"/>
        <v>13.2</v>
      </c>
      <c r="L357" s="18">
        <f t="shared" si="65"/>
        <v>120</v>
      </c>
      <c r="M357" s="19">
        <f t="shared" ca="1" si="66"/>
        <v>2384</v>
      </c>
      <c r="N357" s="38">
        <f t="shared" ca="1" si="67"/>
        <v>1584</v>
      </c>
      <c r="O357" s="39">
        <f t="shared" ca="1" si="58"/>
        <v>800</v>
      </c>
      <c r="P357" s="18">
        <f t="shared" si="68"/>
        <v>-26400</v>
      </c>
      <c r="Q357" s="18">
        <f t="shared" si="69"/>
        <v>36000</v>
      </c>
      <c r="R357" s="9"/>
    </row>
    <row r="358" spans="3:18" x14ac:dyDescent="0.25">
      <c r="C358" s="10"/>
      <c r="D358" s="16">
        <f t="shared" si="56"/>
        <v>301</v>
      </c>
      <c r="E358" s="18">
        <f t="shared" ca="1" si="59"/>
        <v>-2469.0260831215996</v>
      </c>
      <c r="F358" s="18">
        <f t="shared" ca="1" si="60"/>
        <v>-8.3834111677664396</v>
      </c>
      <c r="G358" s="36">
        <f t="shared" si="61"/>
        <v>0.4</v>
      </c>
      <c r="H358" s="36">
        <f t="shared" si="62"/>
        <v>0.4</v>
      </c>
      <c r="I358" s="18">
        <f t="shared" ca="1" si="63"/>
        <v>-8.7834111677664399</v>
      </c>
      <c r="J358" s="45">
        <f t="shared" ca="1" si="64"/>
        <v>-2839.572865608905</v>
      </c>
      <c r="K358" s="18">
        <f t="shared" ca="1" si="57"/>
        <v>13.2</v>
      </c>
      <c r="L358" s="18">
        <f t="shared" si="65"/>
        <v>120</v>
      </c>
      <c r="M358" s="19">
        <f t="shared" ca="1" si="66"/>
        <v>2384</v>
      </c>
      <c r="N358" s="38">
        <f t="shared" ca="1" si="67"/>
        <v>1584</v>
      </c>
      <c r="O358" s="39">
        <f t="shared" ca="1" si="58"/>
        <v>800</v>
      </c>
      <c r="P358" s="18">
        <f t="shared" si="68"/>
        <v>-26520</v>
      </c>
      <c r="Q358" s="18">
        <f t="shared" si="69"/>
        <v>36120</v>
      </c>
      <c r="R358" s="9"/>
    </row>
    <row r="359" spans="3:18" x14ac:dyDescent="0.25">
      <c r="C359" s="10"/>
      <c r="D359" s="16">
        <f t="shared" si="56"/>
        <v>302</v>
      </c>
      <c r="E359" s="18">
        <f t="shared" ca="1" si="59"/>
        <v>-2839.572865608905</v>
      </c>
      <c r="F359" s="18">
        <f t="shared" ca="1" si="60"/>
        <v>-8.7834111677664399</v>
      </c>
      <c r="G359" s="36">
        <f t="shared" si="61"/>
        <v>0.4</v>
      </c>
      <c r="H359" s="36">
        <f t="shared" si="62"/>
        <v>0.4</v>
      </c>
      <c r="I359" s="18">
        <f t="shared" ca="1" si="63"/>
        <v>-9.1834111677664403</v>
      </c>
      <c r="J359" s="45">
        <f t="shared" ca="1" si="64"/>
        <v>-3245.4540564511117</v>
      </c>
      <c r="K359" s="18">
        <f t="shared" ca="1" si="57"/>
        <v>13.2</v>
      </c>
      <c r="L359" s="18">
        <f t="shared" si="65"/>
        <v>120</v>
      </c>
      <c r="M359" s="19">
        <f t="shared" ca="1" si="66"/>
        <v>2384</v>
      </c>
      <c r="N359" s="38">
        <f t="shared" ca="1" si="67"/>
        <v>1584</v>
      </c>
      <c r="O359" s="39">
        <f t="shared" ca="1" si="58"/>
        <v>800</v>
      </c>
      <c r="P359" s="18">
        <f t="shared" si="68"/>
        <v>-26640</v>
      </c>
      <c r="Q359" s="18">
        <f t="shared" si="69"/>
        <v>36240</v>
      </c>
      <c r="R359" s="9"/>
    </row>
    <row r="360" spans="3:18" x14ac:dyDescent="0.25">
      <c r="C360" s="10"/>
      <c r="D360" s="16">
        <f t="shared" si="56"/>
        <v>303</v>
      </c>
      <c r="E360" s="18">
        <f t="shared" ca="1" si="59"/>
        <v>-3245.4540564511117</v>
      </c>
      <c r="F360" s="18">
        <f t="shared" ca="1" si="60"/>
        <v>-9.1834111677664385</v>
      </c>
      <c r="G360" s="36">
        <f t="shared" si="61"/>
        <v>0.4</v>
      </c>
      <c r="H360" s="36">
        <f t="shared" si="62"/>
        <v>0.4</v>
      </c>
      <c r="I360" s="18">
        <f t="shared" ca="1" si="63"/>
        <v>-9.5834111677664389</v>
      </c>
      <c r="J360" s="45">
        <f t="shared" ca="1" si="64"/>
        <v>-3688.2787985053583</v>
      </c>
      <c r="K360" s="18">
        <f t="shared" ca="1" si="57"/>
        <v>13.2</v>
      </c>
      <c r="L360" s="18">
        <f t="shared" si="65"/>
        <v>120</v>
      </c>
      <c r="M360" s="19">
        <f t="shared" ca="1" si="66"/>
        <v>2384</v>
      </c>
      <c r="N360" s="38">
        <f t="shared" ca="1" si="67"/>
        <v>1584</v>
      </c>
      <c r="O360" s="39">
        <f t="shared" ca="1" si="58"/>
        <v>800</v>
      </c>
      <c r="P360" s="18">
        <f t="shared" si="68"/>
        <v>-26760</v>
      </c>
      <c r="Q360" s="18">
        <f t="shared" si="69"/>
        <v>36360</v>
      </c>
      <c r="R360" s="9"/>
    </row>
    <row r="361" spans="3:18" x14ac:dyDescent="0.25">
      <c r="C361" s="10"/>
      <c r="D361" s="16">
        <f t="shared" si="56"/>
        <v>304</v>
      </c>
      <c r="E361" s="18">
        <f t="shared" ca="1" si="59"/>
        <v>-3688.2787985053583</v>
      </c>
      <c r="F361" s="18">
        <f t="shared" ca="1" si="60"/>
        <v>-9.5834111677664371</v>
      </c>
      <c r="G361" s="36">
        <f t="shared" si="61"/>
        <v>0.4</v>
      </c>
      <c r="H361" s="36">
        <f t="shared" si="62"/>
        <v>0.4</v>
      </c>
      <c r="I361" s="18">
        <f t="shared" ca="1" si="63"/>
        <v>-9.9834111677664374</v>
      </c>
      <c r="J361" s="45">
        <f t="shared" ca="1" si="64"/>
        <v>-4169.6562346287919</v>
      </c>
      <c r="K361" s="18">
        <f t="shared" ca="1" si="57"/>
        <v>13.2</v>
      </c>
      <c r="L361" s="18">
        <f t="shared" si="65"/>
        <v>120</v>
      </c>
      <c r="M361" s="19">
        <f t="shared" ca="1" si="66"/>
        <v>2384</v>
      </c>
      <c r="N361" s="38">
        <f t="shared" ca="1" si="67"/>
        <v>1584</v>
      </c>
      <c r="O361" s="39">
        <f t="shared" ca="1" si="58"/>
        <v>800</v>
      </c>
      <c r="P361" s="18">
        <f t="shared" si="68"/>
        <v>-26880</v>
      </c>
      <c r="Q361" s="18">
        <f t="shared" si="69"/>
        <v>36480</v>
      </c>
      <c r="R361" s="9"/>
    </row>
    <row r="362" spans="3:18" x14ac:dyDescent="0.25">
      <c r="C362" s="10"/>
      <c r="D362" s="16">
        <f t="shared" si="56"/>
        <v>305</v>
      </c>
      <c r="E362" s="18">
        <f t="shared" ca="1" si="59"/>
        <v>-4169.6562346287919</v>
      </c>
      <c r="F362" s="18">
        <f t="shared" ca="1" si="60"/>
        <v>-9.9834111677664374</v>
      </c>
      <c r="G362" s="36">
        <f t="shared" si="61"/>
        <v>0.4</v>
      </c>
      <c r="H362" s="36">
        <f t="shared" si="62"/>
        <v>0.4</v>
      </c>
      <c r="I362" s="18">
        <f t="shared" ca="1" si="63"/>
        <v>-10.383411167766438</v>
      </c>
      <c r="J362" s="45">
        <f t="shared" ca="1" si="64"/>
        <v>-4691.1955076785562</v>
      </c>
      <c r="K362" s="18">
        <f t="shared" ca="1" si="57"/>
        <v>13.2</v>
      </c>
      <c r="L362" s="18">
        <f t="shared" si="65"/>
        <v>120</v>
      </c>
      <c r="M362" s="19">
        <f t="shared" ca="1" si="66"/>
        <v>2384</v>
      </c>
      <c r="N362" s="38">
        <f t="shared" ca="1" si="67"/>
        <v>1584</v>
      </c>
      <c r="O362" s="39">
        <f t="shared" ca="1" si="58"/>
        <v>800</v>
      </c>
      <c r="P362" s="18">
        <f t="shared" si="68"/>
        <v>-27000</v>
      </c>
      <c r="Q362" s="18">
        <f t="shared" si="69"/>
        <v>36600</v>
      </c>
      <c r="R362" s="9"/>
    </row>
    <row r="363" spans="3:18" x14ac:dyDescent="0.25">
      <c r="C363" s="10"/>
      <c r="D363" s="16">
        <f t="shared" si="56"/>
        <v>306</v>
      </c>
      <c r="E363" s="18">
        <f t="shared" ca="1" si="59"/>
        <v>-4691.1955076785562</v>
      </c>
      <c r="F363" s="18">
        <f t="shared" ca="1" si="60"/>
        <v>-10.383411167766436</v>
      </c>
      <c r="G363" s="36">
        <f t="shared" si="61"/>
        <v>0.4</v>
      </c>
      <c r="H363" s="36">
        <f t="shared" si="62"/>
        <v>0.4</v>
      </c>
      <c r="I363" s="18">
        <f t="shared" ca="1" si="63"/>
        <v>-10.783411167766436</v>
      </c>
      <c r="J363" s="45">
        <f t="shared" ca="1" si="64"/>
        <v>-5254.5057605117909</v>
      </c>
      <c r="K363" s="18">
        <f t="shared" ca="1" si="57"/>
        <v>13.2</v>
      </c>
      <c r="L363" s="18">
        <f t="shared" si="65"/>
        <v>120</v>
      </c>
      <c r="M363" s="19">
        <f t="shared" ca="1" si="66"/>
        <v>2384</v>
      </c>
      <c r="N363" s="38">
        <f t="shared" ca="1" si="67"/>
        <v>1584</v>
      </c>
      <c r="O363" s="39">
        <f t="shared" ca="1" si="58"/>
        <v>800</v>
      </c>
      <c r="P363" s="18">
        <f t="shared" si="68"/>
        <v>-27120</v>
      </c>
      <c r="Q363" s="18">
        <f t="shared" si="69"/>
        <v>36720</v>
      </c>
      <c r="R363" s="9"/>
    </row>
    <row r="364" spans="3:18" x14ac:dyDescent="0.25">
      <c r="C364" s="10"/>
      <c r="D364" s="16">
        <f t="shared" si="56"/>
        <v>307</v>
      </c>
      <c r="E364" s="18">
        <f t="shared" ca="1" si="59"/>
        <v>-5254.5057605117909</v>
      </c>
      <c r="F364" s="18">
        <f t="shared" ca="1" si="60"/>
        <v>-10.783411167766436</v>
      </c>
      <c r="G364" s="36">
        <f t="shared" si="61"/>
        <v>0.4</v>
      </c>
      <c r="H364" s="36">
        <f t="shared" si="62"/>
        <v>0.4</v>
      </c>
      <c r="I364" s="18">
        <f t="shared" ca="1" si="63"/>
        <v>-11.183411167766437</v>
      </c>
      <c r="J364" s="45">
        <f t="shared" ca="1" si="64"/>
        <v>-5861.1961359856414</v>
      </c>
      <c r="K364" s="18">
        <f t="shared" ca="1" si="57"/>
        <v>13.2</v>
      </c>
      <c r="L364" s="18">
        <f t="shared" si="65"/>
        <v>120</v>
      </c>
      <c r="M364" s="19">
        <f t="shared" ca="1" si="66"/>
        <v>2384</v>
      </c>
      <c r="N364" s="38">
        <f t="shared" ca="1" si="67"/>
        <v>1584</v>
      </c>
      <c r="O364" s="39">
        <f t="shared" ca="1" si="58"/>
        <v>800</v>
      </c>
      <c r="P364" s="18">
        <f t="shared" si="68"/>
        <v>-27240</v>
      </c>
      <c r="Q364" s="18">
        <f t="shared" si="69"/>
        <v>36840</v>
      </c>
      <c r="R364" s="9"/>
    </row>
    <row r="365" spans="3:18" x14ac:dyDescent="0.25">
      <c r="C365" s="10"/>
      <c r="D365" s="16">
        <f t="shared" si="56"/>
        <v>308</v>
      </c>
      <c r="E365" s="18">
        <f t="shared" ca="1" si="59"/>
        <v>-5861.1961359856414</v>
      </c>
      <c r="F365" s="18">
        <f t="shared" ca="1" si="60"/>
        <v>-11.183411167766433</v>
      </c>
      <c r="G365" s="36">
        <f t="shared" si="61"/>
        <v>0.4</v>
      </c>
      <c r="H365" s="36">
        <f t="shared" si="62"/>
        <v>0.4</v>
      </c>
      <c r="I365" s="18">
        <f t="shared" ca="1" si="63"/>
        <v>-11.583411167766434</v>
      </c>
      <c r="J365" s="45">
        <f t="shared" ca="1" si="64"/>
        <v>-6512.875776957243</v>
      </c>
      <c r="K365" s="18">
        <f t="shared" ca="1" si="57"/>
        <v>13.2</v>
      </c>
      <c r="L365" s="18">
        <f t="shared" si="65"/>
        <v>120</v>
      </c>
      <c r="M365" s="19">
        <f t="shared" ca="1" si="66"/>
        <v>2384</v>
      </c>
      <c r="N365" s="38">
        <f t="shared" ca="1" si="67"/>
        <v>1584</v>
      </c>
      <c r="O365" s="39">
        <f t="shared" ca="1" si="58"/>
        <v>800</v>
      </c>
      <c r="P365" s="18">
        <f t="shared" si="68"/>
        <v>-27360</v>
      </c>
      <c r="Q365" s="18">
        <f t="shared" si="69"/>
        <v>36960</v>
      </c>
      <c r="R365" s="9"/>
    </row>
    <row r="366" spans="3:18" x14ac:dyDescent="0.25">
      <c r="C366" s="10"/>
      <c r="D366" s="16">
        <f t="shared" si="56"/>
        <v>309</v>
      </c>
      <c r="E366" s="18">
        <f t="shared" ca="1" si="59"/>
        <v>-6512.875776957243</v>
      </c>
      <c r="F366" s="18">
        <f t="shared" ca="1" si="60"/>
        <v>-11.583411167766434</v>
      </c>
      <c r="G366" s="36">
        <f t="shared" si="61"/>
        <v>0.4</v>
      </c>
      <c r="H366" s="36">
        <f t="shared" si="62"/>
        <v>0.4</v>
      </c>
      <c r="I366" s="18">
        <f t="shared" ca="1" si="63"/>
        <v>-11.983411167766434</v>
      </c>
      <c r="J366" s="45">
        <f t="shared" ca="1" si="64"/>
        <v>-7211.1538262837521</v>
      </c>
      <c r="K366" s="18">
        <f t="shared" ca="1" si="57"/>
        <v>13.2</v>
      </c>
      <c r="L366" s="18">
        <f t="shared" si="65"/>
        <v>120</v>
      </c>
      <c r="M366" s="19">
        <f t="shared" ca="1" si="66"/>
        <v>2384</v>
      </c>
      <c r="N366" s="38">
        <f t="shared" ca="1" si="67"/>
        <v>1584</v>
      </c>
      <c r="O366" s="39">
        <f t="shared" ca="1" si="58"/>
        <v>800</v>
      </c>
      <c r="P366" s="18">
        <f t="shared" si="68"/>
        <v>-27480</v>
      </c>
      <c r="Q366" s="18">
        <f t="shared" si="69"/>
        <v>37080</v>
      </c>
      <c r="R366" s="9"/>
    </row>
    <row r="367" spans="3:18" x14ac:dyDescent="0.25">
      <c r="C367" s="10"/>
      <c r="D367" s="16">
        <f t="shared" si="56"/>
        <v>310</v>
      </c>
      <c r="E367" s="18">
        <f t="shared" ca="1" si="59"/>
        <v>-7211.1538262837521</v>
      </c>
      <c r="F367" s="18">
        <f t="shared" ca="1" si="60"/>
        <v>-11.98341116776643</v>
      </c>
      <c r="G367" s="36">
        <f t="shared" si="61"/>
        <v>0.4</v>
      </c>
      <c r="H367" s="36">
        <f t="shared" si="62"/>
        <v>0.4</v>
      </c>
      <c r="I367" s="18">
        <f t="shared" ca="1" si="63"/>
        <v>-12.383411167766431</v>
      </c>
      <c r="J367" s="45">
        <f t="shared" ca="1" si="64"/>
        <v>-7957.6394268222975</v>
      </c>
      <c r="K367" s="18">
        <f t="shared" ca="1" si="57"/>
        <v>13.2</v>
      </c>
      <c r="L367" s="18">
        <f t="shared" si="65"/>
        <v>120</v>
      </c>
      <c r="M367" s="19">
        <f t="shared" ca="1" si="66"/>
        <v>2384</v>
      </c>
      <c r="N367" s="38">
        <f t="shared" ca="1" si="67"/>
        <v>1584</v>
      </c>
      <c r="O367" s="39">
        <f t="shared" ca="1" si="58"/>
        <v>800</v>
      </c>
      <c r="P367" s="18">
        <f t="shared" si="68"/>
        <v>-27600</v>
      </c>
      <c r="Q367" s="18">
        <f t="shared" si="69"/>
        <v>37200</v>
      </c>
      <c r="R367" s="9"/>
    </row>
    <row r="368" spans="3:18" x14ac:dyDescent="0.25">
      <c r="C368" s="10"/>
      <c r="D368" s="16">
        <f t="shared" si="56"/>
        <v>311</v>
      </c>
      <c r="E368" s="18">
        <f t="shared" ca="1" si="59"/>
        <v>-7957.6394268222975</v>
      </c>
      <c r="F368" s="18">
        <f t="shared" ca="1" si="60"/>
        <v>-12.383411167766427</v>
      </c>
      <c r="G368" s="36">
        <f t="shared" si="61"/>
        <v>0.4</v>
      </c>
      <c r="H368" s="36">
        <f t="shared" si="62"/>
        <v>0.4</v>
      </c>
      <c r="I368" s="18">
        <f t="shared" ca="1" si="63"/>
        <v>-12.783411167766427</v>
      </c>
      <c r="J368" s="45">
        <f t="shared" ca="1" si="64"/>
        <v>-8753.9417214300283</v>
      </c>
      <c r="K368" s="18">
        <f t="shared" ca="1" si="57"/>
        <v>13.2</v>
      </c>
      <c r="L368" s="18">
        <f t="shared" si="65"/>
        <v>120</v>
      </c>
      <c r="M368" s="19">
        <f t="shared" ca="1" si="66"/>
        <v>2384</v>
      </c>
      <c r="N368" s="38">
        <f t="shared" ca="1" si="67"/>
        <v>1584</v>
      </c>
      <c r="O368" s="39">
        <f t="shared" ca="1" si="58"/>
        <v>800</v>
      </c>
      <c r="P368" s="18">
        <f t="shared" si="68"/>
        <v>-27720</v>
      </c>
      <c r="Q368" s="18">
        <f t="shared" si="69"/>
        <v>37320</v>
      </c>
      <c r="R368" s="9"/>
    </row>
    <row r="369" spans="3:18" x14ac:dyDescent="0.25">
      <c r="C369" s="10"/>
      <c r="D369" s="16">
        <f t="shared" si="56"/>
        <v>312</v>
      </c>
      <c r="E369" s="18">
        <f t="shared" ca="1" si="59"/>
        <v>-8753.9417214300283</v>
      </c>
      <c r="F369" s="18">
        <f t="shared" ca="1" si="60"/>
        <v>-12.783411167766427</v>
      </c>
      <c r="G369" s="36">
        <f t="shared" si="61"/>
        <v>0.4</v>
      </c>
      <c r="H369" s="36">
        <f t="shared" si="62"/>
        <v>0.4</v>
      </c>
      <c r="I369" s="18">
        <f t="shared" ca="1" si="63"/>
        <v>-13.183411167766428</v>
      </c>
      <c r="J369" s="45">
        <f t="shared" ca="1" si="64"/>
        <v>-9601.6698529640944</v>
      </c>
      <c r="K369" s="18">
        <f t="shared" ca="1" si="57"/>
        <v>13.2</v>
      </c>
      <c r="L369" s="18">
        <f t="shared" si="65"/>
        <v>120</v>
      </c>
      <c r="M369" s="19">
        <f t="shared" ca="1" si="66"/>
        <v>2384</v>
      </c>
      <c r="N369" s="38">
        <f t="shared" ca="1" si="67"/>
        <v>1584</v>
      </c>
      <c r="O369" s="39">
        <f t="shared" ca="1" si="58"/>
        <v>800</v>
      </c>
      <c r="P369" s="18">
        <f t="shared" si="68"/>
        <v>-27840</v>
      </c>
      <c r="Q369" s="18">
        <f t="shared" si="69"/>
        <v>37440</v>
      </c>
      <c r="R369" s="9"/>
    </row>
    <row r="370" spans="3:18" x14ac:dyDescent="0.25">
      <c r="C370" s="10"/>
      <c r="D370" s="16">
        <f t="shared" si="56"/>
        <v>313</v>
      </c>
      <c r="E370" s="18">
        <f t="shared" ca="1" si="59"/>
        <v>-9601.6698529640944</v>
      </c>
      <c r="F370" s="18">
        <f t="shared" ca="1" si="60"/>
        <v>-13.183411167766424</v>
      </c>
      <c r="G370" s="36">
        <f t="shared" si="61"/>
        <v>0.4</v>
      </c>
      <c r="H370" s="36">
        <f t="shared" si="62"/>
        <v>0.4</v>
      </c>
      <c r="I370" s="18">
        <f t="shared" ca="1" si="63"/>
        <v>-13.583411167766425</v>
      </c>
      <c r="J370" s="45">
        <f t="shared" ca="1" si="64"/>
        <v>-10502.432964281625</v>
      </c>
      <c r="K370" s="18">
        <f t="shared" ca="1" si="57"/>
        <v>13.2</v>
      </c>
      <c r="L370" s="18">
        <f t="shared" si="65"/>
        <v>120</v>
      </c>
      <c r="M370" s="19">
        <f t="shared" ca="1" si="66"/>
        <v>2384</v>
      </c>
      <c r="N370" s="38">
        <f t="shared" ca="1" si="67"/>
        <v>1584</v>
      </c>
      <c r="O370" s="39">
        <f t="shared" ca="1" si="58"/>
        <v>800</v>
      </c>
      <c r="P370" s="18">
        <f t="shared" si="68"/>
        <v>-27960</v>
      </c>
      <c r="Q370" s="18">
        <f t="shared" si="69"/>
        <v>37560</v>
      </c>
      <c r="R370" s="9"/>
    </row>
    <row r="371" spans="3:18" x14ac:dyDescent="0.25">
      <c r="C371" s="10"/>
      <c r="D371" s="16">
        <f t="shared" si="56"/>
        <v>314</v>
      </c>
      <c r="E371" s="18">
        <f t="shared" ca="1" si="59"/>
        <v>-10502.432964281625</v>
      </c>
      <c r="F371" s="18">
        <f t="shared" ca="1" si="60"/>
        <v>-13.583411167766421</v>
      </c>
      <c r="G371" s="36">
        <f t="shared" si="61"/>
        <v>0.4</v>
      </c>
      <c r="H371" s="36">
        <f t="shared" si="62"/>
        <v>0.4</v>
      </c>
      <c r="I371" s="18">
        <f t="shared" ca="1" si="63"/>
        <v>-13.983411167766421</v>
      </c>
      <c r="J371" s="45">
        <f t="shared" ca="1" si="64"/>
        <v>-11457.840198239768</v>
      </c>
      <c r="K371" s="18">
        <f t="shared" ca="1" si="57"/>
        <v>13.2</v>
      </c>
      <c r="L371" s="18">
        <f t="shared" si="65"/>
        <v>120</v>
      </c>
      <c r="M371" s="19">
        <f t="shared" ca="1" si="66"/>
        <v>2384</v>
      </c>
      <c r="N371" s="38">
        <f t="shared" ca="1" si="67"/>
        <v>1584</v>
      </c>
      <c r="O371" s="39">
        <f t="shared" ca="1" si="58"/>
        <v>800</v>
      </c>
      <c r="P371" s="18">
        <f t="shared" si="68"/>
        <v>-28080</v>
      </c>
      <c r="Q371" s="18">
        <f t="shared" si="69"/>
        <v>37680</v>
      </c>
      <c r="R371" s="9"/>
    </row>
    <row r="372" spans="3:18" x14ac:dyDescent="0.25">
      <c r="C372" s="10"/>
      <c r="D372" s="16">
        <f t="shared" si="56"/>
        <v>315</v>
      </c>
      <c r="E372" s="18">
        <f t="shared" ca="1" si="59"/>
        <v>-11457.840198239768</v>
      </c>
      <c r="F372" s="18">
        <f t="shared" ca="1" si="60"/>
        <v>-13.983411167766418</v>
      </c>
      <c r="G372" s="36">
        <f t="shared" si="61"/>
        <v>0.4</v>
      </c>
      <c r="H372" s="36">
        <f t="shared" si="62"/>
        <v>0.4</v>
      </c>
      <c r="I372" s="18">
        <f t="shared" ca="1" si="63"/>
        <v>-14.383411167766418</v>
      </c>
      <c r="J372" s="45">
        <f t="shared" ca="1" si="64"/>
        <v>-12469.500697695667</v>
      </c>
      <c r="K372" s="18">
        <f t="shared" ca="1" si="57"/>
        <v>13.2</v>
      </c>
      <c r="L372" s="18">
        <f t="shared" si="65"/>
        <v>120</v>
      </c>
      <c r="M372" s="19">
        <f t="shared" ca="1" si="66"/>
        <v>2384</v>
      </c>
      <c r="N372" s="38">
        <f t="shared" ca="1" si="67"/>
        <v>1584</v>
      </c>
      <c r="O372" s="39">
        <f t="shared" ca="1" si="58"/>
        <v>800</v>
      </c>
      <c r="P372" s="18">
        <f t="shared" si="68"/>
        <v>-28200</v>
      </c>
      <c r="Q372" s="18">
        <f t="shared" si="69"/>
        <v>37800</v>
      </c>
      <c r="R372" s="9"/>
    </row>
    <row r="373" spans="3:18" x14ac:dyDescent="0.25">
      <c r="C373" s="10"/>
      <c r="D373" s="16">
        <f t="shared" si="56"/>
        <v>316</v>
      </c>
      <c r="E373" s="18">
        <f t="shared" ca="1" si="59"/>
        <v>-12469.500697695667</v>
      </c>
      <c r="F373" s="18">
        <f t="shared" ca="1" si="60"/>
        <v>-14.383411167766416</v>
      </c>
      <c r="G373" s="36">
        <f t="shared" si="61"/>
        <v>0.4</v>
      </c>
      <c r="H373" s="36">
        <f t="shared" si="62"/>
        <v>0.4</v>
      </c>
      <c r="I373" s="18">
        <f t="shared" ca="1" si="63"/>
        <v>-14.783411167766417</v>
      </c>
      <c r="J373" s="45">
        <f t="shared" ca="1" si="64"/>
        <v>-13539.023605506472</v>
      </c>
      <c r="K373" s="18">
        <f t="shared" ca="1" si="57"/>
        <v>13.2</v>
      </c>
      <c r="L373" s="18">
        <f t="shared" si="65"/>
        <v>120</v>
      </c>
      <c r="M373" s="19">
        <f t="shared" ca="1" si="66"/>
        <v>2384</v>
      </c>
      <c r="N373" s="38">
        <f t="shared" ca="1" si="67"/>
        <v>1584</v>
      </c>
      <c r="O373" s="39">
        <f t="shared" ca="1" si="58"/>
        <v>800</v>
      </c>
      <c r="P373" s="18">
        <f t="shared" si="68"/>
        <v>-28320</v>
      </c>
      <c r="Q373" s="18">
        <f t="shared" si="69"/>
        <v>37920</v>
      </c>
      <c r="R373" s="9"/>
    </row>
    <row r="374" spans="3:18" x14ac:dyDescent="0.25">
      <c r="C374" s="10"/>
      <c r="D374" s="16">
        <f t="shared" si="56"/>
        <v>317</v>
      </c>
      <c r="E374" s="18">
        <f t="shared" ca="1" si="59"/>
        <v>-13539.023605506472</v>
      </c>
      <c r="F374" s="18">
        <f t="shared" ca="1" si="60"/>
        <v>-14.783411167766417</v>
      </c>
      <c r="G374" s="36">
        <f t="shared" si="61"/>
        <v>0.4</v>
      </c>
      <c r="H374" s="36">
        <f t="shared" si="62"/>
        <v>0.4</v>
      </c>
      <c r="I374" s="18">
        <f t="shared" ca="1" si="63"/>
        <v>-15.183411167766417</v>
      </c>
      <c r="J374" s="45">
        <f t="shared" ca="1" si="64"/>
        <v>-14668.018064529324</v>
      </c>
      <c r="K374" s="18">
        <f t="shared" ca="1" si="57"/>
        <v>13.2</v>
      </c>
      <c r="L374" s="18">
        <f t="shared" si="65"/>
        <v>120</v>
      </c>
      <c r="M374" s="19">
        <f t="shared" ca="1" si="66"/>
        <v>2384</v>
      </c>
      <c r="N374" s="38">
        <f t="shared" ca="1" si="67"/>
        <v>1584</v>
      </c>
      <c r="O374" s="39">
        <f t="shared" ca="1" si="58"/>
        <v>800</v>
      </c>
      <c r="P374" s="18">
        <f t="shared" si="68"/>
        <v>-28440</v>
      </c>
      <c r="Q374" s="18">
        <f t="shared" si="69"/>
        <v>38040</v>
      </c>
      <c r="R374" s="9"/>
    </row>
    <row r="375" spans="3:18" x14ac:dyDescent="0.25">
      <c r="C375" s="10"/>
      <c r="D375" s="16">
        <f t="shared" si="56"/>
        <v>318</v>
      </c>
      <c r="E375" s="18">
        <f t="shared" ca="1" si="59"/>
        <v>-14668.018064529324</v>
      </c>
      <c r="F375" s="18">
        <f t="shared" ca="1" si="60"/>
        <v>-15.18341116776641</v>
      </c>
      <c r="G375" s="36">
        <f t="shared" si="61"/>
        <v>0.4</v>
      </c>
      <c r="H375" s="36">
        <f t="shared" si="62"/>
        <v>0.4</v>
      </c>
      <c r="I375" s="18">
        <f t="shared" ca="1" si="63"/>
        <v>-15.58341116776641</v>
      </c>
      <c r="J375" s="45">
        <f t="shared" ca="1" si="64"/>
        <v>-15858.093217621343</v>
      </c>
      <c r="K375" s="18">
        <f t="shared" ca="1" si="57"/>
        <v>13.2</v>
      </c>
      <c r="L375" s="18">
        <f t="shared" si="65"/>
        <v>120</v>
      </c>
      <c r="M375" s="19">
        <f t="shared" ca="1" si="66"/>
        <v>2384</v>
      </c>
      <c r="N375" s="38">
        <f t="shared" ca="1" si="67"/>
        <v>1584</v>
      </c>
      <c r="O375" s="39">
        <f t="shared" ca="1" si="58"/>
        <v>800</v>
      </c>
      <c r="P375" s="18">
        <f t="shared" si="68"/>
        <v>-28560</v>
      </c>
      <c r="Q375" s="18">
        <f t="shared" si="69"/>
        <v>38160</v>
      </c>
      <c r="R375" s="9"/>
    </row>
    <row r="376" spans="3:18" x14ac:dyDescent="0.25">
      <c r="C376" s="10"/>
      <c r="D376" s="16">
        <f t="shared" si="56"/>
        <v>319</v>
      </c>
      <c r="E376" s="18">
        <f t="shared" ca="1" si="59"/>
        <v>-15858.093217621343</v>
      </c>
      <c r="F376" s="18">
        <f t="shared" ca="1" si="60"/>
        <v>-15.583411167766409</v>
      </c>
      <c r="G376" s="36">
        <f t="shared" si="61"/>
        <v>0.4</v>
      </c>
      <c r="H376" s="36">
        <f t="shared" si="62"/>
        <v>0.4</v>
      </c>
      <c r="I376" s="18">
        <f t="shared" ca="1" si="63"/>
        <v>-15.983411167766409</v>
      </c>
      <c r="J376" s="45">
        <f t="shared" ca="1" si="64"/>
        <v>-17110.858207639703</v>
      </c>
      <c r="K376" s="18">
        <f t="shared" ca="1" si="57"/>
        <v>13.2</v>
      </c>
      <c r="L376" s="18">
        <f t="shared" si="65"/>
        <v>120</v>
      </c>
      <c r="M376" s="19">
        <f t="shared" ca="1" si="66"/>
        <v>2384</v>
      </c>
      <c r="N376" s="38">
        <f t="shared" ca="1" si="67"/>
        <v>1584</v>
      </c>
      <c r="O376" s="39">
        <f t="shared" ca="1" si="58"/>
        <v>800</v>
      </c>
      <c r="P376" s="18">
        <f t="shared" si="68"/>
        <v>-28680</v>
      </c>
      <c r="Q376" s="18">
        <f t="shared" si="69"/>
        <v>38280</v>
      </c>
      <c r="R376" s="9"/>
    </row>
    <row r="377" spans="3:18" x14ac:dyDescent="0.25">
      <c r="C377" s="10"/>
      <c r="D377" s="16">
        <f t="shared" si="56"/>
        <v>320</v>
      </c>
      <c r="E377" s="18">
        <f t="shared" ca="1" si="59"/>
        <v>-17110.858207639703</v>
      </c>
      <c r="F377" s="18">
        <f t="shared" ca="1" si="60"/>
        <v>-15.983411167766411</v>
      </c>
      <c r="G377" s="36">
        <f t="shared" si="61"/>
        <v>0.4</v>
      </c>
      <c r="H377" s="36">
        <f t="shared" si="62"/>
        <v>0.4</v>
      </c>
      <c r="I377" s="18">
        <f t="shared" ca="1" si="63"/>
        <v>-16.383411167766411</v>
      </c>
      <c r="J377" s="45">
        <f t="shared" ca="1" si="64"/>
        <v>-18427.922177441549</v>
      </c>
      <c r="K377" s="18">
        <f t="shared" ca="1" si="57"/>
        <v>13.2</v>
      </c>
      <c r="L377" s="18">
        <f t="shared" si="65"/>
        <v>120</v>
      </c>
      <c r="M377" s="19">
        <f t="shared" ca="1" si="66"/>
        <v>2384</v>
      </c>
      <c r="N377" s="38">
        <f t="shared" ca="1" si="67"/>
        <v>1584</v>
      </c>
      <c r="O377" s="39">
        <f t="shared" ca="1" si="58"/>
        <v>800</v>
      </c>
      <c r="P377" s="18">
        <f t="shared" si="68"/>
        <v>-28800</v>
      </c>
      <c r="Q377" s="18">
        <f t="shared" si="69"/>
        <v>38400</v>
      </c>
      <c r="R377" s="9"/>
    </row>
    <row r="378" spans="3:18" x14ac:dyDescent="0.25">
      <c r="C378" s="10"/>
      <c r="D378" s="16">
        <f t="shared" ref="D378:D441" si="70">D377+1</f>
        <v>321</v>
      </c>
      <c r="E378" s="18">
        <f t="shared" ca="1" si="59"/>
        <v>-18427.922177441549</v>
      </c>
      <c r="F378" s="18">
        <f t="shared" ca="1" si="60"/>
        <v>-16.383411167766415</v>
      </c>
      <c r="G378" s="36">
        <f t="shared" si="61"/>
        <v>0.4</v>
      </c>
      <c r="H378" s="36">
        <f t="shared" si="62"/>
        <v>0.4</v>
      </c>
      <c r="I378" s="18">
        <f t="shared" ca="1" si="63"/>
        <v>-16.783411167766413</v>
      </c>
      <c r="J378" s="45">
        <f t="shared" ca="1" si="64"/>
        <v>-19810.894269884007</v>
      </c>
      <c r="K378" s="18">
        <f t="shared" ref="K378:K441" ca="1" si="71">VLOOKUP($E$38,$D$31:$G$33,IF($J378&lt;=$E$30,2,IF($J378&lt;=$F$30,3,4)))</f>
        <v>13.2</v>
      </c>
      <c r="L378" s="18">
        <f t="shared" si="65"/>
        <v>120</v>
      </c>
      <c r="M378" s="19">
        <f t="shared" ca="1" si="66"/>
        <v>2384</v>
      </c>
      <c r="N378" s="38">
        <f t="shared" ca="1" si="67"/>
        <v>1584</v>
      </c>
      <c r="O378" s="39">
        <f t="shared" ref="O378:O441" ca="1" si="72">VLOOKUP($F$38,$D$15:$G$17,4,)</f>
        <v>800</v>
      </c>
      <c r="P378" s="18">
        <f t="shared" si="68"/>
        <v>-28920</v>
      </c>
      <c r="Q378" s="18">
        <f t="shared" si="69"/>
        <v>38520</v>
      </c>
      <c r="R378" s="9"/>
    </row>
    <row r="379" spans="3:18" x14ac:dyDescent="0.25">
      <c r="C379" s="10"/>
      <c r="D379" s="16">
        <f t="shared" si="70"/>
        <v>322</v>
      </c>
      <c r="E379" s="18">
        <f t="shared" ca="1" si="59"/>
        <v>-19810.894269884007</v>
      </c>
      <c r="F379" s="18">
        <f t="shared" ca="1" si="60"/>
        <v>-16.783411167766417</v>
      </c>
      <c r="G379" s="36">
        <f t="shared" si="61"/>
        <v>0.4</v>
      </c>
      <c r="H379" s="36">
        <f t="shared" si="62"/>
        <v>0.4</v>
      </c>
      <c r="I379" s="18">
        <f t="shared" ca="1" si="63"/>
        <v>-17.183411167766415</v>
      </c>
      <c r="J379" s="45">
        <f t="shared" ca="1" si="64"/>
        <v>-21261.383627824223</v>
      </c>
      <c r="K379" s="18">
        <f t="shared" ca="1" si="71"/>
        <v>13.2</v>
      </c>
      <c r="L379" s="18">
        <f t="shared" si="65"/>
        <v>120</v>
      </c>
      <c r="M379" s="19">
        <f t="shared" ca="1" si="66"/>
        <v>2384</v>
      </c>
      <c r="N379" s="38">
        <f t="shared" ca="1" si="67"/>
        <v>1584</v>
      </c>
      <c r="O379" s="39">
        <f t="shared" ca="1" si="72"/>
        <v>800</v>
      </c>
      <c r="P379" s="18">
        <f t="shared" si="68"/>
        <v>-29040</v>
      </c>
      <c r="Q379" s="18">
        <f t="shared" si="69"/>
        <v>38640</v>
      </c>
      <c r="R379" s="9"/>
    </row>
    <row r="380" spans="3:18" x14ac:dyDescent="0.25">
      <c r="C380" s="10"/>
      <c r="D380" s="16">
        <f t="shared" si="70"/>
        <v>323</v>
      </c>
      <c r="E380" s="18">
        <f t="shared" ca="1" si="59"/>
        <v>-21261.383627824223</v>
      </c>
      <c r="F380" s="18">
        <f t="shared" ca="1" si="60"/>
        <v>-17.183411167766405</v>
      </c>
      <c r="G380" s="36">
        <f t="shared" si="61"/>
        <v>0.4</v>
      </c>
      <c r="H380" s="36">
        <f t="shared" si="62"/>
        <v>0.4</v>
      </c>
      <c r="I380" s="18">
        <f t="shared" ca="1" si="63"/>
        <v>-17.583411167766403</v>
      </c>
      <c r="J380" s="45">
        <f t="shared" ca="1" si="64"/>
        <v>-22780.999394119288</v>
      </c>
      <c r="K380" s="18">
        <f t="shared" ca="1" si="71"/>
        <v>13.2</v>
      </c>
      <c r="L380" s="18">
        <f t="shared" si="65"/>
        <v>120</v>
      </c>
      <c r="M380" s="19">
        <f t="shared" ca="1" si="66"/>
        <v>2384</v>
      </c>
      <c r="N380" s="38">
        <f t="shared" ca="1" si="67"/>
        <v>1584</v>
      </c>
      <c r="O380" s="39">
        <f t="shared" ca="1" si="72"/>
        <v>800</v>
      </c>
      <c r="P380" s="18">
        <f t="shared" si="68"/>
        <v>-29160</v>
      </c>
      <c r="Q380" s="18">
        <f t="shared" si="69"/>
        <v>38760</v>
      </c>
      <c r="R380" s="9"/>
    </row>
    <row r="381" spans="3:18" x14ac:dyDescent="0.25">
      <c r="C381" s="10"/>
      <c r="D381" s="16">
        <f t="shared" si="70"/>
        <v>324</v>
      </c>
      <c r="E381" s="18">
        <f t="shared" ref="E381:E444" ca="1" si="73">J380</f>
        <v>-22780.999394119288</v>
      </c>
      <c r="F381" s="18">
        <f t="shared" ref="F381:F444" ca="1" si="74">(E381/$E$10)^(1/3)</f>
        <v>-17.583411167766403</v>
      </c>
      <c r="G381" s="36">
        <f t="shared" ref="G381:G444" si="75">VLOOKUP($E$38,$D$23:$H$25,IF(Q380&lt;=1000,2,IF(Q380&lt;=2000,3,IF(Q380&lt;=3000,4,5))))</f>
        <v>0.4</v>
      </c>
      <c r="H381" s="36">
        <f t="shared" ref="H381:H444" si="76">G381*(D381-D380)</f>
        <v>0.4</v>
      </c>
      <c r="I381" s="18">
        <f t="shared" ref="I381:I444" ca="1" si="77">F381-H381</f>
        <v>-17.983411167766402</v>
      </c>
      <c r="J381" s="45">
        <f t="shared" ref="J381:J444" ca="1" si="78">$E$10*(I381)^3</f>
        <v>-24371.35071162643</v>
      </c>
      <c r="K381" s="18">
        <f t="shared" ca="1" si="71"/>
        <v>13.2</v>
      </c>
      <c r="L381" s="18">
        <f t="shared" ref="L381:L444" si="79">$E$38*$E$11</f>
        <v>120</v>
      </c>
      <c r="M381" s="19">
        <f t="shared" ref="M381:M444" ca="1" si="80">N381+O381</f>
        <v>2384</v>
      </c>
      <c r="N381" s="38">
        <f t="shared" ref="N381:N444" ca="1" si="81">K381*L381</f>
        <v>1584</v>
      </c>
      <c r="O381" s="39">
        <f t="shared" ca="1" si="72"/>
        <v>800</v>
      </c>
      <c r="P381" s="18">
        <f t="shared" ref="P381:P444" si="82">P380-L381</f>
        <v>-29280</v>
      </c>
      <c r="Q381" s="18">
        <f t="shared" ref="Q381:Q444" si="83">Q380+L381</f>
        <v>38880</v>
      </c>
      <c r="R381" s="9"/>
    </row>
    <row r="382" spans="3:18" x14ac:dyDescent="0.25">
      <c r="C382" s="10"/>
      <c r="D382" s="16">
        <f t="shared" si="70"/>
        <v>325</v>
      </c>
      <c r="E382" s="18">
        <f t="shared" ca="1" si="73"/>
        <v>-24371.35071162643</v>
      </c>
      <c r="F382" s="18">
        <f t="shared" ca="1" si="74"/>
        <v>-17.983411167766398</v>
      </c>
      <c r="G382" s="36">
        <f t="shared" si="75"/>
        <v>0.4</v>
      </c>
      <c r="H382" s="36">
        <f t="shared" si="76"/>
        <v>0.4</v>
      </c>
      <c r="I382" s="18">
        <f t="shared" ca="1" si="77"/>
        <v>-18.383411167766397</v>
      </c>
      <c r="J382" s="45">
        <f t="shared" ca="1" si="78"/>
        <v>-26034.046723202744</v>
      </c>
      <c r="K382" s="18">
        <f t="shared" ca="1" si="71"/>
        <v>13.2</v>
      </c>
      <c r="L382" s="18">
        <f t="shared" si="79"/>
        <v>120</v>
      </c>
      <c r="M382" s="19">
        <f t="shared" ca="1" si="80"/>
        <v>2384</v>
      </c>
      <c r="N382" s="38">
        <f t="shared" ca="1" si="81"/>
        <v>1584</v>
      </c>
      <c r="O382" s="39">
        <f t="shared" ca="1" si="72"/>
        <v>800</v>
      </c>
      <c r="P382" s="18">
        <f t="shared" si="82"/>
        <v>-29400</v>
      </c>
      <c r="Q382" s="18">
        <f t="shared" si="83"/>
        <v>39000</v>
      </c>
      <c r="R382" s="9"/>
    </row>
    <row r="383" spans="3:18" x14ac:dyDescent="0.25">
      <c r="C383" s="10"/>
      <c r="D383" s="16">
        <f t="shared" si="70"/>
        <v>326</v>
      </c>
      <c r="E383" s="18">
        <f t="shared" ca="1" si="73"/>
        <v>-26034.046723202744</v>
      </c>
      <c r="F383" s="18">
        <f t="shared" ca="1" si="74"/>
        <v>-18.383411167766393</v>
      </c>
      <c r="G383" s="36">
        <f t="shared" si="75"/>
        <v>0.4</v>
      </c>
      <c r="H383" s="36">
        <f t="shared" si="76"/>
        <v>0.4</v>
      </c>
      <c r="I383" s="18">
        <f t="shared" ca="1" si="77"/>
        <v>-18.783411167766392</v>
      </c>
      <c r="J383" s="45">
        <f t="shared" ca="1" si="78"/>
        <v>-27770.696571705394</v>
      </c>
      <c r="K383" s="18">
        <f t="shared" ca="1" si="71"/>
        <v>13.2</v>
      </c>
      <c r="L383" s="18">
        <f t="shared" si="79"/>
        <v>120</v>
      </c>
      <c r="M383" s="19">
        <f t="shared" ca="1" si="80"/>
        <v>2384</v>
      </c>
      <c r="N383" s="38">
        <f t="shared" ca="1" si="81"/>
        <v>1584</v>
      </c>
      <c r="O383" s="39">
        <f t="shared" ca="1" si="72"/>
        <v>800</v>
      </c>
      <c r="P383" s="18">
        <f t="shared" si="82"/>
        <v>-29520</v>
      </c>
      <c r="Q383" s="18">
        <f t="shared" si="83"/>
        <v>39120</v>
      </c>
      <c r="R383" s="9"/>
    </row>
    <row r="384" spans="3:18" x14ac:dyDescent="0.25">
      <c r="C384" s="10"/>
      <c r="D384" s="16">
        <f t="shared" si="70"/>
        <v>327</v>
      </c>
      <c r="E384" s="18">
        <f t="shared" ca="1" si="73"/>
        <v>-27770.696571705394</v>
      </c>
      <c r="F384" s="18">
        <f t="shared" ca="1" si="74"/>
        <v>-18.783411167766388</v>
      </c>
      <c r="G384" s="36">
        <f t="shared" si="75"/>
        <v>0.4</v>
      </c>
      <c r="H384" s="36">
        <f t="shared" si="76"/>
        <v>0.4</v>
      </c>
      <c r="I384" s="18">
        <f t="shared" ca="1" si="77"/>
        <v>-19.183411167766387</v>
      </c>
      <c r="J384" s="45">
        <f t="shared" ca="1" si="78"/>
        <v>-29582.909399991506</v>
      </c>
      <c r="K384" s="18">
        <f t="shared" ca="1" si="71"/>
        <v>13.2</v>
      </c>
      <c r="L384" s="18">
        <f t="shared" si="79"/>
        <v>120</v>
      </c>
      <c r="M384" s="19">
        <f t="shared" ca="1" si="80"/>
        <v>2384</v>
      </c>
      <c r="N384" s="38">
        <f t="shared" ca="1" si="81"/>
        <v>1584</v>
      </c>
      <c r="O384" s="39">
        <f t="shared" ca="1" si="72"/>
        <v>800</v>
      </c>
      <c r="P384" s="18">
        <f t="shared" si="82"/>
        <v>-29640</v>
      </c>
      <c r="Q384" s="18">
        <f t="shared" si="83"/>
        <v>39240</v>
      </c>
      <c r="R384" s="9"/>
    </row>
    <row r="385" spans="3:18" x14ac:dyDescent="0.25">
      <c r="C385" s="10"/>
      <c r="D385" s="16">
        <f t="shared" si="70"/>
        <v>328</v>
      </c>
      <c r="E385" s="18">
        <f t="shared" ca="1" si="73"/>
        <v>-29582.909399991506</v>
      </c>
      <c r="F385" s="18">
        <f t="shared" ca="1" si="74"/>
        <v>-19.183411167766387</v>
      </c>
      <c r="G385" s="36">
        <f t="shared" si="75"/>
        <v>0.4</v>
      </c>
      <c r="H385" s="36">
        <f t="shared" si="76"/>
        <v>0.4</v>
      </c>
      <c r="I385" s="18">
        <f t="shared" ca="1" si="77"/>
        <v>-19.583411167766386</v>
      </c>
      <c r="J385" s="45">
        <f t="shared" ca="1" si="78"/>
        <v>-31472.294350918248</v>
      </c>
      <c r="K385" s="18">
        <f t="shared" ca="1" si="71"/>
        <v>13.2</v>
      </c>
      <c r="L385" s="18">
        <f t="shared" si="79"/>
        <v>120</v>
      </c>
      <c r="M385" s="19">
        <f t="shared" ca="1" si="80"/>
        <v>2384</v>
      </c>
      <c r="N385" s="38">
        <f t="shared" ca="1" si="81"/>
        <v>1584</v>
      </c>
      <c r="O385" s="39">
        <f t="shared" ca="1" si="72"/>
        <v>800</v>
      </c>
      <c r="P385" s="18">
        <f t="shared" si="82"/>
        <v>-29760</v>
      </c>
      <c r="Q385" s="18">
        <f t="shared" si="83"/>
        <v>39360</v>
      </c>
      <c r="R385" s="9"/>
    </row>
    <row r="386" spans="3:18" x14ac:dyDescent="0.25">
      <c r="C386" s="10"/>
      <c r="D386" s="16">
        <f t="shared" si="70"/>
        <v>329</v>
      </c>
      <c r="E386" s="18">
        <f t="shared" ca="1" si="73"/>
        <v>-31472.294350918248</v>
      </c>
      <c r="F386" s="18">
        <f t="shared" ca="1" si="74"/>
        <v>-19.583411167766378</v>
      </c>
      <c r="G386" s="36">
        <f t="shared" si="75"/>
        <v>0.4</v>
      </c>
      <c r="H386" s="36">
        <f t="shared" si="76"/>
        <v>0.4</v>
      </c>
      <c r="I386" s="18">
        <f t="shared" ca="1" si="77"/>
        <v>-19.983411167766377</v>
      </c>
      <c r="J386" s="45">
        <f t="shared" ca="1" si="78"/>
        <v>-33440.460567342707</v>
      </c>
      <c r="K386" s="18">
        <f t="shared" ca="1" si="71"/>
        <v>13.2</v>
      </c>
      <c r="L386" s="18">
        <f t="shared" si="79"/>
        <v>120</v>
      </c>
      <c r="M386" s="19">
        <f t="shared" ca="1" si="80"/>
        <v>2384</v>
      </c>
      <c r="N386" s="38">
        <f t="shared" ca="1" si="81"/>
        <v>1584</v>
      </c>
      <c r="O386" s="39">
        <f t="shared" ca="1" si="72"/>
        <v>800</v>
      </c>
      <c r="P386" s="18">
        <f t="shared" si="82"/>
        <v>-29880</v>
      </c>
      <c r="Q386" s="18">
        <f t="shared" si="83"/>
        <v>39480</v>
      </c>
      <c r="R386" s="9"/>
    </row>
    <row r="387" spans="3:18" x14ac:dyDescent="0.25">
      <c r="C387" s="10"/>
      <c r="D387" s="16">
        <f t="shared" si="70"/>
        <v>330</v>
      </c>
      <c r="E387" s="18">
        <f t="shared" ca="1" si="73"/>
        <v>-33440.460567342707</v>
      </c>
      <c r="F387" s="18">
        <f t="shared" ca="1" si="74"/>
        <v>-19.983411167766377</v>
      </c>
      <c r="G387" s="36">
        <f t="shared" si="75"/>
        <v>0.4</v>
      </c>
      <c r="H387" s="36">
        <f t="shared" si="76"/>
        <v>0.4</v>
      </c>
      <c r="I387" s="18">
        <f t="shared" ca="1" si="77"/>
        <v>-20.383411167766376</v>
      </c>
      <c r="J387" s="45">
        <f t="shared" ca="1" si="78"/>
        <v>-35489.017192122104</v>
      </c>
      <c r="K387" s="18">
        <f t="shared" ca="1" si="71"/>
        <v>13.2</v>
      </c>
      <c r="L387" s="18">
        <f t="shared" si="79"/>
        <v>120</v>
      </c>
      <c r="M387" s="19">
        <f t="shared" ca="1" si="80"/>
        <v>2384</v>
      </c>
      <c r="N387" s="38">
        <f t="shared" ca="1" si="81"/>
        <v>1584</v>
      </c>
      <c r="O387" s="39">
        <f t="shared" ca="1" si="72"/>
        <v>800</v>
      </c>
      <c r="P387" s="18">
        <f t="shared" si="82"/>
        <v>-30000</v>
      </c>
      <c r="Q387" s="18">
        <f t="shared" si="83"/>
        <v>39600</v>
      </c>
      <c r="R387" s="9"/>
    </row>
    <row r="388" spans="3:18" x14ac:dyDescent="0.25">
      <c r="C388" s="10"/>
      <c r="D388" s="16">
        <f t="shared" si="70"/>
        <v>331</v>
      </c>
      <c r="E388" s="18">
        <f t="shared" ca="1" si="73"/>
        <v>-35489.017192122104</v>
      </c>
      <c r="F388" s="18">
        <f t="shared" ca="1" si="74"/>
        <v>-20.383411167766376</v>
      </c>
      <c r="G388" s="36">
        <f t="shared" si="75"/>
        <v>0.4</v>
      </c>
      <c r="H388" s="36">
        <f t="shared" si="76"/>
        <v>0.4</v>
      </c>
      <c r="I388" s="18">
        <f t="shared" ca="1" si="77"/>
        <v>-20.783411167766374</v>
      </c>
      <c r="J388" s="45">
        <f t="shared" ca="1" si="78"/>
        <v>-37619.573368113546</v>
      </c>
      <c r="K388" s="18">
        <f t="shared" ca="1" si="71"/>
        <v>13.2</v>
      </c>
      <c r="L388" s="18">
        <f t="shared" si="79"/>
        <v>120</v>
      </c>
      <c r="M388" s="19">
        <f t="shared" ca="1" si="80"/>
        <v>2384</v>
      </c>
      <c r="N388" s="38">
        <f t="shared" ca="1" si="81"/>
        <v>1584</v>
      </c>
      <c r="O388" s="39">
        <f t="shared" ca="1" si="72"/>
        <v>800</v>
      </c>
      <c r="P388" s="18">
        <f t="shared" si="82"/>
        <v>-30120</v>
      </c>
      <c r="Q388" s="18">
        <f t="shared" si="83"/>
        <v>39720</v>
      </c>
      <c r="R388" s="9"/>
    </row>
    <row r="389" spans="3:18" x14ac:dyDescent="0.25">
      <c r="C389" s="10"/>
      <c r="D389" s="16">
        <f t="shared" si="70"/>
        <v>332</v>
      </c>
      <c r="E389" s="18">
        <f t="shared" ca="1" si="73"/>
        <v>-37619.573368113546</v>
      </c>
      <c r="F389" s="18">
        <f t="shared" ca="1" si="74"/>
        <v>-20.783411167766364</v>
      </c>
      <c r="G389" s="36">
        <f t="shared" si="75"/>
        <v>0.4</v>
      </c>
      <c r="H389" s="36">
        <f t="shared" si="76"/>
        <v>0.4</v>
      </c>
      <c r="I389" s="18">
        <f t="shared" ca="1" si="77"/>
        <v>-21.183411167766362</v>
      </c>
      <c r="J389" s="45">
        <f t="shared" ca="1" si="78"/>
        <v>-39833.738238174112</v>
      </c>
      <c r="K389" s="18">
        <f t="shared" ca="1" si="71"/>
        <v>13.2</v>
      </c>
      <c r="L389" s="18">
        <f t="shared" si="79"/>
        <v>120</v>
      </c>
      <c r="M389" s="19">
        <f t="shared" ca="1" si="80"/>
        <v>2384</v>
      </c>
      <c r="N389" s="38">
        <f t="shared" ca="1" si="81"/>
        <v>1584</v>
      </c>
      <c r="O389" s="39">
        <f t="shared" ca="1" si="72"/>
        <v>800</v>
      </c>
      <c r="P389" s="18">
        <f t="shared" si="82"/>
        <v>-30240</v>
      </c>
      <c r="Q389" s="18">
        <f t="shared" si="83"/>
        <v>39840</v>
      </c>
      <c r="R389" s="9"/>
    </row>
    <row r="390" spans="3:18" x14ac:dyDescent="0.25">
      <c r="C390" s="10"/>
      <c r="D390" s="16">
        <f t="shared" si="70"/>
        <v>333</v>
      </c>
      <c r="E390" s="18">
        <f t="shared" ca="1" si="73"/>
        <v>-39833.738238174112</v>
      </c>
      <c r="F390" s="18">
        <f t="shared" ca="1" si="74"/>
        <v>-21.183411167766362</v>
      </c>
      <c r="G390" s="36">
        <f t="shared" si="75"/>
        <v>0.4</v>
      </c>
      <c r="H390" s="36">
        <f t="shared" si="76"/>
        <v>0.4</v>
      </c>
      <c r="I390" s="18">
        <f t="shared" ca="1" si="77"/>
        <v>-21.583411167766361</v>
      </c>
      <c r="J390" s="45">
        <f t="shared" ca="1" si="78"/>
        <v>-42133.120945161056</v>
      </c>
      <c r="K390" s="18">
        <f t="shared" ca="1" si="71"/>
        <v>13.2</v>
      </c>
      <c r="L390" s="18">
        <f t="shared" si="79"/>
        <v>120</v>
      </c>
      <c r="M390" s="19">
        <f t="shared" ca="1" si="80"/>
        <v>2384</v>
      </c>
      <c r="N390" s="38">
        <f t="shared" ca="1" si="81"/>
        <v>1584</v>
      </c>
      <c r="O390" s="39">
        <f t="shared" ca="1" si="72"/>
        <v>800</v>
      </c>
      <c r="P390" s="18">
        <f t="shared" si="82"/>
        <v>-30360</v>
      </c>
      <c r="Q390" s="18">
        <f t="shared" si="83"/>
        <v>39960</v>
      </c>
      <c r="R390" s="9"/>
    </row>
    <row r="391" spans="3:18" x14ac:dyDescent="0.25">
      <c r="C391" s="10"/>
      <c r="D391" s="16">
        <f t="shared" si="70"/>
        <v>334</v>
      </c>
      <c r="E391" s="18">
        <f t="shared" ca="1" si="73"/>
        <v>-42133.120945161056</v>
      </c>
      <c r="F391" s="18">
        <f t="shared" ca="1" si="74"/>
        <v>-21.58341116776635</v>
      </c>
      <c r="G391" s="36">
        <f t="shared" si="75"/>
        <v>0.4</v>
      </c>
      <c r="H391" s="36">
        <f t="shared" si="76"/>
        <v>0.4</v>
      </c>
      <c r="I391" s="18">
        <f t="shared" ca="1" si="77"/>
        <v>-21.983411167766349</v>
      </c>
      <c r="J391" s="45">
        <f t="shared" ca="1" si="78"/>
        <v>-44519.330631931422</v>
      </c>
      <c r="K391" s="18">
        <f t="shared" ca="1" si="71"/>
        <v>13.2</v>
      </c>
      <c r="L391" s="18">
        <f t="shared" si="79"/>
        <v>120</v>
      </c>
      <c r="M391" s="19">
        <f t="shared" ca="1" si="80"/>
        <v>2384</v>
      </c>
      <c r="N391" s="38">
        <f t="shared" ca="1" si="81"/>
        <v>1584</v>
      </c>
      <c r="O391" s="39">
        <f t="shared" ca="1" si="72"/>
        <v>800</v>
      </c>
      <c r="P391" s="18">
        <f t="shared" si="82"/>
        <v>-30480</v>
      </c>
      <c r="Q391" s="18">
        <f t="shared" si="83"/>
        <v>40080</v>
      </c>
      <c r="R391" s="9"/>
    </row>
    <row r="392" spans="3:18" x14ac:dyDescent="0.25">
      <c r="C392" s="10"/>
      <c r="D392" s="16">
        <f t="shared" si="70"/>
        <v>335</v>
      </c>
      <c r="E392" s="18">
        <f t="shared" ca="1" si="73"/>
        <v>-44519.330631931422</v>
      </c>
      <c r="F392" s="18">
        <f t="shared" ca="1" si="74"/>
        <v>-21.983411167766345</v>
      </c>
      <c r="G392" s="36">
        <f t="shared" si="75"/>
        <v>0.4</v>
      </c>
      <c r="H392" s="36">
        <f t="shared" si="76"/>
        <v>0.4</v>
      </c>
      <c r="I392" s="18">
        <f t="shared" ca="1" si="77"/>
        <v>-22.383411167766344</v>
      </c>
      <c r="J392" s="45">
        <f t="shared" ca="1" si="78"/>
        <v>-46993.97644134242</v>
      </c>
      <c r="K392" s="18">
        <f t="shared" ca="1" si="71"/>
        <v>13.2</v>
      </c>
      <c r="L392" s="18">
        <f t="shared" si="79"/>
        <v>120</v>
      </c>
      <c r="M392" s="19">
        <f t="shared" ca="1" si="80"/>
        <v>2384</v>
      </c>
      <c r="N392" s="38">
        <f t="shared" ca="1" si="81"/>
        <v>1584</v>
      </c>
      <c r="O392" s="39">
        <f t="shared" ca="1" si="72"/>
        <v>800</v>
      </c>
      <c r="P392" s="18">
        <f t="shared" si="82"/>
        <v>-30600</v>
      </c>
      <c r="Q392" s="18">
        <f t="shared" si="83"/>
        <v>40200</v>
      </c>
      <c r="R392" s="9"/>
    </row>
    <row r="393" spans="3:18" x14ac:dyDescent="0.25">
      <c r="C393" s="10"/>
      <c r="D393" s="16">
        <f t="shared" si="70"/>
        <v>336</v>
      </c>
      <c r="E393" s="18">
        <f t="shared" ca="1" si="73"/>
        <v>-46993.97644134242</v>
      </c>
      <c r="F393" s="18">
        <f t="shared" ca="1" si="74"/>
        <v>-22.38341116776634</v>
      </c>
      <c r="G393" s="36">
        <f t="shared" si="75"/>
        <v>0.4</v>
      </c>
      <c r="H393" s="36">
        <f t="shared" si="76"/>
        <v>0.4</v>
      </c>
      <c r="I393" s="18">
        <f t="shared" ca="1" si="77"/>
        <v>-22.783411167766339</v>
      </c>
      <c r="J393" s="45">
        <f t="shared" ca="1" si="78"/>
        <v>-49558.667516251197</v>
      </c>
      <c r="K393" s="18">
        <f t="shared" ca="1" si="71"/>
        <v>13.2</v>
      </c>
      <c r="L393" s="18">
        <f t="shared" si="79"/>
        <v>120</v>
      </c>
      <c r="M393" s="19">
        <f t="shared" ca="1" si="80"/>
        <v>2384</v>
      </c>
      <c r="N393" s="38">
        <f t="shared" ca="1" si="81"/>
        <v>1584</v>
      </c>
      <c r="O393" s="39">
        <f t="shared" ca="1" si="72"/>
        <v>800</v>
      </c>
      <c r="P393" s="18">
        <f t="shared" si="82"/>
        <v>-30720</v>
      </c>
      <c r="Q393" s="18">
        <f t="shared" si="83"/>
        <v>40320</v>
      </c>
      <c r="R393" s="9"/>
    </row>
    <row r="394" spans="3:18" x14ac:dyDescent="0.25">
      <c r="C394" s="10"/>
      <c r="D394" s="16">
        <f t="shared" si="70"/>
        <v>337</v>
      </c>
      <c r="E394" s="18">
        <f t="shared" ca="1" si="73"/>
        <v>-49558.667516251197</v>
      </c>
      <c r="F394" s="18">
        <f t="shared" ca="1" si="74"/>
        <v>-22.783411167766339</v>
      </c>
      <c r="G394" s="36">
        <f t="shared" si="75"/>
        <v>0.4</v>
      </c>
      <c r="H394" s="36">
        <f t="shared" si="76"/>
        <v>0.4</v>
      </c>
      <c r="I394" s="18">
        <f t="shared" ca="1" si="77"/>
        <v>-23.183411167766337</v>
      </c>
      <c r="J394" s="45">
        <f t="shared" ca="1" si="78"/>
        <v>-52215.012999514889</v>
      </c>
      <c r="K394" s="18">
        <f t="shared" ca="1" si="71"/>
        <v>13.2</v>
      </c>
      <c r="L394" s="18">
        <f t="shared" si="79"/>
        <v>120</v>
      </c>
      <c r="M394" s="19">
        <f t="shared" ca="1" si="80"/>
        <v>2384</v>
      </c>
      <c r="N394" s="38">
        <f t="shared" ca="1" si="81"/>
        <v>1584</v>
      </c>
      <c r="O394" s="39">
        <f t="shared" ca="1" si="72"/>
        <v>800</v>
      </c>
      <c r="P394" s="18">
        <f t="shared" si="82"/>
        <v>-30840</v>
      </c>
      <c r="Q394" s="18">
        <f t="shared" si="83"/>
        <v>40440</v>
      </c>
      <c r="R394" s="9"/>
    </row>
    <row r="395" spans="3:18" x14ac:dyDescent="0.25">
      <c r="C395" s="10"/>
      <c r="D395" s="16">
        <f t="shared" si="70"/>
        <v>338</v>
      </c>
      <c r="E395" s="18">
        <f t="shared" ca="1" si="73"/>
        <v>-52215.012999514889</v>
      </c>
      <c r="F395" s="18">
        <f t="shared" ca="1" si="74"/>
        <v>-23.183411167766327</v>
      </c>
      <c r="G395" s="36">
        <f t="shared" si="75"/>
        <v>0.4</v>
      </c>
      <c r="H395" s="36">
        <f t="shared" si="76"/>
        <v>0.4</v>
      </c>
      <c r="I395" s="18">
        <f t="shared" ca="1" si="77"/>
        <v>-23.583411167766325</v>
      </c>
      <c r="J395" s="45">
        <f t="shared" ca="1" si="78"/>
        <v>-54964.622033990541</v>
      </c>
      <c r="K395" s="18">
        <f t="shared" ca="1" si="71"/>
        <v>13.2</v>
      </c>
      <c r="L395" s="18">
        <f t="shared" si="79"/>
        <v>120</v>
      </c>
      <c r="M395" s="19">
        <f t="shared" ca="1" si="80"/>
        <v>2384</v>
      </c>
      <c r="N395" s="38">
        <f t="shared" ca="1" si="81"/>
        <v>1584</v>
      </c>
      <c r="O395" s="39">
        <f t="shared" ca="1" si="72"/>
        <v>800</v>
      </c>
      <c r="P395" s="18">
        <f t="shared" si="82"/>
        <v>-30960</v>
      </c>
      <c r="Q395" s="18">
        <f t="shared" si="83"/>
        <v>40560</v>
      </c>
      <c r="R395" s="9"/>
    </row>
    <row r="396" spans="3:18" x14ac:dyDescent="0.25">
      <c r="C396" s="10"/>
      <c r="D396" s="16">
        <f t="shared" si="70"/>
        <v>339</v>
      </c>
      <c r="E396" s="18">
        <f t="shared" ca="1" si="73"/>
        <v>-54964.622033990541</v>
      </c>
      <c r="F396" s="18">
        <f t="shared" ca="1" si="74"/>
        <v>-23.583411167766332</v>
      </c>
      <c r="G396" s="36">
        <f t="shared" si="75"/>
        <v>0.4</v>
      </c>
      <c r="H396" s="36">
        <f t="shared" si="76"/>
        <v>0.4</v>
      </c>
      <c r="I396" s="18">
        <f t="shared" ca="1" si="77"/>
        <v>-23.983411167766331</v>
      </c>
      <c r="J396" s="45">
        <f t="shared" ca="1" si="78"/>
        <v>-57809.103762535502</v>
      </c>
      <c r="K396" s="18">
        <f t="shared" ca="1" si="71"/>
        <v>13.2</v>
      </c>
      <c r="L396" s="18">
        <f t="shared" si="79"/>
        <v>120</v>
      </c>
      <c r="M396" s="19">
        <f t="shared" ca="1" si="80"/>
        <v>2384</v>
      </c>
      <c r="N396" s="38">
        <f t="shared" ca="1" si="81"/>
        <v>1584</v>
      </c>
      <c r="O396" s="39">
        <f t="shared" ca="1" si="72"/>
        <v>800</v>
      </c>
      <c r="P396" s="18">
        <f t="shared" si="82"/>
        <v>-31080</v>
      </c>
      <c r="Q396" s="18">
        <f t="shared" si="83"/>
        <v>40680</v>
      </c>
      <c r="R396" s="9"/>
    </row>
    <row r="397" spans="3:18" x14ac:dyDescent="0.25">
      <c r="C397" s="10"/>
      <c r="D397" s="16">
        <f t="shared" si="70"/>
        <v>340</v>
      </c>
      <c r="E397" s="18">
        <f t="shared" ca="1" si="73"/>
        <v>-57809.103762535502</v>
      </c>
      <c r="F397" s="18">
        <f t="shared" ca="1" si="74"/>
        <v>-23.983411167766324</v>
      </c>
      <c r="G397" s="36">
        <f t="shared" si="75"/>
        <v>0.4</v>
      </c>
      <c r="H397" s="36">
        <f t="shared" si="76"/>
        <v>0.4</v>
      </c>
      <c r="I397" s="18">
        <f t="shared" ca="1" si="77"/>
        <v>-24.383411167766322</v>
      </c>
      <c r="J397" s="45">
        <f t="shared" ca="1" si="78"/>
        <v>-60750.067328006684</v>
      </c>
      <c r="K397" s="18">
        <f t="shared" ca="1" si="71"/>
        <v>13.2</v>
      </c>
      <c r="L397" s="18">
        <f t="shared" si="79"/>
        <v>120</v>
      </c>
      <c r="M397" s="19">
        <f t="shared" ca="1" si="80"/>
        <v>2384</v>
      </c>
      <c r="N397" s="38">
        <f t="shared" ca="1" si="81"/>
        <v>1584</v>
      </c>
      <c r="O397" s="39">
        <f t="shared" ca="1" si="72"/>
        <v>800</v>
      </c>
      <c r="P397" s="18">
        <f t="shared" si="82"/>
        <v>-31200</v>
      </c>
      <c r="Q397" s="18">
        <f t="shared" si="83"/>
        <v>40800</v>
      </c>
      <c r="R397" s="9"/>
    </row>
    <row r="398" spans="3:18" x14ac:dyDescent="0.25">
      <c r="C398" s="10"/>
      <c r="D398" s="16">
        <f t="shared" si="70"/>
        <v>341</v>
      </c>
      <c r="E398" s="18">
        <f t="shared" ca="1" si="73"/>
        <v>-60750.067328006684</v>
      </c>
      <c r="F398" s="18">
        <f t="shared" ca="1" si="74"/>
        <v>-24.383411167766319</v>
      </c>
      <c r="G398" s="36">
        <f t="shared" si="75"/>
        <v>0.4</v>
      </c>
      <c r="H398" s="36">
        <f t="shared" si="76"/>
        <v>0.4</v>
      </c>
      <c r="I398" s="18">
        <f t="shared" ca="1" si="77"/>
        <v>-24.783411167766317</v>
      </c>
      <c r="J398" s="45">
        <f t="shared" ca="1" si="78"/>
        <v>-63789.121873261371</v>
      </c>
      <c r="K398" s="18">
        <f t="shared" ca="1" si="71"/>
        <v>13.2</v>
      </c>
      <c r="L398" s="18">
        <f t="shared" si="79"/>
        <v>120</v>
      </c>
      <c r="M398" s="19">
        <f t="shared" ca="1" si="80"/>
        <v>2384</v>
      </c>
      <c r="N398" s="38">
        <f t="shared" ca="1" si="81"/>
        <v>1584</v>
      </c>
      <c r="O398" s="39">
        <f t="shared" ca="1" si="72"/>
        <v>800</v>
      </c>
      <c r="P398" s="18">
        <f t="shared" si="82"/>
        <v>-31320</v>
      </c>
      <c r="Q398" s="18">
        <f t="shared" si="83"/>
        <v>40920</v>
      </c>
      <c r="R398" s="9"/>
    </row>
    <row r="399" spans="3:18" x14ac:dyDescent="0.25">
      <c r="C399" s="10"/>
      <c r="D399" s="16">
        <f t="shared" si="70"/>
        <v>342</v>
      </c>
      <c r="E399" s="18">
        <f t="shared" ca="1" si="73"/>
        <v>-63789.121873261371</v>
      </c>
      <c r="F399" s="18">
        <f t="shared" ca="1" si="74"/>
        <v>-24.78341116776631</v>
      </c>
      <c r="G399" s="36">
        <f t="shared" si="75"/>
        <v>0.4</v>
      </c>
      <c r="H399" s="36">
        <f t="shared" si="76"/>
        <v>0.4</v>
      </c>
      <c r="I399" s="18">
        <f t="shared" ca="1" si="77"/>
        <v>-25.183411167766309</v>
      </c>
      <c r="J399" s="45">
        <f t="shared" ca="1" si="78"/>
        <v>-66927.876541156627</v>
      </c>
      <c r="K399" s="18">
        <f t="shared" ca="1" si="71"/>
        <v>13.2</v>
      </c>
      <c r="L399" s="18">
        <f t="shared" si="79"/>
        <v>120</v>
      </c>
      <c r="M399" s="19">
        <f t="shared" ca="1" si="80"/>
        <v>2384</v>
      </c>
      <c r="N399" s="38">
        <f t="shared" ca="1" si="81"/>
        <v>1584</v>
      </c>
      <c r="O399" s="39">
        <f t="shared" ca="1" si="72"/>
        <v>800</v>
      </c>
      <c r="P399" s="18">
        <f t="shared" si="82"/>
        <v>-31440</v>
      </c>
      <c r="Q399" s="18">
        <f t="shared" si="83"/>
        <v>41040</v>
      </c>
      <c r="R399" s="9"/>
    </row>
    <row r="400" spans="3:18" x14ac:dyDescent="0.25">
      <c r="C400" s="10"/>
      <c r="D400" s="16">
        <f t="shared" si="70"/>
        <v>343</v>
      </c>
      <c r="E400" s="18">
        <f t="shared" ca="1" si="73"/>
        <v>-66927.876541156627</v>
      </c>
      <c r="F400" s="18">
        <f t="shared" ca="1" si="74"/>
        <v>-25.183411167766309</v>
      </c>
      <c r="G400" s="36">
        <f t="shared" si="75"/>
        <v>0.4</v>
      </c>
      <c r="H400" s="36">
        <f t="shared" si="76"/>
        <v>0.4</v>
      </c>
      <c r="I400" s="18">
        <f t="shared" ca="1" si="77"/>
        <v>-25.583411167766307</v>
      </c>
      <c r="J400" s="45">
        <f t="shared" ca="1" si="78"/>
        <v>-70167.940474549716</v>
      </c>
      <c r="K400" s="18">
        <f t="shared" ca="1" si="71"/>
        <v>13.2</v>
      </c>
      <c r="L400" s="18">
        <f t="shared" si="79"/>
        <v>120</v>
      </c>
      <c r="M400" s="19">
        <f t="shared" ca="1" si="80"/>
        <v>2384</v>
      </c>
      <c r="N400" s="38">
        <f t="shared" ca="1" si="81"/>
        <v>1584</v>
      </c>
      <c r="O400" s="39">
        <f t="shared" ca="1" si="72"/>
        <v>800</v>
      </c>
      <c r="P400" s="18">
        <f t="shared" si="82"/>
        <v>-31560</v>
      </c>
      <c r="Q400" s="18">
        <f t="shared" si="83"/>
        <v>41160</v>
      </c>
      <c r="R400" s="9"/>
    </row>
    <row r="401" spans="3:18" x14ac:dyDescent="0.25">
      <c r="C401" s="10"/>
      <c r="D401" s="16">
        <f t="shared" si="70"/>
        <v>344</v>
      </c>
      <c r="E401" s="18">
        <f t="shared" ca="1" si="73"/>
        <v>-70167.940474549716</v>
      </c>
      <c r="F401" s="18">
        <f t="shared" ca="1" si="74"/>
        <v>-25.583411167766304</v>
      </c>
      <c r="G401" s="36">
        <f t="shared" si="75"/>
        <v>0.4</v>
      </c>
      <c r="H401" s="36">
        <f t="shared" si="76"/>
        <v>0.4</v>
      </c>
      <c r="I401" s="18">
        <f t="shared" ca="1" si="77"/>
        <v>-25.983411167766302</v>
      </c>
      <c r="J401" s="45">
        <f t="shared" ca="1" si="78"/>
        <v>-73510.922816297665</v>
      </c>
      <c r="K401" s="18">
        <f t="shared" ca="1" si="71"/>
        <v>13.2</v>
      </c>
      <c r="L401" s="18">
        <f t="shared" si="79"/>
        <v>120</v>
      </c>
      <c r="M401" s="19">
        <f t="shared" ca="1" si="80"/>
        <v>2384</v>
      </c>
      <c r="N401" s="38">
        <f t="shared" ca="1" si="81"/>
        <v>1584</v>
      </c>
      <c r="O401" s="39">
        <f t="shared" ca="1" si="72"/>
        <v>800</v>
      </c>
      <c r="P401" s="18">
        <f t="shared" si="82"/>
        <v>-31680</v>
      </c>
      <c r="Q401" s="18">
        <f t="shared" si="83"/>
        <v>41280</v>
      </c>
      <c r="R401" s="9"/>
    </row>
    <row r="402" spans="3:18" x14ac:dyDescent="0.25">
      <c r="C402" s="10"/>
      <c r="D402" s="16">
        <f t="shared" si="70"/>
        <v>345</v>
      </c>
      <c r="E402" s="18">
        <f t="shared" ca="1" si="73"/>
        <v>-73510.922816297665</v>
      </c>
      <c r="F402" s="18">
        <f t="shared" ca="1" si="74"/>
        <v>-25.983411167766302</v>
      </c>
      <c r="G402" s="36">
        <f t="shared" si="75"/>
        <v>0.4</v>
      </c>
      <c r="H402" s="36">
        <f t="shared" si="76"/>
        <v>0.4</v>
      </c>
      <c r="I402" s="18">
        <f t="shared" ca="1" si="77"/>
        <v>-26.383411167766301</v>
      </c>
      <c r="J402" s="45">
        <f t="shared" ca="1" si="78"/>
        <v>-76958.432709257671</v>
      </c>
      <c r="K402" s="18">
        <f t="shared" ca="1" si="71"/>
        <v>13.2</v>
      </c>
      <c r="L402" s="18">
        <f t="shared" si="79"/>
        <v>120</v>
      </c>
      <c r="M402" s="19">
        <f t="shared" ca="1" si="80"/>
        <v>2384</v>
      </c>
      <c r="N402" s="38">
        <f t="shared" ca="1" si="81"/>
        <v>1584</v>
      </c>
      <c r="O402" s="39">
        <f t="shared" ca="1" si="72"/>
        <v>800</v>
      </c>
      <c r="P402" s="18">
        <f t="shared" si="82"/>
        <v>-31800</v>
      </c>
      <c r="Q402" s="18">
        <f t="shared" si="83"/>
        <v>41400</v>
      </c>
      <c r="R402" s="9"/>
    </row>
    <row r="403" spans="3:18" x14ac:dyDescent="0.25">
      <c r="C403" s="10"/>
      <c r="D403" s="16">
        <f t="shared" si="70"/>
        <v>346</v>
      </c>
      <c r="E403" s="18">
        <f t="shared" ca="1" si="73"/>
        <v>-76958.432709257671</v>
      </c>
      <c r="F403" s="18">
        <f t="shared" ca="1" si="74"/>
        <v>-26.38341116776629</v>
      </c>
      <c r="G403" s="36">
        <f t="shared" si="75"/>
        <v>0.4</v>
      </c>
      <c r="H403" s="36">
        <f t="shared" si="76"/>
        <v>0.4</v>
      </c>
      <c r="I403" s="18">
        <f t="shared" ca="1" si="77"/>
        <v>-26.783411167766289</v>
      </c>
      <c r="J403" s="45">
        <f t="shared" ca="1" si="78"/>
        <v>-80512.079296286785</v>
      </c>
      <c r="K403" s="18">
        <f t="shared" ca="1" si="71"/>
        <v>13.2</v>
      </c>
      <c r="L403" s="18">
        <f t="shared" si="79"/>
        <v>120</v>
      </c>
      <c r="M403" s="19">
        <f t="shared" ca="1" si="80"/>
        <v>2384</v>
      </c>
      <c r="N403" s="38">
        <f t="shared" ca="1" si="81"/>
        <v>1584</v>
      </c>
      <c r="O403" s="39">
        <f t="shared" ca="1" si="72"/>
        <v>800</v>
      </c>
      <c r="P403" s="18">
        <f t="shared" si="82"/>
        <v>-31920</v>
      </c>
      <c r="Q403" s="18">
        <f t="shared" si="83"/>
        <v>41520</v>
      </c>
      <c r="R403" s="9"/>
    </row>
    <row r="404" spans="3:18" x14ac:dyDescent="0.25">
      <c r="C404" s="10"/>
      <c r="D404" s="16">
        <f t="shared" si="70"/>
        <v>347</v>
      </c>
      <c r="E404" s="18">
        <f t="shared" ca="1" si="73"/>
        <v>-80512.079296286785</v>
      </c>
      <c r="F404" s="18">
        <f t="shared" ca="1" si="74"/>
        <v>-26.783411167766285</v>
      </c>
      <c r="G404" s="36">
        <f t="shared" si="75"/>
        <v>0.4</v>
      </c>
      <c r="H404" s="36">
        <f t="shared" si="76"/>
        <v>0.4</v>
      </c>
      <c r="I404" s="18">
        <f t="shared" ca="1" si="77"/>
        <v>-27.183411167766284</v>
      </c>
      <c r="J404" s="45">
        <f t="shared" ca="1" si="78"/>
        <v>-84173.471720242262</v>
      </c>
      <c r="K404" s="18">
        <f t="shared" ca="1" si="71"/>
        <v>13.2</v>
      </c>
      <c r="L404" s="18">
        <f t="shared" si="79"/>
        <v>120</v>
      </c>
      <c r="M404" s="19">
        <f t="shared" ca="1" si="80"/>
        <v>2384</v>
      </c>
      <c r="N404" s="38">
        <f t="shared" ca="1" si="81"/>
        <v>1584</v>
      </c>
      <c r="O404" s="39">
        <f t="shared" ca="1" si="72"/>
        <v>800</v>
      </c>
      <c r="P404" s="18">
        <f t="shared" si="82"/>
        <v>-32040</v>
      </c>
      <c r="Q404" s="18">
        <f t="shared" si="83"/>
        <v>41640</v>
      </c>
      <c r="R404" s="9"/>
    </row>
    <row r="405" spans="3:18" x14ac:dyDescent="0.25">
      <c r="C405" s="10"/>
      <c r="D405" s="16">
        <f t="shared" si="70"/>
        <v>348</v>
      </c>
      <c r="E405" s="18">
        <f t="shared" ca="1" si="73"/>
        <v>-84173.471720242262</v>
      </c>
      <c r="F405" s="18">
        <f t="shared" ca="1" si="74"/>
        <v>-27.183411167766284</v>
      </c>
      <c r="G405" s="36">
        <f t="shared" si="75"/>
        <v>0.4</v>
      </c>
      <c r="H405" s="36">
        <f t="shared" si="76"/>
        <v>0.4</v>
      </c>
      <c r="I405" s="18">
        <f t="shared" ca="1" si="77"/>
        <v>-27.583411167766283</v>
      </c>
      <c r="J405" s="45">
        <f t="shared" ca="1" si="78"/>
        <v>-87944.219123981267</v>
      </c>
      <c r="K405" s="18">
        <f t="shared" ca="1" si="71"/>
        <v>13.2</v>
      </c>
      <c r="L405" s="18">
        <f t="shared" si="79"/>
        <v>120</v>
      </c>
      <c r="M405" s="19">
        <f t="shared" ca="1" si="80"/>
        <v>2384</v>
      </c>
      <c r="N405" s="38">
        <f t="shared" ca="1" si="81"/>
        <v>1584</v>
      </c>
      <c r="O405" s="39">
        <f t="shared" ca="1" si="72"/>
        <v>800</v>
      </c>
      <c r="P405" s="18">
        <f t="shared" si="82"/>
        <v>-32160</v>
      </c>
      <c r="Q405" s="18">
        <f t="shared" si="83"/>
        <v>41760</v>
      </c>
      <c r="R405" s="9"/>
    </row>
    <row r="406" spans="3:18" x14ac:dyDescent="0.25">
      <c r="C406" s="10"/>
      <c r="D406" s="16">
        <f t="shared" si="70"/>
        <v>349</v>
      </c>
      <c r="E406" s="18">
        <f t="shared" ca="1" si="73"/>
        <v>-87944.219123981267</v>
      </c>
      <c r="F406" s="18">
        <f t="shared" ca="1" si="74"/>
        <v>-27.583411167766279</v>
      </c>
      <c r="G406" s="36">
        <f t="shared" si="75"/>
        <v>0.4</v>
      </c>
      <c r="H406" s="36">
        <f t="shared" si="76"/>
        <v>0.4</v>
      </c>
      <c r="I406" s="18">
        <f t="shared" ca="1" si="77"/>
        <v>-27.983411167766278</v>
      </c>
      <c r="J406" s="45">
        <f t="shared" ca="1" si="78"/>
        <v>-91825.930650360853</v>
      </c>
      <c r="K406" s="18">
        <f t="shared" ca="1" si="71"/>
        <v>13.2</v>
      </c>
      <c r="L406" s="18">
        <f t="shared" si="79"/>
        <v>120</v>
      </c>
      <c r="M406" s="19">
        <f t="shared" ca="1" si="80"/>
        <v>2384</v>
      </c>
      <c r="N406" s="38">
        <f t="shared" ca="1" si="81"/>
        <v>1584</v>
      </c>
      <c r="O406" s="39">
        <f t="shared" ca="1" si="72"/>
        <v>800</v>
      </c>
      <c r="P406" s="18">
        <f t="shared" si="82"/>
        <v>-32280</v>
      </c>
      <c r="Q406" s="18">
        <f t="shared" si="83"/>
        <v>41880</v>
      </c>
      <c r="R406" s="9"/>
    </row>
    <row r="407" spans="3:18" x14ac:dyDescent="0.25">
      <c r="C407" s="10"/>
      <c r="D407" s="16">
        <f t="shared" si="70"/>
        <v>350</v>
      </c>
      <c r="E407" s="18">
        <f t="shared" ca="1" si="73"/>
        <v>-91825.930650360853</v>
      </c>
      <c r="F407" s="18">
        <f t="shared" ca="1" si="74"/>
        <v>-27.983411167766278</v>
      </c>
      <c r="G407" s="36">
        <f t="shared" si="75"/>
        <v>0.4</v>
      </c>
      <c r="H407" s="36">
        <f t="shared" si="76"/>
        <v>0.4</v>
      </c>
      <c r="I407" s="18">
        <f t="shared" ca="1" si="77"/>
        <v>-28.383411167766276</v>
      </c>
      <c r="J407" s="45">
        <f t="shared" ca="1" si="78"/>
        <v>-95820.215442238215</v>
      </c>
      <c r="K407" s="18">
        <f t="shared" ca="1" si="71"/>
        <v>13.2</v>
      </c>
      <c r="L407" s="18">
        <f t="shared" si="79"/>
        <v>120</v>
      </c>
      <c r="M407" s="19">
        <f t="shared" ca="1" si="80"/>
        <v>2384</v>
      </c>
      <c r="N407" s="38">
        <f t="shared" ca="1" si="81"/>
        <v>1584</v>
      </c>
      <c r="O407" s="39">
        <f t="shared" ca="1" si="72"/>
        <v>800</v>
      </c>
      <c r="P407" s="18">
        <f t="shared" si="82"/>
        <v>-32400</v>
      </c>
      <c r="Q407" s="18">
        <f t="shared" si="83"/>
        <v>42000</v>
      </c>
      <c r="R407" s="9"/>
    </row>
    <row r="408" spans="3:18" x14ac:dyDescent="0.25">
      <c r="C408" s="10"/>
      <c r="D408" s="16">
        <f t="shared" si="70"/>
        <v>351</v>
      </c>
      <c r="E408" s="18">
        <f t="shared" ca="1" si="73"/>
        <v>-95820.215442238215</v>
      </c>
      <c r="F408" s="18">
        <f t="shared" ca="1" si="74"/>
        <v>-28.383411167766265</v>
      </c>
      <c r="G408" s="36">
        <f t="shared" si="75"/>
        <v>0.4</v>
      </c>
      <c r="H408" s="36">
        <f t="shared" si="76"/>
        <v>0.4</v>
      </c>
      <c r="I408" s="18">
        <f t="shared" ca="1" si="77"/>
        <v>-28.783411167766264</v>
      </c>
      <c r="J408" s="45">
        <f t="shared" ca="1" si="78"/>
        <v>-99928.682642470376</v>
      </c>
      <c r="K408" s="18">
        <f t="shared" ca="1" si="71"/>
        <v>13.2</v>
      </c>
      <c r="L408" s="18">
        <f t="shared" si="79"/>
        <v>120</v>
      </c>
      <c r="M408" s="19">
        <f t="shared" ca="1" si="80"/>
        <v>2384</v>
      </c>
      <c r="N408" s="38">
        <f t="shared" ca="1" si="81"/>
        <v>1584</v>
      </c>
      <c r="O408" s="39">
        <f t="shared" ca="1" si="72"/>
        <v>800</v>
      </c>
      <c r="P408" s="18">
        <f t="shared" si="82"/>
        <v>-32520</v>
      </c>
      <c r="Q408" s="18">
        <f t="shared" si="83"/>
        <v>42120</v>
      </c>
      <c r="R408" s="9"/>
    </row>
    <row r="409" spans="3:18" x14ac:dyDescent="0.25">
      <c r="C409" s="10"/>
      <c r="D409" s="16">
        <f t="shared" si="70"/>
        <v>352</v>
      </c>
      <c r="E409" s="18">
        <f t="shared" ca="1" si="73"/>
        <v>-99928.682642470376</v>
      </c>
      <c r="F409" s="18">
        <f t="shared" ca="1" si="74"/>
        <v>-28.783411167766257</v>
      </c>
      <c r="G409" s="36">
        <f t="shared" si="75"/>
        <v>0.4</v>
      </c>
      <c r="H409" s="36">
        <f t="shared" si="76"/>
        <v>0.4</v>
      </c>
      <c r="I409" s="18">
        <f t="shared" ca="1" si="77"/>
        <v>-29.183411167766256</v>
      </c>
      <c r="J409" s="45">
        <f t="shared" ca="1" si="78"/>
        <v>-104152.9413939146</v>
      </c>
      <c r="K409" s="18">
        <f t="shared" ca="1" si="71"/>
        <v>13.2</v>
      </c>
      <c r="L409" s="18">
        <f t="shared" si="79"/>
        <v>120</v>
      </c>
      <c r="M409" s="19">
        <f t="shared" ca="1" si="80"/>
        <v>2384</v>
      </c>
      <c r="N409" s="38">
        <f t="shared" ca="1" si="81"/>
        <v>1584</v>
      </c>
      <c r="O409" s="39">
        <f t="shared" ca="1" si="72"/>
        <v>800</v>
      </c>
      <c r="P409" s="18">
        <f t="shared" si="82"/>
        <v>-32640</v>
      </c>
      <c r="Q409" s="18">
        <f t="shared" si="83"/>
        <v>42240</v>
      </c>
      <c r="R409" s="9"/>
    </row>
    <row r="410" spans="3:18" x14ac:dyDescent="0.25">
      <c r="C410" s="10"/>
      <c r="D410" s="16">
        <f t="shared" si="70"/>
        <v>353</v>
      </c>
      <c r="E410" s="18">
        <f t="shared" ca="1" si="73"/>
        <v>-104152.9413939146</v>
      </c>
      <c r="F410" s="18">
        <f t="shared" ca="1" si="74"/>
        <v>-29.183411167766259</v>
      </c>
      <c r="G410" s="36">
        <f t="shared" si="75"/>
        <v>0.4</v>
      </c>
      <c r="H410" s="36">
        <f t="shared" si="76"/>
        <v>0.4</v>
      </c>
      <c r="I410" s="18">
        <f t="shared" ca="1" si="77"/>
        <v>-29.583411167766258</v>
      </c>
      <c r="J410" s="45">
        <f t="shared" ca="1" si="78"/>
        <v>-108494.60083942812</v>
      </c>
      <c r="K410" s="18">
        <f t="shared" ca="1" si="71"/>
        <v>13.2</v>
      </c>
      <c r="L410" s="18">
        <f t="shared" si="79"/>
        <v>120</v>
      </c>
      <c r="M410" s="19">
        <f t="shared" ca="1" si="80"/>
        <v>2384</v>
      </c>
      <c r="N410" s="38">
        <f t="shared" ca="1" si="81"/>
        <v>1584</v>
      </c>
      <c r="O410" s="39">
        <f t="shared" ca="1" si="72"/>
        <v>800</v>
      </c>
      <c r="P410" s="18">
        <f t="shared" si="82"/>
        <v>-32760</v>
      </c>
      <c r="Q410" s="18">
        <f t="shared" si="83"/>
        <v>42360</v>
      </c>
      <c r="R410" s="9"/>
    </row>
    <row r="411" spans="3:18" x14ac:dyDescent="0.25">
      <c r="C411" s="10"/>
      <c r="D411" s="16">
        <f t="shared" si="70"/>
        <v>354</v>
      </c>
      <c r="E411" s="18">
        <f t="shared" ca="1" si="73"/>
        <v>-108494.60083942812</v>
      </c>
      <c r="F411" s="18">
        <f t="shared" ca="1" si="74"/>
        <v>-29.583411167766258</v>
      </c>
      <c r="G411" s="36">
        <f t="shared" si="75"/>
        <v>0.4</v>
      </c>
      <c r="H411" s="36">
        <f t="shared" si="76"/>
        <v>0.4</v>
      </c>
      <c r="I411" s="18">
        <f t="shared" ca="1" si="77"/>
        <v>-29.983411167766256</v>
      </c>
      <c r="J411" s="45">
        <f t="shared" ca="1" si="78"/>
        <v>-112955.27012186793</v>
      </c>
      <c r="K411" s="18">
        <f t="shared" ca="1" si="71"/>
        <v>13.2</v>
      </c>
      <c r="L411" s="18">
        <f t="shared" si="79"/>
        <v>120</v>
      </c>
      <c r="M411" s="19">
        <f t="shared" ca="1" si="80"/>
        <v>2384</v>
      </c>
      <c r="N411" s="38">
        <f t="shared" ca="1" si="81"/>
        <v>1584</v>
      </c>
      <c r="O411" s="39">
        <f t="shared" ca="1" si="72"/>
        <v>800</v>
      </c>
      <c r="P411" s="18">
        <f t="shared" si="82"/>
        <v>-32880</v>
      </c>
      <c r="Q411" s="18">
        <f t="shared" si="83"/>
        <v>42480</v>
      </c>
      <c r="R411" s="9"/>
    </row>
    <row r="412" spans="3:18" x14ac:dyDescent="0.25">
      <c r="C412" s="10"/>
      <c r="D412" s="16">
        <f t="shared" si="70"/>
        <v>355</v>
      </c>
      <c r="E412" s="18">
        <f t="shared" ca="1" si="73"/>
        <v>-112955.27012186793</v>
      </c>
      <c r="F412" s="18">
        <f t="shared" ca="1" si="74"/>
        <v>-29.983411167766246</v>
      </c>
      <c r="G412" s="36">
        <f t="shared" si="75"/>
        <v>0.4</v>
      </c>
      <c r="H412" s="36">
        <f t="shared" si="76"/>
        <v>0.4</v>
      </c>
      <c r="I412" s="18">
        <f t="shared" ca="1" si="77"/>
        <v>-30.383411167766244</v>
      </c>
      <c r="J412" s="45">
        <f t="shared" ca="1" si="78"/>
        <v>-117536.55838409108</v>
      </c>
      <c r="K412" s="18">
        <f t="shared" ca="1" si="71"/>
        <v>13.2</v>
      </c>
      <c r="L412" s="18">
        <f t="shared" si="79"/>
        <v>120</v>
      </c>
      <c r="M412" s="19">
        <f t="shared" ca="1" si="80"/>
        <v>2384</v>
      </c>
      <c r="N412" s="38">
        <f t="shared" ca="1" si="81"/>
        <v>1584</v>
      </c>
      <c r="O412" s="39">
        <f t="shared" ca="1" si="72"/>
        <v>800</v>
      </c>
      <c r="P412" s="18">
        <f t="shared" si="82"/>
        <v>-33000</v>
      </c>
      <c r="Q412" s="18">
        <f t="shared" si="83"/>
        <v>42600</v>
      </c>
      <c r="R412" s="9"/>
    </row>
    <row r="413" spans="3:18" x14ac:dyDescent="0.25">
      <c r="C413" s="10"/>
      <c r="D413" s="16">
        <f t="shared" si="70"/>
        <v>356</v>
      </c>
      <c r="E413" s="18">
        <f t="shared" ca="1" si="73"/>
        <v>-117536.55838409108</v>
      </c>
      <c r="F413" s="18">
        <f t="shared" ca="1" si="74"/>
        <v>-30.383411167766237</v>
      </c>
      <c r="G413" s="36">
        <f t="shared" si="75"/>
        <v>0.4</v>
      </c>
      <c r="H413" s="36">
        <f t="shared" si="76"/>
        <v>0.4</v>
      </c>
      <c r="I413" s="18">
        <f t="shared" ca="1" si="77"/>
        <v>-30.783411167766236</v>
      </c>
      <c r="J413" s="45">
        <f t="shared" ca="1" si="78"/>
        <v>-122240.0747689549</v>
      </c>
      <c r="K413" s="18">
        <f t="shared" ca="1" si="71"/>
        <v>13.2</v>
      </c>
      <c r="L413" s="18">
        <f t="shared" si="79"/>
        <v>120</v>
      </c>
      <c r="M413" s="19">
        <f t="shared" ca="1" si="80"/>
        <v>2384</v>
      </c>
      <c r="N413" s="38">
        <f t="shared" ca="1" si="81"/>
        <v>1584</v>
      </c>
      <c r="O413" s="39">
        <f t="shared" ca="1" si="72"/>
        <v>800</v>
      </c>
      <c r="P413" s="18">
        <f t="shared" si="82"/>
        <v>-33120</v>
      </c>
      <c r="Q413" s="18">
        <f t="shared" si="83"/>
        <v>42720</v>
      </c>
      <c r="R413" s="9"/>
    </row>
    <row r="414" spans="3:18" x14ac:dyDescent="0.25">
      <c r="C414" s="10"/>
      <c r="D414" s="16">
        <f t="shared" si="70"/>
        <v>357</v>
      </c>
      <c r="E414" s="18">
        <f t="shared" ca="1" si="73"/>
        <v>-122240.0747689549</v>
      </c>
      <c r="F414" s="18">
        <f t="shared" ca="1" si="74"/>
        <v>-30.783411167766229</v>
      </c>
      <c r="G414" s="36">
        <f t="shared" si="75"/>
        <v>0.4</v>
      </c>
      <c r="H414" s="36">
        <f t="shared" si="76"/>
        <v>0.4</v>
      </c>
      <c r="I414" s="18">
        <f t="shared" ca="1" si="77"/>
        <v>-31.183411167766227</v>
      </c>
      <c r="J414" s="45">
        <f t="shared" ca="1" si="78"/>
        <v>-127067.42841931646</v>
      </c>
      <c r="K414" s="18">
        <f t="shared" ca="1" si="71"/>
        <v>13.2</v>
      </c>
      <c r="L414" s="18">
        <f t="shared" si="79"/>
        <v>120</v>
      </c>
      <c r="M414" s="19">
        <f t="shared" ca="1" si="80"/>
        <v>2384</v>
      </c>
      <c r="N414" s="38">
        <f t="shared" ca="1" si="81"/>
        <v>1584</v>
      </c>
      <c r="O414" s="39">
        <f t="shared" ca="1" si="72"/>
        <v>800</v>
      </c>
      <c r="P414" s="18">
        <f t="shared" si="82"/>
        <v>-33240</v>
      </c>
      <c r="Q414" s="18">
        <f t="shared" si="83"/>
        <v>42840</v>
      </c>
      <c r="R414" s="9"/>
    </row>
    <row r="415" spans="3:18" x14ac:dyDescent="0.25">
      <c r="C415" s="10"/>
      <c r="D415" s="16">
        <f t="shared" si="70"/>
        <v>358</v>
      </c>
      <c r="E415" s="18">
        <f t="shared" ca="1" si="73"/>
        <v>-127067.42841931646</v>
      </c>
      <c r="F415" s="18">
        <f t="shared" ca="1" si="74"/>
        <v>-31.183411167766238</v>
      </c>
      <c r="G415" s="36">
        <f t="shared" si="75"/>
        <v>0.4</v>
      </c>
      <c r="H415" s="36">
        <f t="shared" si="76"/>
        <v>0.4</v>
      </c>
      <c r="I415" s="18">
        <f t="shared" ca="1" si="77"/>
        <v>-31.583411167766236</v>
      </c>
      <c r="J415" s="45">
        <f t="shared" ca="1" si="78"/>
        <v>-132020.22847803315</v>
      </c>
      <c r="K415" s="18">
        <f t="shared" ca="1" si="71"/>
        <v>13.2</v>
      </c>
      <c r="L415" s="18">
        <f t="shared" si="79"/>
        <v>120</v>
      </c>
      <c r="M415" s="19">
        <f t="shared" ca="1" si="80"/>
        <v>2384</v>
      </c>
      <c r="N415" s="38">
        <f t="shared" ca="1" si="81"/>
        <v>1584</v>
      </c>
      <c r="O415" s="39">
        <f t="shared" ca="1" si="72"/>
        <v>800</v>
      </c>
      <c r="P415" s="18">
        <f t="shared" si="82"/>
        <v>-33360</v>
      </c>
      <c r="Q415" s="18">
        <f t="shared" si="83"/>
        <v>42960</v>
      </c>
      <c r="R415" s="9"/>
    </row>
    <row r="416" spans="3:18" x14ac:dyDescent="0.25">
      <c r="C416" s="10"/>
      <c r="D416" s="16">
        <f t="shared" si="70"/>
        <v>359</v>
      </c>
      <c r="E416" s="18">
        <f t="shared" ca="1" si="73"/>
        <v>-132020.22847803315</v>
      </c>
      <c r="F416" s="18">
        <f t="shared" ca="1" si="74"/>
        <v>-31.583411167766229</v>
      </c>
      <c r="G416" s="36">
        <f t="shared" si="75"/>
        <v>0.4</v>
      </c>
      <c r="H416" s="36">
        <f t="shared" si="76"/>
        <v>0.4</v>
      </c>
      <c r="I416" s="18">
        <f t="shared" ca="1" si="77"/>
        <v>-31.983411167766228</v>
      </c>
      <c r="J416" s="45">
        <f t="shared" ca="1" si="78"/>
        <v>-137100.08408796164</v>
      </c>
      <c r="K416" s="18">
        <f t="shared" ca="1" si="71"/>
        <v>13.2</v>
      </c>
      <c r="L416" s="18">
        <f t="shared" si="79"/>
        <v>120</v>
      </c>
      <c r="M416" s="19">
        <f t="shared" ca="1" si="80"/>
        <v>2384</v>
      </c>
      <c r="N416" s="38">
        <f t="shared" ca="1" si="81"/>
        <v>1584</v>
      </c>
      <c r="O416" s="39">
        <f t="shared" ca="1" si="72"/>
        <v>800</v>
      </c>
      <c r="P416" s="18">
        <f t="shared" si="82"/>
        <v>-33480</v>
      </c>
      <c r="Q416" s="18">
        <f t="shared" si="83"/>
        <v>43080</v>
      </c>
      <c r="R416" s="9"/>
    </row>
    <row r="417" spans="3:18" x14ac:dyDescent="0.25">
      <c r="C417" s="10"/>
      <c r="D417" s="16">
        <f t="shared" si="70"/>
        <v>360</v>
      </c>
      <c r="E417" s="18">
        <f t="shared" ca="1" si="73"/>
        <v>-137100.08408796164</v>
      </c>
      <c r="F417" s="18">
        <f t="shared" ca="1" si="74"/>
        <v>-31.983411167766221</v>
      </c>
      <c r="G417" s="36">
        <f t="shared" si="75"/>
        <v>0.4</v>
      </c>
      <c r="H417" s="36">
        <f t="shared" si="76"/>
        <v>0.4</v>
      </c>
      <c r="I417" s="18">
        <f t="shared" ca="1" si="77"/>
        <v>-32.383411167766219</v>
      </c>
      <c r="J417" s="45">
        <f t="shared" ca="1" si="78"/>
        <v>-142308.60439195932</v>
      </c>
      <c r="K417" s="18">
        <f t="shared" ca="1" si="71"/>
        <v>13.2</v>
      </c>
      <c r="L417" s="18">
        <f t="shared" si="79"/>
        <v>120</v>
      </c>
      <c r="M417" s="19">
        <f t="shared" ca="1" si="80"/>
        <v>2384</v>
      </c>
      <c r="N417" s="38">
        <f t="shared" ca="1" si="81"/>
        <v>1584</v>
      </c>
      <c r="O417" s="39">
        <f t="shared" ca="1" si="72"/>
        <v>800</v>
      </c>
      <c r="P417" s="18">
        <f t="shared" si="82"/>
        <v>-33600</v>
      </c>
      <c r="Q417" s="18">
        <f t="shared" si="83"/>
        <v>43200</v>
      </c>
      <c r="R417" s="9"/>
    </row>
    <row r="418" spans="3:18" x14ac:dyDescent="0.25">
      <c r="C418" s="10"/>
      <c r="D418" s="16">
        <f t="shared" si="70"/>
        <v>361</v>
      </c>
      <c r="E418" s="18">
        <f t="shared" ca="1" si="73"/>
        <v>-142308.60439195932</v>
      </c>
      <c r="F418" s="18">
        <f t="shared" ca="1" si="74"/>
        <v>-32.383411167766212</v>
      </c>
      <c r="G418" s="36">
        <f t="shared" si="75"/>
        <v>0.4</v>
      </c>
      <c r="H418" s="36">
        <f t="shared" si="76"/>
        <v>0.4</v>
      </c>
      <c r="I418" s="18">
        <f t="shared" ca="1" si="77"/>
        <v>-32.783411167766211</v>
      </c>
      <c r="J418" s="45">
        <f t="shared" ca="1" si="78"/>
        <v>-147647.39853288329</v>
      </c>
      <c r="K418" s="18">
        <f t="shared" ca="1" si="71"/>
        <v>13.2</v>
      </c>
      <c r="L418" s="18">
        <f t="shared" si="79"/>
        <v>120</v>
      </c>
      <c r="M418" s="19">
        <f t="shared" ca="1" si="80"/>
        <v>2384</v>
      </c>
      <c r="N418" s="38">
        <f t="shared" ca="1" si="81"/>
        <v>1584</v>
      </c>
      <c r="O418" s="39">
        <f t="shared" ca="1" si="72"/>
        <v>800</v>
      </c>
      <c r="P418" s="18">
        <f t="shared" si="82"/>
        <v>-33720</v>
      </c>
      <c r="Q418" s="18">
        <f t="shared" si="83"/>
        <v>43320</v>
      </c>
      <c r="R418" s="9"/>
    </row>
    <row r="419" spans="3:18" x14ac:dyDescent="0.25">
      <c r="C419" s="10"/>
      <c r="D419" s="16">
        <f t="shared" si="70"/>
        <v>362</v>
      </c>
      <c r="E419" s="18">
        <f t="shared" ca="1" si="73"/>
        <v>-147647.39853288329</v>
      </c>
      <c r="F419" s="18">
        <f t="shared" ca="1" si="74"/>
        <v>-32.783411167766218</v>
      </c>
      <c r="G419" s="36">
        <f t="shared" si="75"/>
        <v>0.4</v>
      </c>
      <c r="H419" s="36">
        <f t="shared" si="76"/>
        <v>0.4</v>
      </c>
      <c r="I419" s="18">
        <f t="shared" ca="1" si="77"/>
        <v>-33.183411167766216</v>
      </c>
      <c r="J419" s="45">
        <f t="shared" ca="1" si="78"/>
        <v>-153118.07565359096</v>
      </c>
      <c r="K419" s="18">
        <f t="shared" ca="1" si="71"/>
        <v>13.2</v>
      </c>
      <c r="L419" s="18">
        <f t="shared" si="79"/>
        <v>120</v>
      </c>
      <c r="M419" s="19">
        <f t="shared" ca="1" si="80"/>
        <v>2384</v>
      </c>
      <c r="N419" s="38">
        <f t="shared" ca="1" si="81"/>
        <v>1584</v>
      </c>
      <c r="O419" s="39">
        <f t="shared" ca="1" si="72"/>
        <v>800</v>
      </c>
      <c r="P419" s="18">
        <f t="shared" si="82"/>
        <v>-33840</v>
      </c>
      <c r="Q419" s="18">
        <f t="shared" si="83"/>
        <v>43440</v>
      </c>
      <c r="R419" s="9"/>
    </row>
    <row r="420" spans="3:18" x14ac:dyDescent="0.25">
      <c r="C420" s="10"/>
      <c r="D420" s="16">
        <f t="shared" si="70"/>
        <v>363</v>
      </c>
      <c r="E420" s="18">
        <f t="shared" ca="1" si="73"/>
        <v>-153118.07565359096</v>
      </c>
      <c r="F420" s="18">
        <f t="shared" ca="1" si="74"/>
        <v>-33.183411167766216</v>
      </c>
      <c r="G420" s="36">
        <f t="shared" si="75"/>
        <v>0.4</v>
      </c>
      <c r="H420" s="36">
        <f t="shared" si="76"/>
        <v>0.4</v>
      </c>
      <c r="I420" s="18">
        <f t="shared" ca="1" si="77"/>
        <v>-33.583411167766215</v>
      </c>
      <c r="J420" s="45">
        <f t="shared" ca="1" si="78"/>
        <v>-158722.24489693914</v>
      </c>
      <c r="K420" s="18">
        <f t="shared" ca="1" si="71"/>
        <v>13.2</v>
      </c>
      <c r="L420" s="18">
        <f t="shared" si="79"/>
        <v>120</v>
      </c>
      <c r="M420" s="19">
        <f t="shared" ca="1" si="80"/>
        <v>2384</v>
      </c>
      <c r="N420" s="38">
        <f t="shared" ca="1" si="81"/>
        <v>1584</v>
      </c>
      <c r="O420" s="39">
        <f t="shared" ca="1" si="72"/>
        <v>800</v>
      </c>
      <c r="P420" s="18">
        <f t="shared" si="82"/>
        <v>-33960</v>
      </c>
      <c r="Q420" s="18">
        <f t="shared" si="83"/>
        <v>43560</v>
      </c>
      <c r="R420" s="9"/>
    </row>
    <row r="421" spans="3:18" x14ac:dyDescent="0.25">
      <c r="C421" s="10"/>
      <c r="D421" s="16">
        <f t="shared" si="70"/>
        <v>364</v>
      </c>
      <c r="E421" s="18">
        <f t="shared" ca="1" si="73"/>
        <v>-158722.24489693914</v>
      </c>
      <c r="F421" s="18">
        <f t="shared" ca="1" si="74"/>
        <v>-33.583411167766201</v>
      </c>
      <c r="G421" s="36">
        <f t="shared" si="75"/>
        <v>0.4</v>
      </c>
      <c r="H421" s="36">
        <f t="shared" si="76"/>
        <v>0.4</v>
      </c>
      <c r="I421" s="18">
        <f t="shared" ca="1" si="77"/>
        <v>-33.983411167766199</v>
      </c>
      <c r="J421" s="45">
        <f t="shared" ca="1" si="78"/>
        <v>-164461.51540578491</v>
      </c>
      <c r="K421" s="18">
        <f t="shared" ca="1" si="71"/>
        <v>13.2</v>
      </c>
      <c r="L421" s="18">
        <f t="shared" si="79"/>
        <v>120</v>
      </c>
      <c r="M421" s="19">
        <f t="shared" ca="1" si="80"/>
        <v>2384</v>
      </c>
      <c r="N421" s="38">
        <f t="shared" ca="1" si="81"/>
        <v>1584</v>
      </c>
      <c r="O421" s="39">
        <f t="shared" ca="1" si="72"/>
        <v>800</v>
      </c>
      <c r="P421" s="18">
        <f t="shared" si="82"/>
        <v>-34080</v>
      </c>
      <c r="Q421" s="18">
        <f t="shared" si="83"/>
        <v>43680</v>
      </c>
      <c r="R421" s="9"/>
    </row>
    <row r="422" spans="3:18" x14ac:dyDescent="0.25">
      <c r="C422" s="10"/>
      <c r="D422" s="16">
        <f t="shared" si="70"/>
        <v>365</v>
      </c>
      <c r="E422" s="18">
        <f t="shared" ca="1" si="73"/>
        <v>-164461.51540578491</v>
      </c>
      <c r="F422" s="18">
        <f t="shared" ca="1" si="74"/>
        <v>-33.983411167766192</v>
      </c>
      <c r="G422" s="36">
        <f t="shared" si="75"/>
        <v>0.4</v>
      </c>
      <c r="H422" s="36">
        <f t="shared" si="76"/>
        <v>0.4</v>
      </c>
      <c r="I422" s="18">
        <f t="shared" ca="1" si="77"/>
        <v>-34.383411167766191</v>
      </c>
      <c r="J422" s="45">
        <f t="shared" ca="1" si="78"/>
        <v>-170337.49632298562</v>
      </c>
      <c r="K422" s="18">
        <f t="shared" ca="1" si="71"/>
        <v>13.2</v>
      </c>
      <c r="L422" s="18">
        <f t="shared" si="79"/>
        <v>120</v>
      </c>
      <c r="M422" s="19">
        <f t="shared" ca="1" si="80"/>
        <v>2384</v>
      </c>
      <c r="N422" s="38">
        <f t="shared" ca="1" si="81"/>
        <v>1584</v>
      </c>
      <c r="O422" s="39">
        <f t="shared" ca="1" si="72"/>
        <v>800</v>
      </c>
      <c r="P422" s="18">
        <f t="shared" si="82"/>
        <v>-34200</v>
      </c>
      <c r="Q422" s="18">
        <f t="shared" si="83"/>
        <v>43800</v>
      </c>
      <c r="R422" s="9"/>
    </row>
    <row r="423" spans="3:18" x14ac:dyDescent="0.25">
      <c r="C423" s="10"/>
      <c r="D423" s="16">
        <f t="shared" si="70"/>
        <v>366</v>
      </c>
      <c r="E423" s="18">
        <f t="shared" ca="1" si="73"/>
        <v>-170337.49632298562</v>
      </c>
      <c r="F423" s="18">
        <f t="shared" ca="1" si="74"/>
        <v>-34.383411167766184</v>
      </c>
      <c r="G423" s="36">
        <f t="shared" si="75"/>
        <v>0.4</v>
      </c>
      <c r="H423" s="36">
        <f t="shared" si="76"/>
        <v>0.4</v>
      </c>
      <c r="I423" s="18">
        <f t="shared" ca="1" si="77"/>
        <v>-34.783411167766182</v>
      </c>
      <c r="J423" s="45">
        <f t="shared" ca="1" si="78"/>
        <v>-176351.79679139837</v>
      </c>
      <c r="K423" s="18">
        <f t="shared" ca="1" si="71"/>
        <v>13.2</v>
      </c>
      <c r="L423" s="18">
        <f t="shared" si="79"/>
        <v>120</v>
      </c>
      <c r="M423" s="19">
        <f t="shared" ca="1" si="80"/>
        <v>2384</v>
      </c>
      <c r="N423" s="38">
        <f t="shared" ca="1" si="81"/>
        <v>1584</v>
      </c>
      <c r="O423" s="39">
        <f t="shared" ca="1" si="72"/>
        <v>800</v>
      </c>
      <c r="P423" s="18">
        <f t="shared" si="82"/>
        <v>-34320</v>
      </c>
      <c r="Q423" s="18">
        <f t="shared" si="83"/>
        <v>43920</v>
      </c>
      <c r="R423" s="9"/>
    </row>
    <row r="424" spans="3:18" x14ac:dyDescent="0.25">
      <c r="C424" s="10"/>
      <c r="D424" s="16">
        <f t="shared" si="70"/>
        <v>367</v>
      </c>
      <c r="E424" s="18">
        <f t="shared" ca="1" si="73"/>
        <v>-176351.79679139837</v>
      </c>
      <c r="F424" s="18">
        <f t="shared" ca="1" si="74"/>
        <v>-34.783411167766182</v>
      </c>
      <c r="G424" s="36">
        <f t="shared" si="75"/>
        <v>0.4</v>
      </c>
      <c r="H424" s="36">
        <f t="shared" si="76"/>
        <v>0.4</v>
      </c>
      <c r="I424" s="18">
        <f t="shared" ca="1" si="77"/>
        <v>-35.183411167766181</v>
      </c>
      <c r="J424" s="45">
        <f t="shared" ca="1" si="78"/>
        <v>-182506.02595388042</v>
      </c>
      <c r="K424" s="18">
        <f t="shared" ca="1" si="71"/>
        <v>13.2</v>
      </c>
      <c r="L424" s="18">
        <f t="shared" si="79"/>
        <v>120</v>
      </c>
      <c r="M424" s="19">
        <f t="shared" ca="1" si="80"/>
        <v>2384</v>
      </c>
      <c r="N424" s="38">
        <f t="shared" ca="1" si="81"/>
        <v>1584</v>
      </c>
      <c r="O424" s="39">
        <f t="shared" ca="1" si="72"/>
        <v>800</v>
      </c>
      <c r="P424" s="18">
        <f t="shared" si="82"/>
        <v>-34440</v>
      </c>
      <c r="Q424" s="18">
        <f t="shared" si="83"/>
        <v>44040</v>
      </c>
      <c r="R424" s="9"/>
    </row>
    <row r="425" spans="3:18" x14ac:dyDescent="0.25">
      <c r="C425" s="10"/>
      <c r="D425" s="16">
        <f t="shared" si="70"/>
        <v>368</v>
      </c>
      <c r="E425" s="18">
        <f t="shared" ca="1" si="73"/>
        <v>-182506.02595388042</v>
      </c>
      <c r="F425" s="18">
        <f t="shared" ca="1" si="74"/>
        <v>-35.183411167766167</v>
      </c>
      <c r="G425" s="36">
        <f t="shared" si="75"/>
        <v>0.4</v>
      </c>
      <c r="H425" s="36">
        <f t="shared" si="76"/>
        <v>0.4</v>
      </c>
      <c r="I425" s="18">
        <f t="shared" ca="1" si="77"/>
        <v>-35.583411167766165</v>
      </c>
      <c r="J425" s="45">
        <f t="shared" ca="1" si="78"/>
        <v>-188801.79295328856</v>
      </c>
      <c r="K425" s="18">
        <f t="shared" ca="1" si="71"/>
        <v>13.2</v>
      </c>
      <c r="L425" s="18">
        <f t="shared" si="79"/>
        <v>120</v>
      </c>
      <c r="M425" s="19">
        <f t="shared" ca="1" si="80"/>
        <v>2384</v>
      </c>
      <c r="N425" s="38">
        <f t="shared" ca="1" si="81"/>
        <v>1584</v>
      </c>
      <c r="O425" s="39">
        <f t="shared" ca="1" si="72"/>
        <v>800</v>
      </c>
      <c r="P425" s="18">
        <f t="shared" si="82"/>
        <v>-34560</v>
      </c>
      <c r="Q425" s="18">
        <f t="shared" si="83"/>
        <v>44160</v>
      </c>
      <c r="R425" s="9"/>
    </row>
    <row r="426" spans="3:18" x14ac:dyDescent="0.25">
      <c r="C426" s="10"/>
      <c r="D426" s="16">
        <f t="shared" si="70"/>
        <v>369</v>
      </c>
      <c r="E426" s="18">
        <f t="shared" ca="1" si="73"/>
        <v>-188801.79295328856</v>
      </c>
      <c r="F426" s="18">
        <f t="shared" ca="1" si="74"/>
        <v>-35.583411167766165</v>
      </c>
      <c r="G426" s="36">
        <f t="shared" si="75"/>
        <v>0.4</v>
      </c>
      <c r="H426" s="36">
        <f t="shared" si="76"/>
        <v>0.4</v>
      </c>
      <c r="I426" s="18">
        <f t="shared" ca="1" si="77"/>
        <v>-35.983411167766164</v>
      </c>
      <c r="J426" s="45">
        <f t="shared" ca="1" si="78"/>
        <v>-195240.70693248042</v>
      </c>
      <c r="K426" s="18">
        <f t="shared" ca="1" si="71"/>
        <v>13.2</v>
      </c>
      <c r="L426" s="18">
        <f t="shared" si="79"/>
        <v>120</v>
      </c>
      <c r="M426" s="19">
        <f t="shared" ca="1" si="80"/>
        <v>2384</v>
      </c>
      <c r="N426" s="38">
        <f t="shared" ca="1" si="81"/>
        <v>1584</v>
      </c>
      <c r="O426" s="39">
        <f t="shared" ca="1" si="72"/>
        <v>800</v>
      </c>
      <c r="P426" s="18">
        <f t="shared" si="82"/>
        <v>-34680</v>
      </c>
      <c r="Q426" s="18">
        <f t="shared" si="83"/>
        <v>44280</v>
      </c>
      <c r="R426" s="9"/>
    </row>
    <row r="427" spans="3:18" x14ac:dyDescent="0.25">
      <c r="C427" s="10"/>
      <c r="D427" s="16">
        <f t="shared" si="70"/>
        <v>370</v>
      </c>
      <c r="E427" s="18">
        <f t="shared" ca="1" si="73"/>
        <v>-195240.70693248042</v>
      </c>
      <c r="F427" s="18">
        <f t="shared" ca="1" si="74"/>
        <v>-35.983411167766157</v>
      </c>
      <c r="G427" s="36">
        <f t="shared" si="75"/>
        <v>0.4</v>
      </c>
      <c r="H427" s="36">
        <f t="shared" si="76"/>
        <v>0.4</v>
      </c>
      <c r="I427" s="18">
        <f t="shared" ca="1" si="77"/>
        <v>-36.383411167766155</v>
      </c>
      <c r="J427" s="45">
        <f t="shared" ca="1" si="78"/>
        <v>-201824.37703431273</v>
      </c>
      <c r="K427" s="18">
        <f t="shared" ca="1" si="71"/>
        <v>13.2</v>
      </c>
      <c r="L427" s="18">
        <f t="shared" si="79"/>
        <v>120</v>
      </c>
      <c r="M427" s="19">
        <f t="shared" ca="1" si="80"/>
        <v>2384</v>
      </c>
      <c r="N427" s="38">
        <f t="shared" ca="1" si="81"/>
        <v>1584</v>
      </c>
      <c r="O427" s="39">
        <f t="shared" ca="1" si="72"/>
        <v>800</v>
      </c>
      <c r="P427" s="18">
        <f t="shared" si="82"/>
        <v>-34800</v>
      </c>
      <c r="Q427" s="18">
        <f t="shared" si="83"/>
        <v>44400</v>
      </c>
      <c r="R427" s="9"/>
    </row>
    <row r="428" spans="3:18" x14ac:dyDescent="0.25">
      <c r="C428" s="10"/>
      <c r="D428" s="16">
        <f t="shared" si="70"/>
        <v>371</v>
      </c>
      <c r="E428" s="18">
        <f t="shared" ca="1" si="73"/>
        <v>-201824.37703431273</v>
      </c>
      <c r="F428" s="18">
        <f t="shared" ca="1" si="74"/>
        <v>-36.383411167766155</v>
      </c>
      <c r="G428" s="36">
        <f t="shared" si="75"/>
        <v>0.4</v>
      </c>
      <c r="H428" s="36">
        <f t="shared" si="76"/>
        <v>0.4</v>
      </c>
      <c r="I428" s="18">
        <f t="shared" ca="1" si="77"/>
        <v>-36.783411167766154</v>
      </c>
      <c r="J428" s="45">
        <f t="shared" ca="1" si="78"/>
        <v>-208554.41240164291</v>
      </c>
      <c r="K428" s="18">
        <f t="shared" ca="1" si="71"/>
        <v>13.2</v>
      </c>
      <c r="L428" s="18">
        <f t="shared" si="79"/>
        <v>120</v>
      </c>
      <c r="M428" s="19">
        <f t="shared" ca="1" si="80"/>
        <v>2384</v>
      </c>
      <c r="N428" s="38">
        <f t="shared" ca="1" si="81"/>
        <v>1584</v>
      </c>
      <c r="O428" s="39">
        <f t="shared" ca="1" si="72"/>
        <v>800</v>
      </c>
      <c r="P428" s="18">
        <f t="shared" si="82"/>
        <v>-34920</v>
      </c>
      <c r="Q428" s="18">
        <f t="shared" si="83"/>
        <v>44520</v>
      </c>
      <c r="R428" s="9"/>
    </row>
    <row r="429" spans="3:18" x14ac:dyDescent="0.25">
      <c r="C429" s="10"/>
      <c r="D429" s="16">
        <f t="shared" si="70"/>
        <v>372</v>
      </c>
      <c r="E429" s="18">
        <f t="shared" ca="1" si="73"/>
        <v>-208554.41240164291</v>
      </c>
      <c r="F429" s="18">
        <f t="shared" ca="1" si="74"/>
        <v>-36.78341116776614</v>
      </c>
      <c r="G429" s="36">
        <f t="shared" si="75"/>
        <v>0.4</v>
      </c>
      <c r="H429" s="36">
        <f t="shared" si="76"/>
        <v>0.4</v>
      </c>
      <c r="I429" s="18">
        <f t="shared" ca="1" si="77"/>
        <v>-37.183411167766138</v>
      </c>
      <c r="J429" s="45">
        <f t="shared" ca="1" si="78"/>
        <v>-215432.42217732777</v>
      </c>
      <c r="K429" s="18">
        <f t="shared" ca="1" si="71"/>
        <v>13.2</v>
      </c>
      <c r="L429" s="18">
        <f t="shared" si="79"/>
        <v>120</v>
      </c>
      <c r="M429" s="19">
        <f t="shared" ca="1" si="80"/>
        <v>2384</v>
      </c>
      <c r="N429" s="38">
        <f t="shared" ca="1" si="81"/>
        <v>1584</v>
      </c>
      <c r="O429" s="39">
        <f t="shared" ca="1" si="72"/>
        <v>800</v>
      </c>
      <c r="P429" s="18">
        <f t="shared" si="82"/>
        <v>-35040</v>
      </c>
      <c r="Q429" s="18">
        <f t="shared" si="83"/>
        <v>44640</v>
      </c>
      <c r="R429" s="9"/>
    </row>
    <row r="430" spans="3:18" x14ac:dyDescent="0.25">
      <c r="C430" s="10"/>
      <c r="D430" s="16">
        <f t="shared" si="70"/>
        <v>373</v>
      </c>
      <c r="E430" s="18">
        <f t="shared" ca="1" si="73"/>
        <v>-215432.42217732777</v>
      </c>
      <c r="F430" s="18">
        <f t="shared" ca="1" si="74"/>
        <v>-37.183411167766131</v>
      </c>
      <c r="G430" s="36">
        <f t="shared" si="75"/>
        <v>0.4</v>
      </c>
      <c r="H430" s="36">
        <f t="shared" si="76"/>
        <v>0.4</v>
      </c>
      <c r="I430" s="18">
        <f t="shared" ca="1" si="77"/>
        <v>-37.58341116776613</v>
      </c>
      <c r="J430" s="45">
        <f t="shared" ca="1" si="78"/>
        <v>-222460.01550422484</v>
      </c>
      <c r="K430" s="18">
        <f t="shared" ca="1" si="71"/>
        <v>13.2</v>
      </c>
      <c r="L430" s="18">
        <f t="shared" si="79"/>
        <v>120</v>
      </c>
      <c r="M430" s="19">
        <f t="shared" ca="1" si="80"/>
        <v>2384</v>
      </c>
      <c r="N430" s="38">
        <f t="shared" ca="1" si="81"/>
        <v>1584</v>
      </c>
      <c r="O430" s="39">
        <f t="shared" ca="1" si="72"/>
        <v>800</v>
      </c>
      <c r="P430" s="18">
        <f t="shared" si="82"/>
        <v>-35160</v>
      </c>
      <c r="Q430" s="18">
        <f t="shared" si="83"/>
        <v>44760</v>
      </c>
      <c r="R430" s="9"/>
    </row>
    <row r="431" spans="3:18" x14ac:dyDescent="0.25">
      <c r="C431" s="10"/>
      <c r="D431" s="16">
        <f t="shared" si="70"/>
        <v>374</v>
      </c>
      <c r="E431" s="18">
        <f t="shared" ca="1" si="73"/>
        <v>-222460.01550422484</v>
      </c>
      <c r="F431" s="18">
        <f t="shared" ca="1" si="74"/>
        <v>-37.58341116776613</v>
      </c>
      <c r="G431" s="36">
        <f t="shared" si="75"/>
        <v>0.4</v>
      </c>
      <c r="H431" s="36">
        <f t="shared" si="76"/>
        <v>0.4</v>
      </c>
      <c r="I431" s="18">
        <f t="shared" ca="1" si="77"/>
        <v>-37.983411167766128</v>
      </c>
      <c r="J431" s="45">
        <f t="shared" ca="1" si="78"/>
        <v>-229638.80152519114</v>
      </c>
      <c r="K431" s="18">
        <f t="shared" ca="1" si="71"/>
        <v>13.2</v>
      </c>
      <c r="L431" s="18">
        <f t="shared" si="79"/>
        <v>120</v>
      </c>
      <c r="M431" s="19">
        <f t="shared" ca="1" si="80"/>
        <v>2384</v>
      </c>
      <c r="N431" s="38">
        <f t="shared" ca="1" si="81"/>
        <v>1584</v>
      </c>
      <c r="O431" s="39">
        <f t="shared" ca="1" si="72"/>
        <v>800</v>
      </c>
      <c r="P431" s="18">
        <f t="shared" si="82"/>
        <v>-35280</v>
      </c>
      <c r="Q431" s="18">
        <f t="shared" si="83"/>
        <v>44880</v>
      </c>
      <c r="R431" s="9"/>
    </row>
    <row r="432" spans="3:18" x14ac:dyDescent="0.25">
      <c r="C432" s="10"/>
      <c r="D432" s="16">
        <f t="shared" si="70"/>
        <v>375</v>
      </c>
      <c r="E432" s="18">
        <f t="shared" ca="1" si="73"/>
        <v>-229638.80152519114</v>
      </c>
      <c r="F432" s="18">
        <f t="shared" ca="1" si="74"/>
        <v>-37.983411167766121</v>
      </c>
      <c r="G432" s="36">
        <f t="shared" si="75"/>
        <v>0.4</v>
      </c>
      <c r="H432" s="36">
        <f t="shared" si="76"/>
        <v>0.4</v>
      </c>
      <c r="I432" s="18">
        <f t="shared" ca="1" si="77"/>
        <v>-38.38341116776612</v>
      </c>
      <c r="J432" s="45">
        <f t="shared" ca="1" si="78"/>
        <v>-236970.38938308362</v>
      </c>
      <c r="K432" s="18">
        <f t="shared" ca="1" si="71"/>
        <v>13.2</v>
      </c>
      <c r="L432" s="18">
        <f t="shared" si="79"/>
        <v>120</v>
      </c>
      <c r="M432" s="19">
        <f t="shared" ca="1" si="80"/>
        <v>2384</v>
      </c>
      <c r="N432" s="38">
        <f t="shared" ca="1" si="81"/>
        <v>1584</v>
      </c>
      <c r="O432" s="39">
        <f t="shared" ca="1" si="72"/>
        <v>800</v>
      </c>
      <c r="P432" s="18">
        <f t="shared" si="82"/>
        <v>-35400</v>
      </c>
      <c r="Q432" s="18">
        <f t="shared" si="83"/>
        <v>45000</v>
      </c>
      <c r="R432" s="9"/>
    </row>
    <row r="433" spans="3:18" x14ac:dyDescent="0.25">
      <c r="C433" s="10"/>
      <c r="D433" s="16">
        <f t="shared" si="70"/>
        <v>376</v>
      </c>
      <c r="E433" s="18">
        <f t="shared" ca="1" si="73"/>
        <v>-236970.38938308362</v>
      </c>
      <c r="F433" s="18">
        <f t="shared" ca="1" si="74"/>
        <v>-38.383411167766113</v>
      </c>
      <c r="G433" s="36">
        <f t="shared" si="75"/>
        <v>0.4</v>
      </c>
      <c r="H433" s="36">
        <f t="shared" si="76"/>
        <v>0.4</v>
      </c>
      <c r="I433" s="18">
        <f t="shared" ca="1" si="77"/>
        <v>-38.783411167766111</v>
      </c>
      <c r="J433" s="45">
        <f t="shared" ca="1" si="78"/>
        <v>-244456.3882207596</v>
      </c>
      <c r="K433" s="18">
        <f t="shared" ca="1" si="71"/>
        <v>13.2</v>
      </c>
      <c r="L433" s="18">
        <f t="shared" si="79"/>
        <v>120</v>
      </c>
      <c r="M433" s="19">
        <f t="shared" ca="1" si="80"/>
        <v>2384</v>
      </c>
      <c r="N433" s="38">
        <f t="shared" ca="1" si="81"/>
        <v>1584</v>
      </c>
      <c r="O433" s="39">
        <f t="shared" ca="1" si="72"/>
        <v>800</v>
      </c>
      <c r="P433" s="18">
        <f t="shared" si="82"/>
        <v>-35520</v>
      </c>
      <c r="Q433" s="18">
        <f t="shared" si="83"/>
        <v>45120</v>
      </c>
      <c r="R433" s="9"/>
    </row>
    <row r="434" spans="3:18" x14ac:dyDescent="0.25">
      <c r="C434" s="10"/>
      <c r="D434" s="16">
        <f t="shared" si="70"/>
        <v>377</v>
      </c>
      <c r="E434" s="18">
        <f t="shared" ca="1" si="73"/>
        <v>-244456.3882207596</v>
      </c>
      <c r="F434" s="18">
        <f t="shared" ca="1" si="74"/>
        <v>-38.783411167766111</v>
      </c>
      <c r="G434" s="36">
        <f t="shared" si="75"/>
        <v>0.4</v>
      </c>
      <c r="H434" s="36">
        <f t="shared" si="76"/>
        <v>0.4</v>
      </c>
      <c r="I434" s="18">
        <f t="shared" ca="1" si="77"/>
        <v>-39.18341116776611</v>
      </c>
      <c r="J434" s="45">
        <f t="shared" ca="1" si="78"/>
        <v>-252098.40718107636</v>
      </c>
      <c r="K434" s="18">
        <f t="shared" ca="1" si="71"/>
        <v>13.2</v>
      </c>
      <c r="L434" s="18">
        <f t="shared" si="79"/>
        <v>120</v>
      </c>
      <c r="M434" s="19">
        <f t="shared" ca="1" si="80"/>
        <v>2384</v>
      </c>
      <c r="N434" s="38">
        <f t="shared" ca="1" si="81"/>
        <v>1584</v>
      </c>
      <c r="O434" s="39">
        <f t="shared" ca="1" si="72"/>
        <v>800</v>
      </c>
      <c r="P434" s="18">
        <f t="shared" si="82"/>
        <v>-35640</v>
      </c>
      <c r="Q434" s="18">
        <f t="shared" si="83"/>
        <v>45240</v>
      </c>
      <c r="R434" s="9"/>
    </row>
    <row r="435" spans="3:18" x14ac:dyDescent="0.25">
      <c r="C435" s="10"/>
      <c r="D435" s="16">
        <f t="shared" si="70"/>
        <v>378</v>
      </c>
      <c r="E435" s="18">
        <f t="shared" ca="1" si="73"/>
        <v>-252098.40718107636</v>
      </c>
      <c r="F435" s="18">
        <f t="shared" ca="1" si="74"/>
        <v>-39.183411167766096</v>
      </c>
      <c r="G435" s="36">
        <f t="shared" si="75"/>
        <v>0.4</v>
      </c>
      <c r="H435" s="36">
        <f t="shared" si="76"/>
        <v>0.4</v>
      </c>
      <c r="I435" s="18">
        <f t="shared" ca="1" si="77"/>
        <v>-39.583411167766094</v>
      </c>
      <c r="J435" s="45">
        <f t="shared" ca="1" si="78"/>
        <v>-259898.05540689055</v>
      </c>
      <c r="K435" s="18">
        <f t="shared" ca="1" si="71"/>
        <v>13.2</v>
      </c>
      <c r="L435" s="18">
        <f t="shared" si="79"/>
        <v>120</v>
      </c>
      <c r="M435" s="19">
        <f t="shared" ca="1" si="80"/>
        <v>2384</v>
      </c>
      <c r="N435" s="38">
        <f t="shared" ca="1" si="81"/>
        <v>1584</v>
      </c>
      <c r="O435" s="39">
        <f t="shared" ca="1" si="72"/>
        <v>800</v>
      </c>
      <c r="P435" s="18">
        <f t="shared" si="82"/>
        <v>-35760</v>
      </c>
      <c r="Q435" s="18">
        <f t="shared" si="83"/>
        <v>45360</v>
      </c>
      <c r="R435" s="9"/>
    </row>
    <row r="436" spans="3:18" x14ac:dyDescent="0.25">
      <c r="C436" s="10"/>
      <c r="D436" s="16">
        <f t="shared" si="70"/>
        <v>379</v>
      </c>
      <c r="E436" s="18">
        <f t="shared" ca="1" si="73"/>
        <v>-259898.05540689055</v>
      </c>
      <c r="F436" s="18">
        <f t="shared" ca="1" si="74"/>
        <v>-39.58341116776608</v>
      </c>
      <c r="G436" s="36">
        <f t="shared" si="75"/>
        <v>0.4</v>
      </c>
      <c r="H436" s="36">
        <f t="shared" si="76"/>
        <v>0.4</v>
      </c>
      <c r="I436" s="18">
        <f t="shared" ca="1" si="77"/>
        <v>-39.983411167766079</v>
      </c>
      <c r="J436" s="45">
        <f t="shared" ca="1" si="78"/>
        <v>-267856.94204105961</v>
      </c>
      <c r="K436" s="18">
        <f t="shared" ca="1" si="71"/>
        <v>13.2</v>
      </c>
      <c r="L436" s="18">
        <f t="shared" si="79"/>
        <v>120</v>
      </c>
      <c r="M436" s="19">
        <f t="shared" ca="1" si="80"/>
        <v>2384</v>
      </c>
      <c r="N436" s="38">
        <f t="shared" ca="1" si="81"/>
        <v>1584</v>
      </c>
      <c r="O436" s="39">
        <f t="shared" ca="1" si="72"/>
        <v>800</v>
      </c>
      <c r="P436" s="18">
        <f t="shared" si="82"/>
        <v>-35880</v>
      </c>
      <c r="Q436" s="18">
        <f t="shared" si="83"/>
        <v>45480</v>
      </c>
      <c r="R436" s="9"/>
    </row>
    <row r="437" spans="3:18" x14ac:dyDescent="0.25">
      <c r="C437" s="10"/>
      <c r="D437" s="16">
        <f t="shared" si="70"/>
        <v>380</v>
      </c>
      <c r="E437" s="18">
        <f t="shared" ca="1" si="73"/>
        <v>-267856.94204105961</v>
      </c>
      <c r="F437" s="18">
        <f t="shared" ca="1" si="74"/>
        <v>-39.983411167766086</v>
      </c>
      <c r="G437" s="36">
        <f t="shared" si="75"/>
        <v>0.4</v>
      </c>
      <c r="H437" s="36">
        <f t="shared" si="76"/>
        <v>0.4</v>
      </c>
      <c r="I437" s="18">
        <f t="shared" ca="1" si="77"/>
        <v>-40.383411167766084</v>
      </c>
      <c r="J437" s="45">
        <f t="shared" ca="1" si="78"/>
        <v>-275976.67622644122</v>
      </c>
      <c r="K437" s="18">
        <f t="shared" ca="1" si="71"/>
        <v>13.2</v>
      </c>
      <c r="L437" s="18">
        <f t="shared" si="79"/>
        <v>120</v>
      </c>
      <c r="M437" s="19">
        <f t="shared" ca="1" si="80"/>
        <v>2384</v>
      </c>
      <c r="N437" s="38">
        <f t="shared" ca="1" si="81"/>
        <v>1584</v>
      </c>
      <c r="O437" s="39">
        <f t="shared" ca="1" si="72"/>
        <v>800</v>
      </c>
      <c r="P437" s="18">
        <f t="shared" si="82"/>
        <v>-36000</v>
      </c>
      <c r="Q437" s="18">
        <f t="shared" si="83"/>
        <v>45600</v>
      </c>
      <c r="R437" s="9"/>
    </row>
    <row r="438" spans="3:18" x14ac:dyDescent="0.25">
      <c r="C438" s="10"/>
      <c r="D438" s="16">
        <f t="shared" si="70"/>
        <v>381</v>
      </c>
      <c r="E438" s="18">
        <f t="shared" ca="1" si="73"/>
        <v>-275976.67622644122</v>
      </c>
      <c r="F438" s="18">
        <f t="shared" ca="1" si="74"/>
        <v>-40.383411167766077</v>
      </c>
      <c r="G438" s="36">
        <f t="shared" si="75"/>
        <v>0.4</v>
      </c>
      <c r="H438" s="36">
        <f t="shared" si="76"/>
        <v>0.4</v>
      </c>
      <c r="I438" s="18">
        <f t="shared" ca="1" si="77"/>
        <v>-40.783411167766076</v>
      </c>
      <c r="J438" s="45">
        <f t="shared" ca="1" si="78"/>
        <v>-284258.86710589164</v>
      </c>
      <c r="K438" s="18">
        <f t="shared" ca="1" si="71"/>
        <v>13.2</v>
      </c>
      <c r="L438" s="18">
        <f t="shared" si="79"/>
        <v>120</v>
      </c>
      <c r="M438" s="19">
        <f t="shared" ca="1" si="80"/>
        <v>2384</v>
      </c>
      <c r="N438" s="38">
        <f t="shared" ca="1" si="81"/>
        <v>1584</v>
      </c>
      <c r="O438" s="39">
        <f t="shared" ca="1" si="72"/>
        <v>800</v>
      </c>
      <c r="P438" s="18">
        <f t="shared" si="82"/>
        <v>-36120</v>
      </c>
      <c r="Q438" s="18">
        <f t="shared" si="83"/>
        <v>45720</v>
      </c>
      <c r="R438" s="9"/>
    </row>
    <row r="439" spans="3:18" x14ac:dyDescent="0.25">
      <c r="C439" s="10"/>
      <c r="D439" s="16">
        <f t="shared" si="70"/>
        <v>382</v>
      </c>
      <c r="E439" s="18">
        <f t="shared" ca="1" si="73"/>
        <v>-284258.86710589164</v>
      </c>
      <c r="F439" s="18">
        <f t="shared" ca="1" si="74"/>
        <v>-40.783411167766054</v>
      </c>
      <c r="G439" s="36">
        <f t="shared" si="75"/>
        <v>0.4</v>
      </c>
      <c r="H439" s="36">
        <f t="shared" si="76"/>
        <v>0.4</v>
      </c>
      <c r="I439" s="18">
        <f t="shared" ca="1" si="77"/>
        <v>-41.183411167766053</v>
      </c>
      <c r="J439" s="45">
        <f t="shared" ca="1" si="78"/>
        <v>-292705.12382226804</v>
      </c>
      <c r="K439" s="18">
        <f t="shared" ca="1" si="71"/>
        <v>13.2</v>
      </c>
      <c r="L439" s="18">
        <f t="shared" si="79"/>
        <v>120</v>
      </c>
      <c r="M439" s="19">
        <f t="shared" ca="1" si="80"/>
        <v>2384</v>
      </c>
      <c r="N439" s="38">
        <f t="shared" ca="1" si="81"/>
        <v>1584</v>
      </c>
      <c r="O439" s="39">
        <f t="shared" ca="1" si="72"/>
        <v>800</v>
      </c>
      <c r="P439" s="18">
        <f t="shared" si="82"/>
        <v>-36240</v>
      </c>
      <c r="Q439" s="18">
        <f t="shared" si="83"/>
        <v>45840</v>
      </c>
      <c r="R439" s="9"/>
    </row>
    <row r="440" spans="3:18" x14ac:dyDescent="0.25">
      <c r="C440" s="10"/>
      <c r="D440" s="16">
        <f t="shared" si="70"/>
        <v>383</v>
      </c>
      <c r="E440" s="18">
        <f t="shared" ca="1" si="73"/>
        <v>-292705.12382226804</v>
      </c>
      <c r="F440" s="18">
        <f t="shared" ca="1" si="74"/>
        <v>-41.183411167766046</v>
      </c>
      <c r="G440" s="36">
        <f t="shared" si="75"/>
        <v>0.4</v>
      </c>
      <c r="H440" s="36">
        <f t="shared" si="76"/>
        <v>0.4</v>
      </c>
      <c r="I440" s="18">
        <f t="shared" ca="1" si="77"/>
        <v>-41.583411167766045</v>
      </c>
      <c r="J440" s="45">
        <f t="shared" ca="1" si="78"/>
        <v>-301317.05551842827</v>
      </c>
      <c r="K440" s="18">
        <f t="shared" ca="1" si="71"/>
        <v>13.2</v>
      </c>
      <c r="L440" s="18">
        <f t="shared" si="79"/>
        <v>120</v>
      </c>
      <c r="M440" s="19">
        <f t="shared" ca="1" si="80"/>
        <v>2384</v>
      </c>
      <c r="N440" s="38">
        <f t="shared" ca="1" si="81"/>
        <v>1584</v>
      </c>
      <c r="O440" s="39">
        <f t="shared" ca="1" si="72"/>
        <v>800</v>
      </c>
      <c r="P440" s="18">
        <f t="shared" si="82"/>
        <v>-36360</v>
      </c>
      <c r="Q440" s="18">
        <f t="shared" si="83"/>
        <v>45960</v>
      </c>
      <c r="R440" s="9"/>
    </row>
    <row r="441" spans="3:18" x14ac:dyDescent="0.25">
      <c r="C441" s="10"/>
      <c r="D441" s="16">
        <f t="shared" si="70"/>
        <v>384</v>
      </c>
      <c r="E441" s="18">
        <f t="shared" ca="1" si="73"/>
        <v>-301317.05551842827</v>
      </c>
      <c r="F441" s="18">
        <f t="shared" ca="1" si="74"/>
        <v>-41.583411167766037</v>
      </c>
      <c r="G441" s="36">
        <f t="shared" si="75"/>
        <v>0.4</v>
      </c>
      <c r="H441" s="36">
        <f t="shared" si="76"/>
        <v>0.4</v>
      </c>
      <c r="I441" s="18">
        <f t="shared" ca="1" si="77"/>
        <v>-41.983411167766036</v>
      </c>
      <c r="J441" s="45">
        <f t="shared" ca="1" si="78"/>
        <v>-310096.27133722912</v>
      </c>
      <c r="K441" s="18">
        <f t="shared" ca="1" si="71"/>
        <v>13.2</v>
      </c>
      <c r="L441" s="18">
        <f t="shared" si="79"/>
        <v>120</v>
      </c>
      <c r="M441" s="19">
        <f t="shared" ca="1" si="80"/>
        <v>2384</v>
      </c>
      <c r="N441" s="38">
        <f t="shared" ca="1" si="81"/>
        <v>1584</v>
      </c>
      <c r="O441" s="39">
        <f t="shared" ca="1" si="72"/>
        <v>800</v>
      </c>
      <c r="P441" s="18">
        <f t="shared" si="82"/>
        <v>-36480</v>
      </c>
      <c r="Q441" s="18">
        <f t="shared" si="83"/>
        <v>46080</v>
      </c>
      <c r="R441" s="9"/>
    </row>
    <row r="442" spans="3:18" x14ac:dyDescent="0.25">
      <c r="C442" s="10"/>
      <c r="D442" s="16">
        <f t="shared" ref="D442:D457" si="84">D441+1</f>
        <v>385</v>
      </c>
      <c r="E442" s="18">
        <f t="shared" ca="1" si="73"/>
        <v>-310096.27133722912</v>
      </c>
      <c r="F442" s="18">
        <f t="shared" ca="1" si="74"/>
        <v>-41.983411167766036</v>
      </c>
      <c r="G442" s="36">
        <f t="shared" si="75"/>
        <v>0.4</v>
      </c>
      <c r="H442" s="36">
        <f t="shared" si="76"/>
        <v>0.4</v>
      </c>
      <c r="I442" s="18">
        <f t="shared" ca="1" si="77"/>
        <v>-42.383411167766035</v>
      </c>
      <c r="J442" s="45">
        <f t="shared" ca="1" si="78"/>
        <v>-319044.38042152789</v>
      </c>
      <c r="K442" s="18">
        <f t="shared" ref="K442:K457" ca="1" si="85">VLOOKUP($E$38,$D$31:$G$33,IF($J442&lt;=$E$30,2,IF($J442&lt;=$F$30,3,4)))</f>
        <v>13.2</v>
      </c>
      <c r="L442" s="18">
        <f t="shared" si="79"/>
        <v>120</v>
      </c>
      <c r="M442" s="19">
        <f t="shared" ca="1" si="80"/>
        <v>2384</v>
      </c>
      <c r="N442" s="38">
        <f t="shared" ca="1" si="81"/>
        <v>1584</v>
      </c>
      <c r="O442" s="39">
        <f t="shared" ref="O442:O457" ca="1" si="86">VLOOKUP($F$38,$D$15:$G$17,4,)</f>
        <v>800</v>
      </c>
      <c r="P442" s="18">
        <f t="shared" si="82"/>
        <v>-36600</v>
      </c>
      <c r="Q442" s="18">
        <f t="shared" si="83"/>
        <v>46200</v>
      </c>
      <c r="R442" s="9"/>
    </row>
    <row r="443" spans="3:18" x14ac:dyDescent="0.25">
      <c r="C443" s="10"/>
      <c r="D443" s="16">
        <f t="shared" si="84"/>
        <v>386</v>
      </c>
      <c r="E443" s="18">
        <f t="shared" ca="1" si="73"/>
        <v>-319044.38042152789</v>
      </c>
      <c r="F443" s="18">
        <f t="shared" ca="1" si="74"/>
        <v>-42.383411167766042</v>
      </c>
      <c r="G443" s="36">
        <f t="shared" si="75"/>
        <v>0.4</v>
      </c>
      <c r="H443" s="36">
        <f t="shared" si="76"/>
        <v>0.4</v>
      </c>
      <c r="I443" s="18">
        <f t="shared" ca="1" si="77"/>
        <v>-42.78341116776604</v>
      </c>
      <c r="J443" s="45">
        <f t="shared" ca="1" si="78"/>
        <v>-328162.99191418168</v>
      </c>
      <c r="K443" s="18">
        <f t="shared" ca="1" si="85"/>
        <v>13.2</v>
      </c>
      <c r="L443" s="18">
        <f t="shared" si="79"/>
        <v>120</v>
      </c>
      <c r="M443" s="19">
        <f t="shared" ca="1" si="80"/>
        <v>2384</v>
      </c>
      <c r="N443" s="38">
        <f t="shared" ca="1" si="81"/>
        <v>1584</v>
      </c>
      <c r="O443" s="39">
        <f t="shared" ca="1" si="86"/>
        <v>800</v>
      </c>
      <c r="P443" s="18">
        <f t="shared" si="82"/>
        <v>-36720</v>
      </c>
      <c r="Q443" s="18">
        <f t="shared" si="83"/>
        <v>46320</v>
      </c>
      <c r="R443" s="9"/>
    </row>
    <row r="444" spans="3:18" x14ac:dyDescent="0.25">
      <c r="C444" s="10"/>
      <c r="D444" s="16">
        <f t="shared" si="84"/>
        <v>387</v>
      </c>
      <c r="E444" s="18">
        <f t="shared" ca="1" si="73"/>
        <v>-328162.99191418168</v>
      </c>
      <c r="F444" s="18">
        <f t="shared" ca="1" si="74"/>
        <v>-42.78341116776604</v>
      </c>
      <c r="G444" s="36">
        <f t="shared" si="75"/>
        <v>0.4</v>
      </c>
      <c r="H444" s="36">
        <f t="shared" si="76"/>
        <v>0.4</v>
      </c>
      <c r="I444" s="18">
        <f t="shared" ca="1" si="77"/>
        <v>-43.183411167766039</v>
      </c>
      <c r="J444" s="45">
        <f t="shared" ca="1" si="78"/>
        <v>-337453.71495804732</v>
      </c>
      <c r="K444" s="18">
        <f t="shared" ca="1" si="85"/>
        <v>13.2</v>
      </c>
      <c r="L444" s="18">
        <f t="shared" si="79"/>
        <v>120</v>
      </c>
      <c r="M444" s="19">
        <f t="shared" ca="1" si="80"/>
        <v>2384</v>
      </c>
      <c r="N444" s="38">
        <f t="shared" ca="1" si="81"/>
        <v>1584</v>
      </c>
      <c r="O444" s="39">
        <f t="shared" ca="1" si="86"/>
        <v>800</v>
      </c>
      <c r="P444" s="18">
        <f t="shared" si="82"/>
        <v>-36840</v>
      </c>
      <c r="Q444" s="18">
        <f t="shared" si="83"/>
        <v>46440</v>
      </c>
      <c r="R444" s="9"/>
    </row>
    <row r="445" spans="3:18" x14ac:dyDescent="0.25">
      <c r="C445" s="10"/>
      <c r="D445" s="16">
        <f t="shared" si="84"/>
        <v>388</v>
      </c>
      <c r="E445" s="18">
        <f t="shared" ref="E445:E457" ca="1" si="87">J444</f>
        <v>-337453.71495804732</v>
      </c>
      <c r="F445" s="18">
        <f t="shared" ref="F445:F457" ca="1" si="88">(E445/$E$10)^(1/3)</f>
        <v>-43.183411167766046</v>
      </c>
      <c r="G445" s="36">
        <f t="shared" ref="G445:G457" si="89">VLOOKUP($E$38,$D$23:$H$25,IF(Q444&lt;=1000,2,IF(Q444&lt;=2000,3,IF(Q444&lt;=3000,4,5))))</f>
        <v>0.4</v>
      </c>
      <c r="H445" s="36">
        <f t="shared" ref="H445:H457" si="90">G445*(D445-D444)</f>
        <v>0.4</v>
      </c>
      <c r="I445" s="18">
        <f t="shared" ref="I445:I457" ca="1" si="91">F445-H445</f>
        <v>-43.583411167766045</v>
      </c>
      <c r="J445" s="45">
        <f t="shared" ref="J445:J457" ca="1" si="92">$E$10*(I445)^3</f>
        <v>-346918.15869598236</v>
      </c>
      <c r="K445" s="18">
        <f t="shared" ca="1" si="85"/>
        <v>13.2</v>
      </c>
      <c r="L445" s="18">
        <f t="shared" ref="L445:L457" si="93">$E$38*$E$11</f>
        <v>120</v>
      </c>
      <c r="M445" s="19">
        <f t="shared" ref="M445:M457" ca="1" si="94">N445+O445</f>
        <v>2384</v>
      </c>
      <c r="N445" s="38">
        <f t="shared" ref="N445:N457" ca="1" si="95">K445*L445</f>
        <v>1584</v>
      </c>
      <c r="O445" s="39">
        <f t="shared" ca="1" si="86"/>
        <v>800</v>
      </c>
      <c r="P445" s="18">
        <f t="shared" ref="P445:P457" si="96">P444-L445</f>
        <v>-36960</v>
      </c>
      <c r="Q445" s="18">
        <f t="shared" ref="Q445:Q457" si="97">Q444+L445</f>
        <v>46560</v>
      </c>
      <c r="R445" s="9"/>
    </row>
    <row r="446" spans="3:18" x14ac:dyDescent="0.25">
      <c r="C446" s="10"/>
      <c r="D446" s="16">
        <f t="shared" si="84"/>
        <v>389</v>
      </c>
      <c r="E446" s="18">
        <f t="shared" ca="1" si="87"/>
        <v>-346918.15869598236</v>
      </c>
      <c r="F446" s="18">
        <f t="shared" ca="1" si="88"/>
        <v>-43.583411167766037</v>
      </c>
      <c r="G446" s="36">
        <f t="shared" si="89"/>
        <v>0.4</v>
      </c>
      <c r="H446" s="36">
        <f t="shared" si="90"/>
        <v>0.4</v>
      </c>
      <c r="I446" s="18">
        <f t="shared" ca="1" si="91"/>
        <v>-43.983411167766036</v>
      </c>
      <c r="J446" s="45">
        <f t="shared" ca="1" si="92"/>
        <v>-356557.93227084342</v>
      </c>
      <c r="K446" s="18">
        <f t="shared" ca="1" si="85"/>
        <v>13.2</v>
      </c>
      <c r="L446" s="18">
        <f t="shared" si="93"/>
        <v>120</v>
      </c>
      <c r="M446" s="19">
        <f t="shared" ca="1" si="94"/>
        <v>2384</v>
      </c>
      <c r="N446" s="38">
        <f t="shared" ca="1" si="95"/>
        <v>1584</v>
      </c>
      <c r="O446" s="39">
        <f t="shared" ca="1" si="86"/>
        <v>800</v>
      </c>
      <c r="P446" s="18">
        <f t="shared" si="96"/>
        <v>-37080</v>
      </c>
      <c r="Q446" s="18">
        <f t="shared" si="97"/>
        <v>46680</v>
      </c>
      <c r="R446" s="9"/>
    </row>
    <row r="447" spans="3:18" x14ac:dyDescent="0.25">
      <c r="C447" s="10"/>
      <c r="D447" s="16">
        <f t="shared" si="84"/>
        <v>390</v>
      </c>
      <c r="E447" s="18">
        <f t="shared" ca="1" si="87"/>
        <v>-356557.93227084342</v>
      </c>
      <c r="F447" s="18">
        <f t="shared" ca="1" si="88"/>
        <v>-43.983411167766036</v>
      </c>
      <c r="G447" s="36">
        <f t="shared" si="89"/>
        <v>0.4</v>
      </c>
      <c r="H447" s="36">
        <f t="shared" si="90"/>
        <v>0.4</v>
      </c>
      <c r="I447" s="18">
        <f t="shared" ca="1" si="91"/>
        <v>-44.383411167766035</v>
      </c>
      <c r="J447" s="45">
        <f t="shared" ca="1" si="92"/>
        <v>-366374.64482548804</v>
      </c>
      <c r="K447" s="18">
        <f t="shared" ca="1" si="85"/>
        <v>13.2</v>
      </c>
      <c r="L447" s="18">
        <f t="shared" si="93"/>
        <v>120</v>
      </c>
      <c r="M447" s="19">
        <f t="shared" ca="1" si="94"/>
        <v>2384</v>
      </c>
      <c r="N447" s="38">
        <f t="shared" ca="1" si="95"/>
        <v>1584</v>
      </c>
      <c r="O447" s="39">
        <f t="shared" ca="1" si="86"/>
        <v>800</v>
      </c>
      <c r="P447" s="18">
        <f t="shared" si="96"/>
        <v>-37200</v>
      </c>
      <c r="Q447" s="18">
        <f t="shared" si="97"/>
        <v>46800</v>
      </c>
      <c r="R447" s="9"/>
    </row>
    <row r="448" spans="3:18" x14ac:dyDescent="0.25">
      <c r="C448" s="10"/>
      <c r="D448" s="16">
        <f t="shared" si="84"/>
        <v>391</v>
      </c>
      <c r="E448" s="18">
        <f t="shared" ca="1" si="87"/>
        <v>-366374.64482548804</v>
      </c>
      <c r="F448" s="18">
        <f t="shared" ca="1" si="88"/>
        <v>-44.38341116776602</v>
      </c>
      <c r="G448" s="36">
        <f t="shared" si="89"/>
        <v>0.4</v>
      </c>
      <c r="H448" s="36">
        <f t="shared" si="90"/>
        <v>0.4</v>
      </c>
      <c r="I448" s="18">
        <f t="shared" ca="1" si="91"/>
        <v>-44.783411167766019</v>
      </c>
      <c r="J448" s="45">
        <f t="shared" ca="1" si="92"/>
        <v>-376369.90550277295</v>
      </c>
      <c r="K448" s="18">
        <f t="shared" ca="1" si="85"/>
        <v>13.2</v>
      </c>
      <c r="L448" s="18">
        <f t="shared" si="93"/>
        <v>120</v>
      </c>
      <c r="M448" s="19">
        <f t="shared" ca="1" si="94"/>
        <v>2384</v>
      </c>
      <c r="N448" s="38">
        <f t="shared" ca="1" si="95"/>
        <v>1584</v>
      </c>
      <c r="O448" s="39">
        <f t="shared" ca="1" si="86"/>
        <v>800</v>
      </c>
      <c r="P448" s="18">
        <f t="shared" si="96"/>
        <v>-37320</v>
      </c>
      <c r="Q448" s="18">
        <f t="shared" si="97"/>
        <v>46920</v>
      </c>
      <c r="R448" s="9"/>
    </row>
    <row r="449" spans="3:19" x14ac:dyDescent="0.25">
      <c r="C449" s="10"/>
      <c r="D449" s="16">
        <f t="shared" si="84"/>
        <v>392</v>
      </c>
      <c r="E449" s="18">
        <f t="shared" ca="1" si="87"/>
        <v>-376369.90550277295</v>
      </c>
      <c r="F449" s="18">
        <f t="shared" ca="1" si="88"/>
        <v>-44.783411167766012</v>
      </c>
      <c r="G449" s="36">
        <f t="shared" si="89"/>
        <v>0.4</v>
      </c>
      <c r="H449" s="36">
        <f t="shared" si="90"/>
        <v>0.4</v>
      </c>
      <c r="I449" s="18">
        <f t="shared" ca="1" si="91"/>
        <v>-45.18341116776601</v>
      </c>
      <c r="J449" s="45">
        <f t="shared" ca="1" si="92"/>
        <v>-386545.32344555575</v>
      </c>
      <c r="K449" s="18">
        <f t="shared" ca="1" si="85"/>
        <v>13.2</v>
      </c>
      <c r="L449" s="18">
        <f t="shared" si="93"/>
        <v>120</v>
      </c>
      <c r="M449" s="19">
        <f t="shared" ca="1" si="94"/>
        <v>2384</v>
      </c>
      <c r="N449" s="38">
        <f t="shared" ca="1" si="95"/>
        <v>1584</v>
      </c>
      <c r="O449" s="39">
        <f t="shared" ca="1" si="86"/>
        <v>800</v>
      </c>
      <c r="P449" s="18">
        <f t="shared" si="96"/>
        <v>-37440</v>
      </c>
      <c r="Q449" s="18">
        <f t="shared" si="97"/>
        <v>47040</v>
      </c>
      <c r="R449" s="9"/>
    </row>
    <row r="450" spans="3:19" x14ac:dyDescent="0.25">
      <c r="C450" s="10"/>
      <c r="D450" s="16">
        <f t="shared" si="84"/>
        <v>393</v>
      </c>
      <c r="E450" s="18">
        <f t="shared" ca="1" si="87"/>
        <v>-386545.32344555575</v>
      </c>
      <c r="F450" s="18">
        <f t="shared" ca="1" si="88"/>
        <v>-45.183411167766003</v>
      </c>
      <c r="G450" s="36">
        <f t="shared" si="89"/>
        <v>0.4</v>
      </c>
      <c r="H450" s="36">
        <f t="shared" si="90"/>
        <v>0.4</v>
      </c>
      <c r="I450" s="18">
        <f t="shared" ca="1" si="91"/>
        <v>-45.583411167766002</v>
      </c>
      <c r="J450" s="45">
        <f t="shared" ca="1" si="92"/>
        <v>-396902.50779669354</v>
      </c>
      <c r="K450" s="18">
        <f t="shared" ca="1" si="85"/>
        <v>13.2</v>
      </c>
      <c r="L450" s="18">
        <f t="shared" si="93"/>
        <v>120</v>
      </c>
      <c r="M450" s="19">
        <f t="shared" ca="1" si="94"/>
        <v>2384</v>
      </c>
      <c r="N450" s="38">
        <f t="shared" ca="1" si="95"/>
        <v>1584</v>
      </c>
      <c r="O450" s="39">
        <f t="shared" ca="1" si="86"/>
        <v>800</v>
      </c>
      <c r="P450" s="18">
        <f t="shared" si="96"/>
        <v>-37560</v>
      </c>
      <c r="Q450" s="18">
        <f t="shared" si="97"/>
        <v>47160</v>
      </c>
      <c r="R450" s="9"/>
    </row>
    <row r="451" spans="3:19" x14ac:dyDescent="0.25">
      <c r="C451" s="10"/>
      <c r="D451" s="16">
        <f t="shared" si="84"/>
        <v>394</v>
      </c>
      <c r="E451" s="18">
        <f t="shared" ca="1" si="87"/>
        <v>-396902.50779669354</v>
      </c>
      <c r="F451" s="18">
        <f t="shared" ca="1" si="88"/>
        <v>-45.583411167766009</v>
      </c>
      <c r="G451" s="36">
        <f t="shared" si="89"/>
        <v>0.4</v>
      </c>
      <c r="H451" s="36">
        <f t="shared" si="90"/>
        <v>0.4</v>
      </c>
      <c r="I451" s="18">
        <f t="shared" ca="1" si="91"/>
        <v>-45.983411167766008</v>
      </c>
      <c r="J451" s="45">
        <f t="shared" ca="1" si="92"/>
        <v>-407443.0676990436</v>
      </c>
      <c r="K451" s="18">
        <f t="shared" ca="1" si="85"/>
        <v>13.2</v>
      </c>
      <c r="L451" s="18">
        <f t="shared" si="93"/>
        <v>120</v>
      </c>
      <c r="M451" s="19">
        <f t="shared" ca="1" si="94"/>
        <v>2384</v>
      </c>
      <c r="N451" s="38">
        <f t="shared" ca="1" si="95"/>
        <v>1584</v>
      </c>
      <c r="O451" s="39">
        <f t="shared" ca="1" si="86"/>
        <v>800</v>
      </c>
      <c r="P451" s="18">
        <f t="shared" si="96"/>
        <v>-37680</v>
      </c>
      <c r="Q451" s="18">
        <f t="shared" si="97"/>
        <v>47280</v>
      </c>
      <c r="R451" s="9"/>
    </row>
    <row r="452" spans="3:19" x14ac:dyDescent="0.25">
      <c r="C452" s="10"/>
      <c r="D452" s="16">
        <f t="shared" si="84"/>
        <v>395</v>
      </c>
      <c r="E452" s="18">
        <f t="shared" ca="1" si="87"/>
        <v>-407443.0676990436</v>
      </c>
      <c r="F452" s="18">
        <f t="shared" ca="1" si="88"/>
        <v>-45.983411167766008</v>
      </c>
      <c r="G452" s="36">
        <f t="shared" si="89"/>
        <v>0.4</v>
      </c>
      <c r="H452" s="36">
        <f t="shared" si="90"/>
        <v>0.4</v>
      </c>
      <c r="I452" s="18">
        <f t="shared" ca="1" si="91"/>
        <v>-46.383411167766006</v>
      </c>
      <c r="J452" s="45">
        <f t="shared" ca="1" si="92"/>
        <v>-418168.61229546275</v>
      </c>
      <c r="K452" s="18">
        <f t="shared" ca="1" si="85"/>
        <v>13.2</v>
      </c>
      <c r="L452" s="18">
        <f t="shared" si="93"/>
        <v>120</v>
      </c>
      <c r="M452" s="19">
        <f t="shared" ca="1" si="94"/>
        <v>2384</v>
      </c>
      <c r="N452" s="38">
        <f t="shared" ca="1" si="95"/>
        <v>1584</v>
      </c>
      <c r="O452" s="39">
        <f t="shared" ca="1" si="86"/>
        <v>800</v>
      </c>
      <c r="P452" s="18">
        <f t="shared" si="96"/>
        <v>-37800</v>
      </c>
      <c r="Q452" s="18">
        <f t="shared" si="97"/>
        <v>47400</v>
      </c>
      <c r="R452" s="9"/>
    </row>
    <row r="453" spans="3:19" x14ac:dyDescent="0.25">
      <c r="C453" s="10"/>
      <c r="D453" s="16">
        <f t="shared" si="84"/>
        <v>396</v>
      </c>
      <c r="E453" s="18">
        <f t="shared" ca="1" si="87"/>
        <v>-418168.61229546275</v>
      </c>
      <c r="F453" s="18">
        <f t="shared" ca="1" si="88"/>
        <v>-46.383411167766006</v>
      </c>
      <c r="G453" s="36">
        <f t="shared" si="89"/>
        <v>0.4</v>
      </c>
      <c r="H453" s="36">
        <f t="shared" si="90"/>
        <v>0.4</v>
      </c>
      <c r="I453" s="18">
        <f t="shared" ca="1" si="91"/>
        <v>-46.783411167766005</v>
      </c>
      <c r="J453" s="45">
        <f t="shared" ca="1" si="92"/>
        <v>-429080.75072880823</v>
      </c>
      <c r="K453" s="18">
        <f t="shared" ca="1" si="85"/>
        <v>13.2</v>
      </c>
      <c r="L453" s="18">
        <f t="shared" si="93"/>
        <v>120</v>
      </c>
      <c r="M453" s="19">
        <f t="shared" ca="1" si="94"/>
        <v>2384</v>
      </c>
      <c r="N453" s="38">
        <f t="shared" ca="1" si="95"/>
        <v>1584</v>
      </c>
      <c r="O453" s="39">
        <f t="shared" ca="1" si="86"/>
        <v>800</v>
      </c>
      <c r="P453" s="18">
        <f t="shared" si="96"/>
        <v>-37920</v>
      </c>
      <c r="Q453" s="18">
        <f t="shared" si="97"/>
        <v>47520</v>
      </c>
      <c r="R453" s="9"/>
    </row>
    <row r="454" spans="3:19" x14ac:dyDescent="0.25">
      <c r="C454" s="10"/>
      <c r="D454" s="16">
        <f t="shared" si="84"/>
        <v>397</v>
      </c>
      <c r="E454" s="18">
        <f t="shared" ca="1" si="87"/>
        <v>-429080.75072880823</v>
      </c>
      <c r="F454" s="18">
        <f t="shared" ca="1" si="88"/>
        <v>-46.783411167765983</v>
      </c>
      <c r="G454" s="36">
        <f t="shared" si="89"/>
        <v>0.4</v>
      </c>
      <c r="H454" s="36">
        <f t="shared" si="90"/>
        <v>0.4</v>
      </c>
      <c r="I454" s="18">
        <f t="shared" ca="1" si="91"/>
        <v>-47.183411167765982</v>
      </c>
      <c r="J454" s="45">
        <f t="shared" ca="1" si="92"/>
        <v>-440181.09214193647</v>
      </c>
      <c r="K454" s="18">
        <f t="shared" ca="1" si="85"/>
        <v>13.2</v>
      </c>
      <c r="L454" s="18">
        <f t="shared" si="93"/>
        <v>120</v>
      </c>
      <c r="M454" s="19">
        <f t="shared" ca="1" si="94"/>
        <v>2384</v>
      </c>
      <c r="N454" s="38">
        <f t="shared" ca="1" si="95"/>
        <v>1584</v>
      </c>
      <c r="O454" s="39">
        <f t="shared" ca="1" si="86"/>
        <v>800</v>
      </c>
      <c r="P454" s="18">
        <f t="shared" si="96"/>
        <v>-38040</v>
      </c>
      <c r="Q454" s="18">
        <f t="shared" si="97"/>
        <v>47640</v>
      </c>
      <c r="R454" s="9"/>
    </row>
    <row r="455" spans="3:19" x14ac:dyDescent="0.25">
      <c r="C455" s="10"/>
      <c r="D455" s="16">
        <f t="shared" si="84"/>
        <v>398</v>
      </c>
      <c r="E455" s="18">
        <f t="shared" ca="1" si="87"/>
        <v>-440181.09214193647</v>
      </c>
      <c r="F455" s="18">
        <f t="shared" ca="1" si="88"/>
        <v>-47.183411167765968</v>
      </c>
      <c r="G455" s="36">
        <f t="shared" si="89"/>
        <v>0.4</v>
      </c>
      <c r="H455" s="36">
        <f t="shared" si="90"/>
        <v>0.4</v>
      </c>
      <c r="I455" s="18">
        <f t="shared" ca="1" si="91"/>
        <v>-47.583411167765966</v>
      </c>
      <c r="J455" s="45">
        <f t="shared" ca="1" si="92"/>
        <v>-451471.24567770568</v>
      </c>
      <c r="K455" s="18">
        <f t="shared" ca="1" si="85"/>
        <v>13.2</v>
      </c>
      <c r="L455" s="18">
        <f t="shared" si="93"/>
        <v>120</v>
      </c>
      <c r="M455" s="19">
        <f t="shared" ca="1" si="94"/>
        <v>2384</v>
      </c>
      <c r="N455" s="38">
        <f t="shared" ca="1" si="95"/>
        <v>1584</v>
      </c>
      <c r="O455" s="39">
        <f t="shared" ca="1" si="86"/>
        <v>800</v>
      </c>
      <c r="P455" s="18">
        <f t="shared" si="96"/>
        <v>-38160</v>
      </c>
      <c r="Q455" s="18">
        <f t="shared" si="97"/>
        <v>47760</v>
      </c>
      <c r="R455" s="9"/>
    </row>
    <row r="456" spans="3:19" x14ac:dyDescent="0.25">
      <c r="C456" s="10"/>
      <c r="D456" s="16">
        <f t="shared" si="84"/>
        <v>399</v>
      </c>
      <c r="E456" s="18">
        <f t="shared" ca="1" si="87"/>
        <v>-451471.24567770568</v>
      </c>
      <c r="F456" s="18">
        <f t="shared" ca="1" si="88"/>
        <v>-47.583411167765952</v>
      </c>
      <c r="G456" s="36">
        <f t="shared" si="89"/>
        <v>0.4</v>
      </c>
      <c r="H456" s="36">
        <f t="shared" si="90"/>
        <v>0.4</v>
      </c>
      <c r="I456" s="18">
        <f t="shared" ca="1" si="91"/>
        <v>-47.983411167765951</v>
      </c>
      <c r="J456" s="45">
        <f t="shared" ca="1" si="92"/>
        <v>-462952.82047897257</v>
      </c>
      <c r="K456" s="18">
        <f t="shared" ca="1" si="85"/>
        <v>13.2</v>
      </c>
      <c r="L456" s="18">
        <f t="shared" si="93"/>
        <v>120</v>
      </c>
      <c r="M456" s="19">
        <f t="shared" ca="1" si="94"/>
        <v>2384</v>
      </c>
      <c r="N456" s="38">
        <f t="shared" ca="1" si="95"/>
        <v>1584</v>
      </c>
      <c r="O456" s="39">
        <f t="shared" ca="1" si="86"/>
        <v>800</v>
      </c>
      <c r="P456" s="18">
        <f t="shared" si="96"/>
        <v>-38280</v>
      </c>
      <c r="Q456" s="18">
        <f t="shared" si="97"/>
        <v>47880</v>
      </c>
      <c r="R456" s="9"/>
    </row>
    <row r="457" spans="3:19" x14ac:dyDescent="0.25">
      <c r="C457" s="10"/>
      <c r="D457" s="16">
        <f t="shared" si="84"/>
        <v>400</v>
      </c>
      <c r="E457" s="18">
        <f t="shared" ca="1" si="87"/>
        <v>-462952.82047897257</v>
      </c>
      <c r="F457" s="18">
        <f t="shared" ca="1" si="88"/>
        <v>-47.983411167765937</v>
      </c>
      <c r="G457" s="36">
        <f t="shared" si="89"/>
        <v>0.4</v>
      </c>
      <c r="H457" s="36">
        <f t="shared" si="90"/>
        <v>0.4</v>
      </c>
      <c r="I457" s="18">
        <f t="shared" ca="1" si="91"/>
        <v>-48.383411167765935</v>
      </c>
      <c r="J457" s="45">
        <f t="shared" ca="1" si="92"/>
        <v>-474627.42568859435</v>
      </c>
      <c r="K457" s="18">
        <f t="shared" ca="1" si="85"/>
        <v>13.2</v>
      </c>
      <c r="L457" s="18">
        <f t="shared" si="93"/>
        <v>120</v>
      </c>
      <c r="M457" s="19">
        <f t="shared" ca="1" si="94"/>
        <v>2384</v>
      </c>
      <c r="N457" s="38">
        <f t="shared" ca="1" si="95"/>
        <v>1584</v>
      </c>
      <c r="O457" s="39">
        <f t="shared" ca="1" si="86"/>
        <v>800</v>
      </c>
      <c r="P457" s="18">
        <f t="shared" si="96"/>
        <v>-38400</v>
      </c>
      <c r="Q457" s="18">
        <f t="shared" si="97"/>
        <v>48000</v>
      </c>
      <c r="R457" s="9"/>
    </row>
    <row r="458" spans="3:19" ht="15.75" thickBot="1" x14ac:dyDescent="0.3"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30"/>
    </row>
    <row r="65534" spans="255:255" x14ac:dyDescent="0.25">
      <c r="IU65534">
        <v>0</v>
      </c>
    </row>
  </sheetData>
  <mergeCells count="9">
    <mergeCell ref="D28:G28"/>
    <mergeCell ref="D29:D30"/>
    <mergeCell ref="E29:G29"/>
    <mergeCell ref="B2:D2"/>
    <mergeCell ref="B3:D3"/>
    <mergeCell ref="D13:G13"/>
    <mergeCell ref="D20:H20"/>
    <mergeCell ref="D21:D22"/>
    <mergeCell ref="E21:H21"/>
  </mergeCells>
  <conditionalFormatting sqref="F42">
    <cfRule type="cellIs" dxfId="11" priority="1" operator="equal">
      <formula>"Breakeven"</formula>
    </cfRule>
    <cfRule type="cellIs" dxfId="10" priority="2" operator="equal">
      <formula>"Not-Feasible"</formula>
    </cfRule>
    <cfRule type="cellIs" dxfId="9" priority="3" operator="equal">
      <formula>"Feasible"</formula>
    </cfRule>
  </conditionalFormatting>
  <dataValidations count="1">
    <dataValidation type="list" allowBlank="1" showInputMessage="1" showErrorMessage="1" sqref="E38">
      <formula1>$V$37:$V$39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1F4FD00-6A56-4471-AB87-55D9BCE9F94C}">
            <x14:iconSet custom="1">
              <x14:cfvo type="percent">
                <xm:f>0</xm:f>
              </x14:cfvo>
              <x14:cfvo type="num">
                <xm:f>$E$8</xm:f>
              </x14:cfvo>
              <x14:cfvo type="num" gte="0">
                <xm:f>$E$8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E42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55"/>
  <sheetViews>
    <sheetView showGridLines="0" zoomScale="80" zoomScaleNormal="80" workbookViewId="0"/>
  </sheetViews>
  <sheetFormatPr defaultRowHeight="15" x14ac:dyDescent="0.25"/>
  <cols>
    <col min="3" max="3" width="16" bestFit="1" customWidth="1"/>
  </cols>
  <sheetData>
    <row r="3" spans="3:3" x14ac:dyDescent="0.25">
      <c r="C3" s="54" t="s">
        <v>60</v>
      </c>
    </row>
    <row r="27" spans="3:3" x14ac:dyDescent="0.25">
      <c r="C27" s="54" t="s">
        <v>62</v>
      </c>
    </row>
    <row r="55" spans="3:3" x14ac:dyDescent="0.25">
      <c r="C55" s="54" t="s">
        <v>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3"/>
  <sheetViews>
    <sheetView zoomScale="80" zoomScaleNormal="80" workbookViewId="0"/>
  </sheetViews>
  <sheetFormatPr defaultRowHeight="15" x14ac:dyDescent="0.25"/>
  <cols>
    <col min="3" max="3" width="19.85546875" bestFit="1" customWidth="1"/>
    <col min="4" max="4" width="14.85546875" bestFit="1" customWidth="1"/>
    <col min="5" max="5" width="13.85546875" bestFit="1" customWidth="1"/>
    <col min="6" max="6" width="14" bestFit="1" customWidth="1"/>
  </cols>
  <sheetData>
    <row r="4" spans="3:6" x14ac:dyDescent="0.25">
      <c r="C4" s="7" t="s">
        <v>52</v>
      </c>
      <c r="D4" s="7" t="s">
        <v>53</v>
      </c>
      <c r="E4" s="7" t="s">
        <v>54</v>
      </c>
      <c r="F4" s="58" t="s">
        <v>65</v>
      </c>
    </row>
    <row r="5" spans="3:6" x14ac:dyDescent="0.25">
      <c r="C5" s="18">
        <v>500000</v>
      </c>
      <c r="D5" s="7">
        <v>1</v>
      </c>
      <c r="E5" s="7" t="s">
        <v>63</v>
      </c>
      <c r="F5" s="59" t="s">
        <v>64</v>
      </c>
    </row>
    <row r="6" spans="3:6" x14ac:dyDescent="0.25">
      <c r="C6" s="18">
        <v>1000000</v>
      </c>
      <c r="D6" s="7">
        <v>1</v>
      </c>
      <c r="E6" s="7" t="s">
        <v>63</v>
      </c>
      <c r="F6" s="59" t="s">
        <v>64</v>
      </c>
    </row>
    <row r="7" spans="3:6" x14ac:dyDescent="0.25">
      <c r="C7" s="18">
        <v>10000000</v>
      </c>
      <c r="D7" s="7">
        <v>1</v>
      </c>
      <c r="E7" s="36">
        <v>0.83955020180075735</v>
      </c>
      <c r="F7" s="34" t="str">
        <f>IF(E7&gt;0.1,"Not-Feasible",IF(E7=0.1,"Breakeven","Feasible"))</f>
        <v>Not-Feasible</v>
      </c>
    </row>
    <row r="8" spans="3:6" x14ac:dyDescent="0.25">
      <c r="C8" s="18">
        <v>500000</v>
      </c>
      <c r="D8" s="7">
        <v>3</v>
      </c>
      <c r="E8" s="36">
        <v>20.222488419385915</v>
      </c>
      <c r="F8" s="34" t="str">
        <f t="shared" ref="F8:F13" si="0">IF(E8&gt;0.1,"Not-Feasible",IF(E8=0.1,"Breakeven","Feasible"))</f>
        <v>Not-Feasible</v>
      </c>
    </row>
    <row r="9" spans="3:6" x14ac:dyDescent="0.25">
      <c r="C9" s="18">
        <v>1000000</v>
      </c>
      <c r="D9" s="7">
        <v>3</v>
      </c>
      <c r="E9" s="36">
        <v>3.2413697665640862</v>
      </c>
      <c r="F9" s="34" t="str">
        <f t="shared" si="0"/>
        <v>Not-Feasible</v>
      </c>
    </row>
    <row r="10" spans="3:6" x14ac:dyDescent="0.25">
      <c r="C10" s="18">
        <v>10000000</v>
      </c>
      <c r="D10" s="7">
        <v>3</v>
      </c>
      <c r="E10" s="36">
        <v>7.8509839378552798E-2</v>
      </c>
      <c r="F10" s="34" t="str">
        <f t="shared" si="0"/>
        <v>Feasible</v>
      </c>
    </row>
    <row r="11" spans="3:6" x14ac:dyDescent="0.25">
      <c r="C11" s="18">
        <v>500000</v>
      </c>
      <c r="D11" s="7">
        <v>5</v>
      </c>
      <c r="E11" s="36">
        <v>4.5788999850542567</v>
      </c>
      <c r="F11" s="34" t="str">
        <f t="shared" si="0"/>
        <v>Not-Feasible</v>
      </c>
    </row>
    <row r="12" spans="3:6" x14ac:dyDescent="0.25">
      <c r="C12" s="18">
        <v>1000000</v>
      </c>
      <c r="D12" s="7">
        <v>5</v>
      </c>
      <c r="E12" s="36">
        <v>1.3255937893542691</v>
      </c>
      <c r="F12" s="34" t="str">
        <f t="shared" si="0"/>
        <v>Not-Feasible</v>
      </c>
    </row>
    <row r="13" spans="3:6" x14ac:dyDescent="0.25">
      <c r="C13" s="18">
        <v>10000000</v>
      </c>
      <c r="D13" s="7">
        <v>5</v>
      </c>
      <c r="E13" s="36">
        <v>5.8502924211030434E-2</v>
      </c>
      <c r="F13" s="34" t="str">
        <f t="shared" si="0"/>
        <v>Feasible</v>
      </c>
    </row>
  </sheetData>
  <conditionalFormatting sqref="F7">
    <cfRule type="cellIs" dxfId="5" priority="4" operator="equal">
      <formula>"Breakeven"</formula>
    </cfRule>
    <cfRule type="cellIs" dxfId="4" priority="5" operator="equal">
      <formula>"Not-Feasible"</formula>
    </cfRule>
    <cfRule type="cellIs" dxfId="3" priority="6" operator="equal">
      <formula>"Feasible"</formula>
    </cfRule>
  </conditionalFormatting>
  <conditionalFormatting sqref="F8:F13">
    <cfRule type="cellIs" dxfId="2" priority="1" operator="equal">
      <formula>"Breakeven"</formula>
    </cfRule>
    <cfRule type="cellIs" dxfId="1" priority="2" operator="equal">
      <formula>"Not-Feasible"</formula>
    </cfRule>
    <cfRule type="cellIs" dxfId="0" priority="3" operator="equal">
      <formula>"Feasible"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Q65534"/>
  <sheetViews>
    <sheetView showGridLines="0" tabSelected="1" zoomScale="80" zoomScaleNormal="80" workbookViewId="0"/>
  </sheetViews>
  <sheetFormatPr defaultRowHeight="15" x14ac:dyDescent="0.25"/>
  <cols>
    <col min="1" max="1" width="2.5703125" customWidth="1"/>
    <col min="2" max="2" width="27.28515625" bestFit="1" customWidth="1"/>
    <col min="3" max="3" width="2.85546875" customWidth="1"/>
    <col min="4" max="4" width="62.28515625" bestFit="1" customWidth="1"/>
    <col min="5" max="5" width="57.85546875" bestFit="1" customWidth="1"/>
    <col min="6" max="6" width="23.5703125" customWidth="1"/>
    <col min="7" max="7" width="20.85546875" customWidth="1"/>
    <col min="8" max="8" width="15.28515625" customWidth="1"/>
    <col min="9" max="9" width="19.5703125" customWidth="1"/>
    <col min="10" max="10" width="18.5703125" customWidth="1"/>
    <col min="11" max="11" width="20.85546875" customWidth="1"/>
    <col min="12" max="12" width="29.28515625" bestFit="1" customWidth="1"/>
    <col min="13" max="13" width="17.85546875" customWidth="1"/>
    <col min="14" max="14" width="11.28515625" customWidth="1"/>
    <col min="15" max="15" width="16.5703125" customWidth="1"/>
    <col min="16" max="16" width="13.42578125" customWidth="1"/>
    <col min="17" max="17" width="20.85546875" customWidth="1"/>
    <col min="18" max="18" width="15" customWidth="1"/>
    <col min="19" max="132" width="11.28515625" customWidth="1"/>
    <col min="133" max="358" width="9.5703125" customWidth="1"/>
    <col min="359" max="407" width="10.28515625" customWidth="1"/>
  </cols>
  <sheetData>
    <row r="1" spans="2:22" ht="15.75" thickBot="1" x14ac:dyDescent="0.3"/>
    <row r="2" spans="2:22" ht="18.75" x14ac:dyDescent="0.3">
      <c r="B2" s="73" t="s">
        <v>0</v>
      </c>
      <c r="C2" s="74"/>
      <c r="D2" s="75"/>
    </row>
    <row r="3" spans="2:22" ht="15.75" thickBot="1" x14ac:dyDescent="0.3">
      <c r="B3" s="76" t="s">
        <v>1</v>
      </c>
      <c r="C3" s="77"/>
      <c r="D3" s="78"/>
      <c r="E3" s="1"/>
    </row>
    <row r="4" spans="2:22" x14ac:dyDescent="0.25">
      <c r="V4" t="s">
        <v>2</v>
      </c>
    </row>
    <row r="5" spans="2:22" ht="15.75" thickBot="1" x14ac:dyDescent="0.3"/>
    <row r="6" spans="2:22" ht="18.75" x14ac:dyDescent="0.3">
      <c r="B6" s="43" t="s">
        <v>3</v>
      </c>
      <c r="C6" s="3"/>
      <c r="D6" s="4"/>
      <c r="E6" s="4"/>
      <c r="F6" s="4"/>
      <c r="G6" s="4"/>
      <c r="H6" s="4"/>
      <c r="I6" s="5"/>
    </row>
    <row r="7" spans="2:22" x14ac:dyDescent="0.25">
      <c r="B7" s="2"/>
      <c r="C7" s="6"/>
      <c r="D7" s="7" t="s">
        <v>4</v>
      </c>
      <c r="E7" s="18">
        <v>9600</v>
      </c>
      <c r="F7" s="8"/>
      <c r="G7" s="8"/>
      <c r="H7" s="8"/>
      <c r="I7" s="9"/>
    </row>
    <row r="8" spans="2:22" ht="30" customHeight="1" x14ac:dyDescent="0.25">
      <c r="C8" s="10"/>
      <c r="D8" s="11" t="s">
        <v>5</v>
      </c>
      <c r="E8" s="12">
        <v>0.1</v>
      </c>
      <c r="F8" s="8"/>
      <c r="G8" s="8"/>
      <c r="H8" s="8"/>
      <c r="I8" s="9"/>
    </row>
    <row r="9" spans="2:22" x14ac:dyDescent="0.25">
      <c r="C9" s="10"/>
      <c r="D9" s="7" t="s">
        <v>6</v>
      </c>
      <c r="E9" s="7">
        <v>0.85</v>
      </c>
      <c r="F9" s="8"/>
      <c r="G9" s="8"/>
      <c r="H9" s="8"/>
      <c r="I9" s="9"/>
    </row>
    <row r="10" spans="2:22" x14ac:dyDescent="0.25">
      <c r="C10" s="10"/>
      <c r="D10" s="7" t="s">
        <v>7</v>
      </c>
      <c r="E10" s="7">
        <f>(4/3)*(22/7)</f>
        <v>4.1904761904761898</v>
      </c>
      <c r="F10" s="13"/>
      <c r="G10" s="8"/>
      <c r="H10" s="8"/>
      <c r="I10" s="9"/>
    </row>
    <row r="11" spans="2:22" x14ac:dyDescent="0.25">
      <c r="C11" s="10"/>
      <c r="D11" s="14" t="s">
        <v>8</v>
      </c>
      <c r="E11" s="14">
        <v>24</v>
      </c>
      <c r="F11" s="13"/>
      <c r="G11" s="8"/>
      <c r="H11" s="8"/>
      <c r="I11" s="9"/>
    </row>
    <row r="12" spans="2:22" x14ac:dyDescent="0.25">
      <c r="C12" s="10"/>
      <c r="D12" s="8"/>
      <c r="E12" s="8"/>
      <c r="F12" s="8"/>
      <c r="G12" s="8"/>
      <c r="H12" s="8"/>
      <c r="I12" s="9"/>
    </row>
    <row r="13" spans="2:22" x14ac:dyDescent="0.25">
      <c r="C13" s="10"/>
      <c r="D13" s="69" t="s">
        <v>9</v>
      </c>
      <c r="E13" s="69"/>
      <c r="F13" s="69"/>
      <c r="G13" s="69"/>
      <c r="H13" s="8"/>
      <c r="I13" s="9"/>
    </row>
    <row r="14" spans="2:22" x14ac:dyDescent="0.25">
      <c r="C14" s="10"/>
      <c r="D14" s="15" t="s">
        <v>10</v>
      </c>
      <c r="E14" s="16" t="s">
        <v>11</v>
      </c>
      <c r="F14" s="16" t="s">
        <v>12</v>
      </c>
      <c r="G14" s="17" t="s">
        <v>13</v>
      </c>
      <c r="H14" s="8"/>
      <c r="I14" s="9"/>
    </row>
    <row r="15" spans="2:22" x14ac:dyDescent="0.25">
      <c r="C15" s="10"/>
      <c r="D15" s="15" t="s">
        <v>14</v>
      </c>
      <c r="E15" s="18">
        <v>0</v>
      </c>
      <c r="F15" s="18">
        <v>500000</v>
      </c>
      <c r="G15" s="37">
        <v>400</v>
      </c>
      <c r="H15" s="8"/>
      <c r="I15" s="9"/>
    </row>
    <row r="16" spans="2:22" x14ac:dyDescent="0.25">
      <c r="C16" s="10"/>
      <c r="D16" s="15" t="s">
        <v>15</v>
      </c>
      <c r="E16" s="18">
        <v>500001</v>
      </c>
      <c r="F16" s="18">
        <v>1000000</v>
      </c>
      <c r="G16" s="37">
        <v>600</v>
      </c>
      <c r="H16" s="8"/>
      <c r="I16" s="9"/>
    </row>
    <row r="17" spans="3:9" x14ac:dyDescent="0.25">
      <c r="C17" s="10"/>
      <c r="D17" s="15" t="s">
        <v>16</v>
      </c>
      <c r="E17" s="18">
        <v>1000001</v>
      </c>
      <c r="F17" s="18">
        <v>10000000</v>
      </c>
      <c r="G17" s="37">
        <v>800</v>
      </c>
      <c r="H17" s="8"/>
      <c r="I17" s="9"/>
    </row>
    <row r="18" spans="3:9" x14ac:dyDescent="0.25">
      <c r="C18" s="10"/>
      <c r="D18" s="20"/>
      <c r="E18" s="21"/>
      <c r="F18" s="21"/>
      <c r="G18" s="8"/>
      <c r="H18" s="8"/>
      <c r="I18" s="9"/>
    </row>
    <row r="19" spans="3:9" x14ac:dyDescent="0.25">
      <c r="C19" s="10"/>
      <c r="D19" s="8"/>
      <c r="E19" s="8"/>
      <c r="F19" s="8"/>
      <c r="G19" s="8"/>
      <c r="H19" s="8"/>
      <c r="I19" s="9"/>
    </row>
    <row r="20" spans="3:9" x14ac:dyDescent="0.25">
      <c r="C20" s="10"/>
      <c r="D20" s="69" t="s">
        <v>17</v>
      </c>
      <c r="E20" s="69"/>
      <c r="F20" s="69"/>
      <c r="G20" s="69"/>
      <c r="H20" s="69"/>
      <c r="I20" s="9"/>
    </row>
    <row r="21" spans="3:9" x14ac:dyDescent="0.25">
      <c r="C21" s="10"/>
      <c r="D21" s="79" t="s">
        <v>18</v>
      </c>
      <c r="E21" s="72" t="s">
        <v>19</v>
      </c>
      <c r="F21" s="72"/>
      <c r="G21" s="72"/>
      <c r="H21" s="72"/>
      <c r="I21" s="9"/>
    </row>
    <row r="22" spans="3:9" x14ac:dyDescent="0.25">
      <c r="C22" s="10"/>
      <c r="D22" s="79"/>
      <c r="E22" s="22">
        <v>1000</v>
      </c>
      <c r="F22" s="22">
        <v>2000</v>
      </c>
      <c r="G22" s="16">
        <v>3000</v>
      </c>
      <c r="H22" s="16" t="s">
        <v>20</v>
      </c>
      <c r="I22" s="9"/>
    </row>
    <row r="23" spans="3:9" x14ac:dyDescent="0.25">
      <c r="C23" s="10"/>
      <c r="D23" s="15">
        <v>1</v>
      </c>
      <c r="E23" s="23">
        <v>0.06</v>
      </c>
      <c r="F23" s="24">
        <v>0.12</v>
      </c>
      <c r="G23" s="24">
        <v>0.18</v>
      </c>
      <c r="H23" s="24">
        <v>0.24</v>
      </c>
      <c r="I23" s="9"/>
    </row>
    <row r="24" spans="3:9" x14ac:dyDescent="0.25">
      <c r="C24" s="10"/>
      <c r="D24" s="15">
        <v>3</v>
      </c>
      <c r="E24" s="23">
        <v>0.08</v>
      </c>
      <c r="F24" s="24">
        <v>0.16</v>
      </c>
      <c r="G24" s="24">
        <v>0.24</v>
      </c>
      <c r="H24" s="24">
        <v>0.32</v>
      </c>
      <c r="I24" s="9"/>
    </row>
    <row r="25" spans="3:9" x14ac:dyDescent="0.25">
      <c r="C25" s="10"/>
      <c r="D25" s="15">
        <v>5</v>
      </c>
      <c r="E25" s="23">
        <v>0.1</v>
      </c>
      <c r="F25" s="24">
        <v>0.2</v>
      </c>
      <c r="G25" s="24">
        <v>0.3</v>
      </c>
      <c r="H25" s="24">
        <v>0.4</v>
      </c>
      <c r="I25" s="9"/>
    </row>
    <row r="26" spans="3:9" x14ac:dyDescent="0.25">
      <c r="C26" s="10"/>
      <c r="D26" s="8"/>
      <c r="E26" s="8"/>
      <c r="F26" s="8"/>
      <c r="G26" s="8"/>
      <c r="H26" s="8"/>
      <c r="I26" s="9"/>
    </row>
    <row r="27" spans="3:9" x14ac:dyDescent="0.25">
      <c r="C27" s="10"/>
      <c r="D27" s="8"/>
      <c r="E27" s="8"/>
      <c r="F27" s="8"/>
      <c r="G27" s="8"/>
      <c r="H27" s="8"/>
      <c r="I27" s="9"/>
    </row>
    <row r="28" spans="3:9" x14ac:dyDescent="0.25">
      <c r="C28" s="10"/>
      <c r="D28" s="69" t="s">
        <v>21</v>
      </c>
      <c r="E28" s="69"/>
      <c r="F28" s="69"/>
      <c r="G28" s="69"/>
      <c r="H28" s="8"/>
      <c r="I28" s="9"/>
    </row>
    <row r="29" spans="3:9" x14ac:dyDescent="0.25">
      <c r="C29" s="10"/>
      <c r="D29" s="71" t="s">
        <v>18</v>
      </c>
      <c r="E29" s="72" t="s">
        <v>22</v>
      </c>
      <c r="F29" s="72"/>
      <c r="G29" s="72"/>
      <c r="H29" s="8"/>
      <c r="I29" s="9"/>
    </row>
    <row r="30" spans="3:9" x14ac:dyDescent="0.25">
      <c r="C30" s="10"/>
      <c r="D30" s="71"/>
      <c r="E30" s="25">
        <v>100000</v>
      </c>
      <c r="F30" s="26">
        <v>1000000</v>
      </c>
      <c r="G30" s="26">
        <v>10000000</v>
      </c>
      <c r="H30" s="8"/>
      <c r="I30" s="9"/>
    </row>
    <row r="31" spans="3:9" x14ac:dyDescent="0.25">
      <c r="C31" s="10"/>
      <c r="D31" s="27">
        <v>1</v>
      </c>
      <c r="E31" s="19">
        <v>8.4</v>
      </c>
      <c r="F31" s="19">
        <v>10.5</v>
      </c>
      <c r="G31" s="19">
        <v>12.6</v>
      </c>
      <c r="H31" s="8"/>
      <c r="I31" s="9"/>
    </row>
    <row r="32" spans="3:9" x14ac:dyDescent="0.25">
      <c r="C32" s="10"/>
      <c r="D32" s="27">
        <v>3</v>
      </c>
      <c r="E32" s="19">
        <v>10.8</v>
      </c>
      <c r="F32" s="19">
        <v>13.5</v>
      </c>
      <c r="G32" s="19">
        <v>16.2</v>
      </c>
      <c r="H32" s="8"/>
      <c r="I32" s="9"/>
    </row>
    <row r="33" spans="1:407" x14ac:dyDescent="0.25">
      <c r="C33" s="10"/>
      <c r="D33" s="27">
        <v>5</v>
      </c>
      <c r="E33" s="19">
        <v>13.2</v>
      </c>
      <c r="F33" s="19">
        <v>16.5</v>
      </c>
      <c r="G33" s="19">
        <v>19.8</v>
      </c>
      <c r="H33" s="8"/>
      <c r="I33" s="9"/>
    </row>
    <row r="34" spans="1:407" ht="15.75" thickBot="1" x14ac:dyDescent="0.3">
      <c r="C34" s="28"/>
      <c r="D34" s="29"/>
      <c r="E34" s="29"/>
      <c r="F34" s="29"/>
      <c r="G34" s="29"/>
      <c r="H34" s="29"/>
      <c r="I34" s="30"/>
    </row>
    <row r="35" spans="1:407" ht="15.75" thickBot="1" x14ac:dyDescent="0.3"/>
    <row r="36" spans="1:407" ht="18.75" x14ac:dyDescent="0.3">
      <c r="B36" s="43" t="s">
        <v>23</v>
      </c>
      <c r="C36" s="3"/>
      <c r="D36" s="4"/>
      <c r="E36" s="4"/>
      <c r="F36" s="4"/>
      <c r="G36" s="4"/>
      <c r="H36" s="4"/>
      <c r="I36" s="5"/>
    </row>
    <row r="37" spans="1:407" x14ac:dyDescent="0.25">
      <c r="C37" s="10"/>
      <c r="D37" s="31" t="s">
        <v>24</v>
      </c>
      <c r="E37" s="31" t="s">
        <v>25</v>
      </c>
      <c r="F37" s="31" t="s">
        <v>26</v>
      </c>
      <c r="G37" s="8"/>
      <c r="H37" s="8"/>
      <c r="I37" s="9"/>
      <c r="V37">
        <v>1</v>
      </c>
    </row>
    <row r="38" spans="1:407" x14ac:dyDescent="0.25">
      <c r="B38" s="2"/>
      <c r="C38" s="6"/>
      <c r="D38" s="32">
        <v>10000000</v>
      </c>
      <c r="E38" s="33">
        <v>1</v>
      </c>
      <c r="F38" s="33" t="str">
        <f>IF(D38&lt;=F15,"Small",IF(D38&lt;=F16,"Medium",IF(D38&lt;=F17,"Large","No ship size available")))</f>
        <v>Large</v>
      </c>
      <c r="G38" s="8"/>
      <c r="H38" s="8"/>
      <c r="I38" s="9"/>
      <c r="V38">
        <v>3</v>
      </c>
    </row>
    <row r="39" spans="1:407" ht="15.75" thickBot="1" x14ac:dyDescent="0.3">
      <c r="C39" s="28"/>
      <c r="D39" s="29"/>
      <c r="E39" s="29"/>
      <c r="F39" s="29"/>
      <c r="G39" s="29"/>
      <c r="H39" s="29"/>
      <c r="I39" s="30"/>
      <c r="V39">
        <v>5</v>
      </c>
    </row>
    <row r="40" spans="1:407" ht="15.75" thickBot="1" x14ac:dyDescent="0.3"/>
    <row r="41" spans="1:407" ht="18.75" x14ac:dyDescent="0.3">
      <c r="B41" s="43" t="s">
        <v>27</v>
      </c>
      <c r="C41" s="3"/>
      <c r="D41" s="4"/>
      <c r="E41" s="4"/>
      <c r="F41" s="4"/>
      <c r="G41" s="4"/>
      <c r="H41" s="4"/>
      <c r="I41" s="5"/>
    </row>
    <row r="42" spans="1:407" x14ac:dyDescent="0.25">
      <c r="B42" s="2"/>
      <c r="C42" s="6"/>
      <c r="D42" s="31" t="s">
        <v>51</v>
      </c>
      <c r="E42" s="42">
        <f>E49/E54</f>
        <v>0.83955020180075735</v>
      </c>
      <c r="F42" s="34" t="str">
        <f>IF(E42&gt;E8,"Not-Feasible",IF(E42=E8,"Breakeven","Feasible"))</f>
        <v>Not-Feasible</v>
      </c>
      <c r="H42" s="8"/>
      <c r="I42" s="9"/>
    </row>
    <row r="43" spans="1:407" ht="15.75" thickBot="1" x14ac:dyDescent="0.3">
      <c r="C43" s="28"/>
      <c r="D43" s="29"/>
      <c r="E43" s="29"/>
      <c r="F43" s="29"/>
      <c r="G43" s="29"/>
      <c r="H43" s="29"/>
      <c r="I43" s="30"/>
    </row>
    <row r="45" spans="1:407" ht="15.75" thickBot="1" x14ac:dyDescent="0.3"/>
    <row r="46" spans="1:407" s="8" customFormat="1" ht="18.75" x14ac:dyDescent="0.3">
      <c r="A46"/>
      <c r="B46" s="43" t="s">
        <v>28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407" ht="18.75" x14ac:dyDescent="0.3">
      <c r="B47" s="43"/>
      <c r="C47" s="10"/>
      <c r="D47" s="11" t="s">
        <v>43</v>
      </c>
      <c r="E47" s="18">
        <f>ROUND(($E$7/$E$38)/24,0)</f>
        <v>400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9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9"/>
    </row>
    <row r="48" spans="1:407" ht="18.75" x14ac:dyDescent="0.3">
      <c r="B48" s="43"/>
      <c r="C48" s="10"/>
      <c r="D48" s="7" t="s">
        <v>44</v>
      </c>
      <c r="E48" s="18">
        <f>SUMIF($D$57:$D$457,"&lt;="&amp;$E$47,$G$57:$G$457)</f>
        <v>80.879999999999797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9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9"/>
    </row>
    <row r="49" spans="1:407" ht="18.75" x14ac:dyDescent="0.3">
      <c r="B49" s="43"/>
      <c r="C49" s="10"/>
      <c r="D49" s="7" t="s">
        <v>45</v>
      </c>
      <c r="E49" s="18">
        <f>SUMIF($D$57:$D$457,"&lt;="&amp;$E$47,$M$57:$M$457)</f>
        <v>438994.40000000189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9"/>
    </row>
    <row r="50" spans="1:407" ht="18.75" x14ac:dyDescent="0.3">
      <c r="B50" s="43"/>
      <c r="C50" s="10"/>
      <c r="D50" s="40" t="s">
        <v>46</v>
      </c>
      <c r="E50" s="18">
        <f>SUMIF($D$57:$D$457,"&lt;="&amp;$E$47,$N$57:$N$457)</f>
        <v>118994.39999999938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9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9"/>
    </row>
    <row r="51" spans="1:407" ht="18.75" x14ac:dyDescent="0.3">
      <c r="B51" s="43"/>
      <c r="C51" s="10"/>
      <c r="D51" s="40" t="s">
        <v>47</v>
      </c>
      <c r="E51" s="18">
        <f>SUMIF($D$57:$D$457,"&lt;="&amp;$E$47,$O$57:$O$457)</f>
        <v>320000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9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9"/>
    </row>
    <row r="52" spans="1:407" ht="18.75" x14ac:dyDescent="0.3">
      <c r="B52" s="43"/>
      <c r="C52" s="10"/>
      <c r="D52" s="7" t="s">
        <v>48</v>
      </c>
      <c r="E52" s="41">
        <f>IF(VLOOKUP(E47,$D$57:$I$457,6,)&gt;0,VLOOKUP(E47,$D$57:$I$457,6,),0)</f>
        <v>52.752535155498123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9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9"/>
    </row>
    <row r="53" spans="1:407" ht="18.75" x14ac:dyDescent="0.3">
      <c r="B53" s="43"/>
      <c r="C53" s="10"/>
      <c r="D53" s="7" t="s">
        <v>49</v>
      </c>
      <c r="E53" s="36">
        <f>$E$10*(E52)^3</f>
        <v>615167.50146951887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9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9"/>
    </row>
    <row r="54" spans="1:407" ht="18.75" x14ac:dyDescent="0.3">
      <c r="B54" s="43"/>
      <c r="C54" s="10"/>
      <c r="D54" s="14" t="s">
        <v>50</v>
      </c>
      <c r="E54" s="36">
        <f>E53*$E$9</f>
        <v>522892.376249091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9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9"/>
    </row>
    <row r="55" spans="1:407" ht="18.75" x14ac:dyDescent="0.3">
      <c r="B55" s="43"/>
      <c r="C55" s="10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9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9"/>
    </row>
    <row r="56" spans="1:407" ht="45" x14ac:dyDescent="0.25">
      <c r="C56" s="10"/>
      <c r="D56" s="44" t="s">
        <v>29</v>
      </c>
      <c r="E56" s="46" t="s">
        <v>30</v>
      </c>
      <c r="F56" s="46" t="s">
        <v>31</v>
      </c>
      <c r="G56" s="46" t="s">
        <v>32</v>
      </c>
      <c r="H56" s="46" t="s">
        <v>33</v>
      </c>
      <c r="I56" s="46" t="s">
        <v>34</v>
      </c>
      <c r="J56" s="46" t="s">
        <v>35</v>
      </c>
      <c r="K56" s="46" t="s">
        <v>36</v>
      </c>
      <c r="L56" s="46" t="s">
        <v>37</v>
      </c>
      <c r="M56" s="46" t="s">
        <v>38</v>
      </c>
      <c r="N56" s="46" t="s">
        <v>39</v>
      </c>
      <c r="O56" s="46" t="s">
        <v>40</v>
      </c>
      <c r="P56" s="46" t="s">
        <v>41</v>
      </c>
      <c r="Q56" s="46" t="s">
        <v>42</v>
      </c>
      <c r="R56" s="9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9"/>
    </row>
    <row r="57" spans="1:407" x14ac:dyDescent="0.25">
      <c r="C57" s="10"/>
      <c r="D57" s="16">
        <v>0</v>
      </c>
      <c r="E57" s="35">
        <f>$D$38</f>
        <v>10000000</v>
      </c>
      <c r="F57" s="18">
        <f>(E57/$E$10)^(1/3)</f>
        <v>133.63253515550912</v>
      </c>
      <c r="G57" s="7"/>
      <c r="H57" s="7"/>
      <c r="I57" s="18">
        <f>F57-H57</f>
        <v>133.63253515550912</v>
      </c>
      <c r="J57" s="45">
        <f>$E$10*(I57)^3</f>
        <v>9999999.9999999907</v>
      </c>
      <c r="K57" s="35"/>
      <c r="L57" s="35"/>
      <c r="M57" s="19">
        <f>N57+O57</f>
        <v>0</v>
      </c>
      <c r="N57" s="38">
        <f>K57*L57</f>
        <v>0</v>
      </c>
      <c r="O57" s="19"/>
      <c r="P57" s="18">
        <f>$E$7</f>
        <v>9600</v>
      </c>
      <c r="Q57" s="18">
        <v>0</v>
      </c>
      <c r="R57" s="9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9"/>
    </row>
    <row r="58" spans="1:407" x14ac:dyDescent="0.25">
      <c r="C58" s="10"/>
      <c r="D58" s="16">
        <f t="shared" ref="D58:D121" si="0">D57+1</f>
        <v>1</v>
      </c>
      <c r="E58" s="18">
        <f>J57</f>
        <v>9999999.9999999907</v>
      </c>
      <c r="F58" s="18">
        <f>(E58/$E$10)^(1/3)</f>
        <v>133.63253515550912</v>
      </c>
      <c r="G58" s="36">
        <f>VLOOKUP($E$38,$D$23:$H$25,IF(Q57&lt;=1000,2,IF(Q57&lt;=2000,3,IF(Q57&lt;=3000,4,5))))</f>
        <v>0.06</v>
      </c>
      <c r="H58" s="36">
        <f>G58*(D58-D57)</f>
        <v>0.06</v>
      </c>
      <c r="I58" s="18">
        <f>F58-H58</f>
        <v>133.57253515550912</v>
      </c>
      <c r="J58" s="45">
        <f>$E$10*(I58)^3</f>
        <v>9986536.2732777204</v>
      </c>
      <c r="K58" s="18">
        <f t="shared" ref="K58:K121" si="1">VLOOKUP($E$38,$D$31:$G$33,IF($J58&lt;=$E$30,2,IF($J58&lt;=$F$30,3,4)))</f>
        <v>12.6</v>
      </c>
      <c r="L58" s="18">
        <f>$E$38*$E$11</f>
        <v>24</v>
      </c>
      <c r="M58" s="19">
        <f>N58+O58</f>
        <v>1102.4000000000001</v>
      </c>
      <c r="N58" s="38">
        <f>K58*L58</f>
        <v>302.39999999999998</v>
      </c>
      <c r="O58" s="39">
        <f t="shared" ref="O58:O121" si="2">VLOOKUP($F$38,$D$15:$G$17,4,)</f>
        <v>800</v>
      </c>
      <c r="P58" s="18">
        <f>P57-L58</f>
        <v>9576</v>
      </c>
      <c r="Q58" s="18">
        <f>Q57+L58</f>
        <v>24</v>
      </c>
      <c r="R58" s="9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9"/>
    </row>
    <row r="59" spans="1:407" x14ac:dyDescent="0.25">
      <c r="C59" s="10"/>
      <c r="D59" s="16">
        <f t="shared" si="0"/>
        <v>2</v>
      </c>
      <c r="E59" s="18">
        <f>J58</f>
        <v>9986536.2732777204</v>
      </c>
      <c r="F59" s="18">
        <f>(E59/$E$10)^(1/3)</f>
        <v>133.57253515550909</v>
      </c>
      <c r="G59" s="36">
        <f>VLOOKUP($E$38,$D$23:$H$25,IF(Q58&lt;=1000,2,IF(Q58&lt;=2000,3,IF(Q58&lt;=3000,4,5))))</f>
        <v>0.06</v>
      </c>
      <c r="H59" s="36">
        <f>G59*(D59-D58)</f>
        <v>0.06</v>
      </c>
      <c r="I59" s="18">
        <f>F59-H59</f>
        <v>133.51253515550908</v>
      </c>
      <c r="J59" s="45">
        <f>$E$10*(I59)^3</f>
        <v>9973084.6367780548</v>
      </c>
      <c r="K59" s="18">
        <f t="shared" si="1"/>
        <v>12.6</v>
      </c>
      <c r="L59" s="18">
        <f>$E$38*$E$11</f>
        <v>24</v>
      </c>
      <c r="M59" s="19">
        <f>N59+O59</f>
        <v>1102.4000000000001</v>
      </c>
      <c r="N59" s="38">
        <f>K59*L59</f>
        <v>302.39999999999998</v>
      </c>
      <c r="O59" s="39">
        <f t="shared" si="2"/>
        <v>800</v>
      </c>
      <c r="P59" s="18">
        <f>P58-L59</f>
        <v>9552</v>
      </c>
      <c r="Q59" s="18">
        <f>Q58+L59</f>
        <v>48</v>
      </c>
      <c r="R59" s="9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9"/>
    </row>
    <row r="60" spans="1:407" x14ac:dyDescent="0.25">
      <c r="C60" s="10"/>
      <c r="D60" s="16">
        <f t="shared" si="0"/>
        <v>3</v>
      </c>
      <c r="E60" s="18">
        <f>J59</f>
        <v>9973084.6367780548</v>
      </c>
      <c r="F60" s="18">
        <f>(E60/$E$10)^(1/3)</f>
        <v>133.51253515550906</v>
      </c>
      <c r="G60" s="36">
        <f>VLOOKUP($E$38,$D$23:$H$25,IF(Q59&lt;=1000,2,IF(Q59&lt;=2000,3,IF(Q59&lt;=3000,4,5))))</f>
        <v>0.06</v>
      </c>
      <c r="H60" s="36">
        <f>G60*(D60-D59)</f>
        <v>0.06</v>
      </c>
      <c r="I60" s="18">
        <f>F60-H60</f>
        <v>133.45253515550905</v>
      </c>
      <c r="J60" s="45">
        <f>$E$10*(I60)^3</f>
        <v>9959645.0850701407</v>
      </c>
      <c r="K60" s="18">
        <f t="shared" si="1"/>
        <v>12.6</v>
      </c>
      <c r="L60" s="18">
        <f>$E$38*$E$11</f>
        <v>24</v>
      </c>
      <c r="M60" s="19">
        <f>N60+O60</f>
        <v>1102.4000000000001</v>
      </c>
      <c r="N60" s="38">
        <f>K60*L60</f>
        <v>302.39999999999998</v>
      </c>
      <c r="O60" s="39">
        <f t="shared" si="2"/>
        <v>800</v>
      </c>
      <c r="P60" s="18">
        <f>P59-L60</f>
        <v>9528</v>
      </c>
      <c r="Q60" s="18">
        <f>Q59+L60</f>
        <v>72</v>
      </c>
      <c r="R60" s="9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9"/>
    </row>
    <row r="61" spans="1:407" x14ac:dyDescent="0.25">
      <c r="C61" s="10"/>
      <c r="D61" s="16">
        <f t="shared" si="0"/>
        <v>4</v>
      </c>
      <c r="E61" s="18">
        <f t="shared" ref="E61:E124" si="3">J60</f>
        <v>9959645.0850701407</v>
      </c>
      <c r="F61" s="18">
        <f t="shared" ref="F61:F124" si="4">(E61/$E$10)^(1/3)</f>
        <v>133.45253515550908</v>
      </c>
      <c r="G61" s="36">
        <f t="shared" ref="G61:G124" si="5">VLOOKUP($E$38,$D$23:$H$25,IF(Q60&lt;=1000,2,IF(Q60&lt;=2000,3,IF(Q60&lt;=3000,4,5))))</f>
        <v>0.06</v>
      </c>
      <c r="H61" s="36">
        <f t="shared" ref="H61:H124" si="6">G61*(D61-D60)</f>
        <v>0.06</v>
      </c>
      <c r="I61" s="18">
        <f t="shared" ref="I61:I124" si="7">F61-H61</f>
        <v>133.39253515550908</v>
      </c>
      <c r="J61" s="45">
        <f t="shared" ref="J61:J124" si="8">$E$10*(I61)^3</f>
        <v>9946217.6127231363</v>
      </c>
      <c r="K61" s="18">
        <f t="shared" si="1"/>
        <v>12.6</v>
      </c>
      <c r="L61" s="18">
        <f t="shared" ref="L61:L124" si="9">$E$38*$E$11</f>
        <v>24</v>
      </c>
      <c r="M61" s="19">
        <f t="shared" ref="M61:M124" si="10">N61+O61</f>
        <v>1102.4000000000001</v>
      </c>
      <c r="N61" s="38">
        <f t="shared" ref="N61:N124" si="11">K61*L61</f>
        <v>302.39999999999998</v>
      </c>
      <c r="O61" s="39">
        <f t="shared" si="2"/>
        <v>800</v>
      </c>
      <c r="P61" s="18">
        <f t="shared" ref="P61:P124" si="12">P60-L61</f>
        <v>9504</v>
      </c>
      <c r="Q61" s="18">
        <f t="shared" ref="Q61:Q124" si="13">Q60+L61</f>
        <v>96</v>
      </c>
      <c r="R61" s="9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9"/>
    </row>
    <row r="62" spans="1:407" x14ac:dyDescent="0.25">
      <c r="C62" s="10"/>
      <c r="D62" s="16">
        <f t="shared" si="0"/>
        <v>5</v>
      </c>
      <c r="E62" s="18">
        <f t="shared" si="3"/>
        <v>9946217.6127231363</v>
      </c>
      <c r="F62" s="18">
        <f t="shared" si="4"/>
        <v>133.39253515550899</v>
      </c>
      <c r="G62" s="36">
        <f t="shared" si="5"/>
        <v>0.06</v>
      </c>
      <c r="H62" s="36">
        <f t="shared" si="6"/>
        <v>0.06</v>
      </c>
      <c r="I62" s="18">
        <f t="shared" si="7"/>
        <v>133.33253515550899</v>
      </c>
      <c r="J62" s="45">
        <f t="shared" si="8"/>
        <v>9932802.2143061478</v>
      </c>
      <c r="K62" s="18">
        <f t="shared" si="1"/>
        <v>12.6</v>
      </c>
      <c r="L62" s="18">
        <f t="shared" si="9"/>
        <v>24</v>
      </c>
      <c r="M62" s="19">
        <f t="shared" si="10"/>
        <v>1102.4000000000001</v>
      </c>
      <c r="N62" s="38">
        <f t="shared" si="11"/>
        <v>302.39999999999998</v>
      </c>
      <c r="O62" s="39">
        <f t="shared" si="2"/>
        <v>800</v>
      </c>
      <c r="P62" s="18">
        <f t="shared" si="12"/>
        <v>9480</v>
      </c>
      <c r="Q62" s="18">
        <f t="shared" si="13"/>
        <v>120</v>
      </c>
      <c r="R62" s="9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9"/>
    </row>
    <row r="63" spans="1:407" x14ac:dyDescent="0.25">
      <c r="C63" s="10"/>
      <c r="D63" s="16">
        <f t="shared" si="0"/>
        <v>6</v>
      </c>
      <c r="E63" s="18">
        <f t="shared" si="3"/>
        <v>9932802.2143061478</v>
      </c>
      <c r="F63" s="18">
        <f t="shared" si="4"/>
        <v>133.33253515550899</v>
      </c>
      <c r="G63" s="36">
        <f t="shared" si="5"/>
        <v>0.06</v>
      </c>
      <c r="H63" s="36">
        <f t="shared" si="6"/>
        <v>0.06</v>
      </c>
      <c r="I63" s="18">
        <f t="shared" si="7"/>
        <v>133.27253515550899</v>
      </c>
      <c r="J63" s="45">
        <f t="shared" si="8"/>
        <v>9919398.8843883593</v>
      </c>
      <c r="K63" s="18">
        <f t="shared" si="1"/>
        <v>12.6</v>
      </c>
      <c r="L63" s="18">
        <f t="shared" si="9"/>
        <v>24</v>
      </c>
      <c r="M63" s="19">
        <f t="shared" si="10"/>
        <v>1102.4000000000001</v>
      </c>
      <c r="N63" s="38">
        <f t="shared" si="11"/>
        <v>302.39999999999998</v>
      </c>
      <c r="O63" s="39">
        <f t="shared" si="2"/>
        <v>800</v>
      </c>
      <c r="P63" s="18">
        <f t="shared" si="12"/>
        <v>9456</v>
      </c>
      <c r="Q63" s="18">
        <f t="shared" si="13"/>
        <v>144</v>
      </c>
      <c r="R63" s="9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9"/>
    </row>
    <row r="64" spans="1:407" s="8" customFormat="1" x14ac:dyDescent="0.25">
      <c r="A64"/>
      <c r="B64"/>
      <c r="C64" s="10"/>
      <c r="D64" s="16">
        <f t="shared" si="0"/>
        <v>7</v>
      </c>
      <c r="E64" s="18">
        <f t="shared" si="3"/>
        <v>9919398.8843883593</v>
      </c>
      <c r="F64" s="18">
        <f t="shared" si="4"/>
        <v>133.27253515550896</v>
      </c>
      <c r="G64" s="36">
        <f t="shared" si="5"/>
        <v>0.06</v>
      </c>
      <c r="H64" s="36">
        <f t="shared" si="6"/>
        <v>0.06</v>
      </c>
      <c r="I64" s="18">
        <f t="shared" si="7"/>
        <v>133.21253515550896</v>
      </c>
      <c r="J64" s="45">
        <f t="shared" si="8"/>
        <v>9906007.617538888</v>
      </c>
      <c r="K64" s="18">
        <f t="shared" si="1"/>
        <v>12.6</v>
      </c>
      <c r="L64" s="18">
        <f t="shared" si="9"/>
        <v>24</v>
      </c>
      <c r="M64" s="19">
        <f t="shared" si="10"/>
        <v>1102.4000000000001</v>
      </c>
      <c r="N64" s="38">
        <f t="shared" si="11"/>
        <v>302.39999999999998</v>
      </c>
      <c r="O64" s="39">
        <f t="shared" si="2"/>
        <v>800</v>
      </c>
      <c r="P64" s="18">
        <f t="shared" si="12"/>
        <v>9432</v>
      </c>
      <c r="Q64" s="18">
        <f t="shared" si="13"/>
        <v>168</v>
      </c>
      <c r="R64" s="9"/>
    </row>
    <row r="65" spans="3:18" x14ac:dyDescent="0.25">
      <c r="C65" s="10"/>
      <c r="D65" s="16">
        <f t="shared" si="0"/>
        <v>8</v>
      </c>
      <c r="E65" s="18">
        <f t="shared" si="3"/>
        <v>9906007.617538888</v>
      </c>
      <c r="F65" s="18">
        <f t="shared" si="4"/>
        <v>133.21253515550887</v>
      </c>
      <c r="G65" s="36">
        <f t="shared" si="5"/>
        <v>0.06</v>
      </c>
      <c r="H65" s="36">
        <f t="shared" si="6"/>
        <v>0.06</v>
      </c>
      <c r="I65" s="18">
        <f t="shared" si="7"/>
        <v>133.15253515550887</v>
      </c>
      <c r="J65" s="45">
        <f t="shared" si="8"/>
        <v>9892628.4083268754</v>
      </c>
      <c r="K65" s="18">
        <f t="shared" si="1"/>
        <v>12.6</v>
      </c>
      <c r="L65" s="18">
        <f t="shared" si="9"/>
        <v>24</v>
      </c>
      <c r="M65" s="19">
        <f t="shared" si="10"/>
        <v>1102.4000000000001</v>
      </c>
      <c r="N65" s="38">
        <f t="shared" si="11"/>
        <v>302.39999999999998</v>
      </c>
      <c r="O65" s="39">
        <f t="shared" si="2"/>
        <v>800</v>
      </c>
      <c r="P65" s="18">
        <f t="shared" si="12"/>
        <v>9408</v>
      </c>
      <c r="Q65" s="18">
        <f t="shared" si="13"/>
        <v>192</v>
      </c>
      <c r="R65" s="9"/>
    </row>
    <row r="66" spans="3:18" x14ac:dyDescent="0.25">
      <c r="C66" s="10"/>
      <c r="D66" s="16">
        <f t="shared" si="0"/>
        <v>9</v>
      </c>
      <c r="E66" s="18">
        <f t="shared" si="3"/>
        <v>9892628.4083268754</v>
      </c>
      <c r="F66" s="18">
        <f t="shared" si="4"/>
        <v>133.15253515550887</v>
      </c>
      <c r="G66" s="36">
        <f t="shared" si="5"/>
        <v>0.06</v>
      </c>
      <c r="H66" s="36">
        <f t="shared" si="6"/>
        <v>0.06</v>
      </c>
      <c r="I66" s="18">
        <f t="shared" si="7"/>
        <v>133.09253515550887</v>
      </c>
      <c r="J66" s="45">
        <f t="shared" si="8"/>
        <v>9879261.2513214909</v>
      </c>
      <c r="K66" s="18">
        <f t="shared" si="1"/>
        <v>12.6</v>
      </c>
      <c r="L66" s="18">
        <f t="shared" si="9"/>
        <v>24</v>
      </c>
      <c r="M66" s="19">
        <f t="shared" si="10"/>
        <v>1102.4000000000001</v>
      </c>
      <c r="N66" s="38">
        <f t="shared" si="11"/>
        <v>302.39999999999998</v>
      </c>
      <c r="O66" s="39">
        <f t="shared" si="2"/>
        <v>800</v>
      </c>
      <c r="P66" s="18">
        <f t="shared" si="12"/>
        <v>9384</v>
      </c>
      <c r="Q66" s="18">
        <f t="shared" si="13"/>
        <v>216</v>
      </c>
      <c r="R66" s="9"/>
    </row>
    <row r="67" spans="3:18" x14ac:dyDescent="0.25">
      <c r="C67" s="10"/>
      <c r="D67" s="16">
        <f t="shared" si="0"/>
        <v>10</v>
      </c>
      <c r="E67" s="18">
        <f t="shared" si="3"/>
        <v>9879261.2513214909</v>
      </c>
      <c r="F67" s="18">
        <f t="shared" si="4"/>
        <v>133.09253515550884</v>
      </c>
      <c r="G67" s="36">
        <f t="shared" si="5"/>
        <v>0.06</v>
      </c>
      <c r="H67" s="36">
        <f t="shared" si="6"/>
        <v>0.06</v>
      </c>
      <c r="I67" s="18">
        <f t="shared" si="7"/>
        <v>133.03253515550884</v>
      </c>
      <c r="J67" s="45">
        <f t="shared" si="8"/>
        <v>9865906.1410918515</v>
      </c>
      <c r="K67" s="18">
        <f t="shared" si="1"/>
        <v>12.6</v>
      </c>
      <c r="L67" s="18">
        <f t="shared" si="9"/>
        <v>24</v>
      </c>
      <c r="M67" s="19">
        <f t="shared" si="10"/>
        <v>1102.4000000000001</v>
      </c>
      <c r="N67" s="38">
        <f t="shared" si="11"/>
        <v>302.39999999999998</v>
      </c>
      <c r="O67" s="39">
        <f t="shared" si="2"/>
        <v>800</v>
      </c>
      <c r="P67" s="18">
        <f t="shared" si="12"/>
        <v>9360</v>
      </c>
      <c r="Q67" s="18">
        <f t="shared" si="13"/>
        <v>240</v>
      </c>
      <c r="R67" s="9"/>
    </row>
    <row r="68" spans="3:18" x14ac:dyDescent="0.25">
      <c r="C68" s="10"/>
      <c r="D68" s="16">
        <f t="shared" si="0"/>
        <v>11</v>
      </c>
      <c r="E68" s="18">
        <f t="shared" si="3"/>
        <v>9865906.1410918515</v>
      </c>
      <c r="F68" s="18">
        <f t="shared" si="4"/>
        <v>133.03253515550884</v>
      </c>
      <c r="G68" s="36">
        <f t="shared" si="5"/>
        <v>0.06</v>
      </c>
      <c r="H68" s="36">
        <f t="shared" si="6"/>
        <v>0.06</v>
      </c>
      <c r="I68" s="18">
        <f t="shared" si="7"/>
        <v>132.97253515550884</v>
      </c>
      <c r="J68" s="45">
        <f t="shared" si="8"/>
        <v>9852563.0722071156</v>
      </c>
      <c r="K68" s="18">
        <f t="shared" si="1"/>
        <v>12.6</v>
      </c>
      <c r="L68" s="18">
        <f t="shared" si="9"/>
        <v>24</v>
      </c>
      <c r="M68" s="19">
        <f t="shared" si="10"/>
        <v>1102.4000000000001</v>
      </c>
      <c r="N68" s="38">
        <f t="shared" si="11"/>
        <v>302.39999999999998</v>
      </c>
      <c r="O68" s="39">
        <f t="shared" si="2"/>
        <v>800</v>
      </c>
      <c r="P68" s="18">
        <f t="shared" si="12"/>
        <v>9336</v>
      </c>
      <c r="Q68" s="18">
        <f t="shared" si="13"/>
        <v>264</v>
      </c>
      <c r="R68" s="9"/>
    </row>
    <row r="69" spans="3:18" x14ac:dyDescent="0.25">
      <c r="C69" s="10"/>
      <c r="D69" s="16">
        <f t="shared" si="0"/>
        <v>12</v>
      </c>
      <c r="E69" s="18">
        <f t="shared" si="3"/>
        <v>9852563.0722071156</v>
      </c>
      <c r="F69" s="18">
        <f t="shared" si="4"/>
        <v>132.97253515550872</v>
      </c>
      <c r="G69" s="36">
        <f t="shared" si="5"/>
        <v>0.06</v>
      </c>
      <c r="H69" s="36">
        <f t="shared" si="6"/>
        <v>0.06</v>
      </c>
      <c r="I69" s="18">
        <f t="shared" si="7"/>
        <v>132.91253515550872</v>
      </c>
      <c r="J69" s="45">
        <f t="shared" si="8"/>
        <v>9839232.0392363966</v>
      </c>
      <c r="K69" s="18">
        <f t="shared" si="1"/>
        <v>12.6</v>
      </c>
      <c r="L69" s="18">
        <f t="shared" si="9"/>
        <v>24</v>
      </c>
      <c r="M69" s="19">
        <f t="shared" si="10"/>
        <v>1102.4000000000001</v>
      </c>
      <c r="N69" s="38">
        <f t="shared" si="11"/>
        <v>302.39999999999998</v>
      </c>
      <c r="O69" s="39">
        <f t="shared" si="2"/>
        <v>800</v>
      </c>
      <c r="P69" s="18">
        <f t="shared" si="12"/>
        <v>9312</v>
      </c>
      <c r="Q69" s="18">
        <f t="shared" si="13"/>
        <v>288</v>
      </c>
      <c r="R69" s="9"/>
    </row>
    <row r="70" spans="3:18" x14ac:dyDescent="0.25">
      <c r="C70" s="10"/>
      <c r="D70" s="16">
        <f t="shared" si="0"/>
        <v>13</v>
      </c>
      <c r="E70" s="18">
        <f t="shared" si="3"/>
        <v>9839232.0392363966</v>
      </c>
      <c r="F70" s="18">
        <f t="shared" si="4"/>
        <v>132.91253515550866</v>
      </c>
      <c r="G70" s="36">
        <f t="shared" si="5"/>
        <v>0.06</v>
      </c>
      <c r="H70" s="36">
        <f t="shared" si="6"/>
        <v>0.06</v>
      </c>
      <c r="I70" s="18">
        <f t="shared" si="7"/>
        <v>132.85253515550866</v>
      </c>
      <c r="J70" s="45">
        <f t="shared" si="8"/>
        <v>9825913.0367488656</v>
      </c>
      <c r="K70" s="18">
        <f t="shared" si="1"/>
        <v>12.6</v>
      </c>
      <c r="L70" s="18">
        <f t="shared" si="9"/>
        <v>24</v>
      </c>
      <c r="M70" s="19">
        <f t="shared" si="10"/>
        <v>1102.4000000000001</v>
      </c>
      <c r="N70" s="38">
        <f t="shared" si="11"/>
        <v>302.39999999999998</v>
      </c>
      <c r="O70" s="39">
        <f t="shared" si="2"/>
        <v>800</v>
      </c>
      <c r="P70" s="18">
        <f t="shared" si="12"/>
        <v>9288</v>
      </c>
      <c r="Q70" s="18">
        <f t="shared" si="13"/>
        <v>312</v>
      </c>
      <c r="R70" s="9"/>
    </row>
    <row r="71" spans="3:18" x14ac:dyDescent="0.25">
      <c r="C71" s="10"/>
      <c r="D71" s="16">
        <f t="shared" si="0"/>
        <v>14</v>
      </c>
      <c r="E71" s="18">
        <f t="shared" si="3"/>
        <v>9825913.0367488656</v>
      </c>
      <c r="F71" s="18">
        <f t="shared" si="4"/>
        <v>132.85253515550863</v>
      </c>
      <c r="G71" s="36">
        <f t="shared" si="5"/>
        <v>0.06</v>
      </c>
      <c r="H71" s="36">
        <f t="shared" si="6"/>
        <v>0.06</v>
      </c>
      <c r="I71" s="18">
        <f t="shared" si="7"/>
        <v>132.79253515550863</v>
      </c>
      <c r="J71" s="45">
        <f t="shared" si="8"/>
        <v>9812606.0593136717</v>
      </c>
      <c r="K71" s="18">
        <f t="shared" si="1"/>
        <v>12.6</v>
      </c>
      <c r="L71" s="18">
        <f t="shared" si="9"/>
        <v>24</v>
      </c>
      <c r="M71" s="19">
        <f t="shared" si="10"/>
        <v>1102.4000000000001</v>
      </c>
      <c r="N71" s="38">
        <f t="shared" si="11"/>
        <v>302.39999999999998</v>
      </c>
      <c r="O71" s="39">
        <f t="shared" si="2"/>
        <v>800</v>
      </c>
      <c r="P71" s="18">
        <f t="shared" si="12"/>
        <v>9264</v>
      </c>
      <c r="Q71" s="18">
        <f t="shared" si="13"/>
        <v>336</v>
      </c>
      <c r="R71" s="9"/>
    </row>
    <row r="72" spans="3:18" x14ac:dyDescent="0.25">
      <c r="C72" s="10"/>
      <c r="D72" s="16">
        <f t="shared" si="0"/>
        <v>15</v>
      </c>
      <c r="E72" s="18">
        <f t="shared" si="3"/>
        <v>9812606.0593136717</v>
      </c>
      <c r="F72" s="18">
        <f t="shared" si="4"/>
        <v>132.79253515550863</v>
      </c>
      <c r="G72" s="36">
        <f t="shared" si="5"/>
        <v>0.06</v>
      </c>
      <c r="H72" s="36">
        <f t="shared" si="6"/>
        <v>0.06</v>
      </c>
      <c r="I72" s="18">
        <f t="shared" si="7"/>
        <v>132.73253515550863</v>
      </c>
      <c r="J72" s="45">
        <f t="shared" si="8"/>
        <v>9799311.1014999524</v>
      </c>
      <c r="K72" s="18">
        <f t="shared" si="1"/>
        <v>12.6</v>
      </c>
      <c r="L72" s="18">
        <f t="shared" si="9"/>
        <v>24</v>
      </c>
      <c r="M72" s="19">
        <f t="shared" si="10"/>
        <v>1102.4000000000001</v>
      </c>
      <c r="N72" s="38">
        <f t="shared" si="11"/>
        <v>302.39999999999998</v>
      </c>
      <c r="O72" s="39">
        <f t="shared" si="2"/>
        <v>800</v>
      </c>
      <c r="P72" s="18">
        <f t="shared" si="12"/>
        <v>9240</v>
      </c>
      <c r="Q72" s="18">
        <f t="shared" si="13"/>
        <v>360</v>
      </c>
      <c r="R72" s="9"/>
    </row>
    <row r="73" spans="3:18" x14ac:dyDescent="0.25">
      <c r="C73" s="10"/>
      <c r="D73" s="16">
        <f t="shared" si="0"/>
        <v>16</v>
      </c>
      <c r="E73" s="18">
        <f t="shared" si="3"/>
        <v>9799311.1014999524</v>
      </c>
      <c r="F73" s="18">
        <f t="shared" si="4"/>
        <v>132.73253515550851</v>
      </c>
      <c r="G73" s="36">
        <f t="shared" si="5"/>
        <v>0.06</v>
      </c>
      <c r="H73" s="36">
        <f t="shared" si="6"/>
        <v>0.06</v>
      </c>
      <c r="I73" s="18">
        <f t="shared" si="7"/>
        <v>132.67253515550851</v>
      </c>
      <c r="J73" s="45">
        <f t="shared" si="8"/>
        <v>9786028.1578768156</v>
      </c>
      <c r="K73" s="18">
        <f t="shared" si="1"/>
        <v>12.6</v>
      </c>
      <c r="L73" s="18">
        <f t="shared" si="9"/>
        <v>24</v>
      </c>
      <c r="M73" s="19">
        <f t="shared" si="10"/>
        <v>1102.4000000000001</v>
      </c>
      <c r="N73" s="38">
        <f t="shared" si="11"/>
        <v>302.39999999999998</v>
      </c>
      <c r="O73" s="39">
        <f t="shared" si="2"/>
        <v>800</v>
      </c>
      <c r="P73" s="18">
        <f t="shared" si="12"/>
        <v>9216</v>
      </c>
      <c r="Q73" s="18">
        <f t="shared" si="13"/>
        <v>384</v>
      </c>
      <c r="R73" s="9"/>
    </row>
    <row r="74" spans="3:18" x14ac:dyDescent="0.25">
      <c r="C74" s="10"/>
      <c r="D74" s="16">
        <f t="shared" si="0"/>
        <v>17</v>
      </c>
      <c r="E74" s="18">
        <f t="shared" si="3"/>
        <v>9786028.1578768156</v>
      </c>
      <c r="F74" s="18">
        <f t="shared" si="4"/>
        <v>132.67253515550846</v>
      </c>
      <c r="G74" s="36">
        <f t="shared" si="5"/>
        <v>0.06</v>
      </c>
      <c r="H74" s="36">
        <f t="shared" si="6"/>
        <v>0.06</v>
      </c>
      <c r="I74" s="18">
        <f t="shared" si="7"/>
        <v>132.61253515550845</v>
      </c>
      <c r="J74" s="45">
        <f t="shared" si="8"/>
        <v>9772757.2230134457</v>
      </c>
      <c r="K74" s="18">
        <f t="shared" si="1"/>
        <v>12.6</v>
      </c>
      <c r="L74" s="18">
        <f t="shared" si="9"/>
        <v>24</v>
      </c>
      <c r="M74" s="19">
        <f t="shared" si="10"/>
        <v>1102.4000000000001</v>
      </c>
      <c r="N74" s="38">
        <f t="shared" si="11"/>
        <v>302.39999999999998</v>
      </c>
      <c r="O74" s="39">
        <f t="shared" si="2"/>
        <v>800</v>
      </c>
      <c r="P74" s="18">
        <f t="shared" si="12"/>
        <v>9192</v>
      </c>
      <c r="Q74" s="18">
        <f t="shared" si="13"/>
        <v>408</v>
      </c>
      <c r="R74" s="9"/>
    </row>
    <row r="75" spans="3:18" x14ac:dyDescent="0.25">
      <c r="C75" s="10"/>
      <c r="D75" s="16">
        <f t="shared" si="0"/>
        <v>18</v>
      </c>
      <c r="E75" s="18">
        <f t="shared" si="3"/>
        <v>9772757.2230134457</v>
      </c>
      <c r="F75" s="18">
        <f t="shared" si="4"/>
        <v>132.61253515550837</v>
      </c>
      <c r="G75" s="36">
        <f t="shared" si="5"/>
        <v>0.06</v>
      </c>
      <c r="H75" s="36">
        <f t="shared" si="6"/>
        <v>0.06</v>
      </c>
      <c r="I75" s="18">
        <f t="shared" si="7"/>
        <v>132.55253515550837</v>
      </c>
      <c r="J75" s="45">
        <f t="shared" si="8"/>
        <v>9759498.2914789654</v>
      </c>
      <c r="K75" s="18">
        <f t="shared" si="1"/>
        <v>12.6</v>
      </c>
      <c r="L75" s="18">
        <f t="shared" si="9"/>
        <v>24</v>
      </c>
      <c r="M75" s="19">
        <f t="shared" si="10"/>
        <v>1102.4000000000001</v>
      </c>
      <c r="N75" s="38">
        <f t="shared" si="11"/>
        <v>302.39999999999998</v>
      </c>
      <c r="O75" s="39">
        <f t="shared" si="2"/>
        <v>800</v>
      </c>
      <c r="P75" s="18">
        <f t="shared" si="12"/>
        <v>9168</v>
      </c>
      <c r="Q75" s="18">
        <f t="shared" si="13"/>
        <v>432</v>
      </c>
      <c r="R75" s="9"/>
    </row>
    <row r="76" spans="3:18" x14ac:dyDescent="0.25">
      <c r="C76" s="10"/>
      <c r="D76" s="16">
        <f t="shared" si="0"/>
        <v>19</v>
      </c>
      <c r="E76" s="18">
        <f t="shared" si="3"/>
        <v>9759498.2914789654</v>
      </c>
      <c r="F76" s="18">
        <f t="shared" si="4"/>
        <v>132.55253515550825</v>
      </c>
      <c r="G76" s="36">
        <f t="shared" si="5"/>
        <v>0.06</v>
      </c>
      <c r="H76" s="36">
        <f t="shared" si="6"/>
        <v>0.06</v>
      </c>
      <c r="I76" s="18">
        <f t="shared" si="7"/>
        <v>132.49253515550825</v>
      </c>
      <c r="J76" s="45">
        <f t="shared" si="8"/>
        <v>9746251.3578425199</v>
      </c>
      <c r="K76" s="18">
        <f t="shared" si="1"/>
        <v>12.6</v>
      </c>
      <c r="L76" s="18">
        <f t="shared" si="9"/>
        <v>24</v>
      </c>
      <c r="M76" s="19">
        <f t="shared" si="10"/>
        <v>1102.4000000000001</v>
      </c>
      <c r="N76" s="38">
        <f t="shared" si="11"/>
        <v>302.39999999999998</v>
      </c>
      <c r="O76" s="39">
        <f t="shared" si="2"/>
        <v>800</v>
      </c>
      <c r="P76" s="18">
        <f t="shared" si="12"/>
        <v>9144</v>
      </c>
      <c r="Q76" s="18">
        <f t="shared" si="13"/>
        <v>456</v>
      </c>
      <c r="R76" s="9"/>
    </row>
    <row r="77" spans="3:18" x14ac:dyDescent="0.25">
      <c r="C77" s="10"/>
      <c r="D77" s="16">
        <f t="shared" si="0"/>
        <v>20</v>
      </c>
      <c r="E77" s="18">
        <f t="shared" si="3"/>
        <v>9746251.3578425199</v>
      </c>
      <c r="F77" s="18">
        <f t="shared" si="4"/>
        <v>132.49253515550825</v>
      </c>
      <c r="G77" s="36">
        <f t="shared" si="5"/>
        <v>0.06</v>
      </c>
      <c r="H77" s="36">
        <f t="shared" si="6"/>
        <v>0.06</v>
      </c>
      <c r="I77" s="18">
        <f t="shared" si="7"/>
        <v>132.43253515550825</v>
      </c>
      <c r="J77" s="45">
        <f t="shared" si="8"/>
        <v>9733016.4166732803</v>
      </c>
      <c r="K77" s="18">
        <f t="shared" si="1"/>
        <v>12.6</v>
      </c>
      <c r="L77" s="18">
        <f t="shared" si="9"/>
        <v>24</v>
      </c>
      <c r="M77" s="19">
        <f t="shared" si="10"/>
        <v>1102.4000000000001</v>
      </c>
      <c r="N77" s="38">
        <f t="shared" si="11"/>
        <v>302.39999999999998</v>
      </c>
      <c r="O77" s="39">
        <f t="shared" si="2"/>
        <v>800</v>
      </c>
      <c r="P77" s="18">
        <f t="shared" si="12"/>
        <v>9120</v>
      </c>
      <c r="Q77" s="18">
        <f t="shared" si="13"/>
        <v>480</v>
      </c>
      <c r="R77" s="9"/>
    </row>
    <row r="78" spans="3:18" x14ac:dyDescent="0.25">
      <c r="C78" s="10"/>
      <c r="D78" s="16">
        <f t="shared" si="0"/>
        <v>21</v>
      </c>
      <c r="E78" s="18">
        <f t="shared" si="3"/>
        <v>9733016.4166732803</v>
      </c>
      <c r="F78" s="18">
        <f t="shared" si="4"/>
        <v>132.43253515550822</v>
      </c>
      <c r="G78" s="36">
        <f t="shared" si="5"/>
        <v>0.06</v>
      </c>
      <c r="H78" s="36">
        <f t="shared" si="6"/>
        <v>0.06</v>
      </c>
      <c r="I78" s="18">
        <f t="shared" si="7"/>
        <v>132.37253515550822</v>
      </c>
      <c r="J78" s="45">
        <f t="shared" si="8"/>
        <v>9719793.4625403583</v>
      </c>
      <c r="K78" s="18">
        <f t="shared" si="1"/>
        <v>12.6</v>
      </c>
      <c r="L78" s="18">
        <f t="shared" si="9"/>
        <v>24</v>
      </c>
      <c r="M78" s="19">
        <f t="shared" si="10"/>
        <v>1102.4000000000001</v>
      </c>
      <c r="N78" s="38">
        <f t="shared" si="11"/>
        <v>302.39999999999998</v>
      </c>
      <c r="O78" s="39">
        <f t="shared" si="2"/>
        <v>800</v>
      </c>
      <c r="P78" s="18">
        <f t="shared" si="12"/>
        <v>9096</v>
      </c>
      <c r="Q78" s="18">
        <f t="shared" si="13"/>
        <v>504</v>
      </c>
      <c r="R78" s="9"/>
    </row>
    <row r="79" spans="3:18" x14ac:dyDescent="0.25">
      <c r="C79" s="10"/>
      <c r="D79" s="16">
        <f t="shared" si="0"/>
        <v>22</v>
      </c>
      <c r="E79" s="18">
        <f t="shared" si="3"/>
        <v>9719793.4625403583</v>
      </c>
      <c r="F79" s="18">
        <f t="shared" si="4"/>
        <v>132.37253515550819</v>
      </c>
      <c r="G79" s="36">
        <f t="shared" si="5"/>
        <v>0.06</v>
      </c>
      <c r="H79" s="36">
        <f t="shared" si="6"/>
        <v>0.06</v>
      </c>
      <c r="I79" s="18">
        <f t="shared" si="7"/>
        <v>132.31253515550819</v>
      </c>
      <c r="J79" s="45">
        <f t="shared" si="8"/>
        <v>9706582.4900129065</v>
      </c>
      <c r="K79" s="18">
        <f t="shared" si="1"/>
        <v>12.6</v>
      </c>
      <c r="L79" s="18">
        <f t="shared" si="9"/>
        <v>24</v>
      </c>
      <c r="M79" s="19">
        <f t="shared" si="10"/>
        <v>1102.4000000000001</v>
      </c>
      <c r="N79" s="38">
        <f t="shared" si="11"/>
        <v>302.39999999999998</v>
      </c>
      <c r="O79" s="39">
        <f t="shared" si="2"/>
        <v>800</v>
      </c>
      <c r="P79" s="18">
        <f t="shared" si="12"/>
        <v>9072</v>
      </c>
      <c r="Q79" s="18">
        <f t="shared" si="13"/>
        <v>528</v>
      </c>
      <c r="R79" s="9"/>
    </row>
    <row r="80" spans="3:18" x14ac:dyDescent="0.25">
      <c r="C80" s="10"/>
      <c r="D80" s="16">
        <f t="shared" si="0"/>
        <v>23</v>
      </c>
      <c r="E80" s="18">
        <f t="shared" si="3"/>
        <v>9706582.4900129065</v>
      </c>
      <c r="F80" s="18">
        <f t="shared" si="4"/>
        <v>132.31253515550816</v>
      </c>
      <c r="G80" s="36">
        <f t="shared" si="5"/>
        <v>0.06</v>
      </c>
      <c r="H80" s="36">
        <f t="shared" si="6"/>
        <v>0.06</v>
      </c>
      <c r="I80" s="18">
        <f t="shared" si="7"/>
        <v>132.25253515550816</v>
      </c>
      <c r="J80" s="45">
        <f t="shared" si="8"/>
        <v>9693383.4936600644</v>
      </c>
      <c r="K80" s="18">
        <f t="shared" si="1"/>
        <v>12.6</v>
      </c>
      <c r="L80" s="18">
        <f t="shared" si="9"/>
        <v>24</v>
      </c>
      <c r="M80" s="19">
        <f t="shared" si="10"/>
        <v>1102.4000000000001</v>
      </c>
      <c r="N80" s="38">
        <f t="shared" si="11"/>
        <v>302.39999999999998</v>
      </c>
      <c r="O80" s="39">
        <f t="shared" si="2"/>
        <v>800</v>
      </c>
      <c r="P80" s="18">
        <f t="shared" si="12"/>
        <v>9048</v>
      </c>
      <c r="Q80" s="18">
        <f t="shared" si="13"/>
        <v>552</v>
      </c>
      <c r="R80" s="9"/>
    </row>
    <row r="81" spans="3:18" x14ac:dyDescent="0.25">
      <c r="C81" s="10"/>
      <c r="D81" s="16">
        <f t="shared" si="0"/>
        <v>24</v>
      </c>
      <c r="E81" s="18">
        <f t="shared" si="3"/>
        <v>9693383.4936600644</v>
      </c>
      <c r="F81" s="18">
        <f t="shared" si="4"/>
        <v>132.25253515550818</v>
      </c>
      <c r="G81" s="36">
        <f t="shared" si="5"/>
        <v>0.06</v>
      </c>
      <c r="H81" s="36">
        <f t="shared" si="6"/>
        <v>0.06</v>
      </c>
      <c r="I81" s="18">
        <f t="shared" si="7"/>
        <v>132.19253515550818</v>
      </c>
      <c r="J81" s="45">
        <f t="shared" si="8"/>
        <v>9680196.4680509884</v>
      </c>
      <c r="K81" s="18">
        <f t="shared" si="1"/>
        <v>12.6</v>
      </c>
      <c r="L81" s="18">
        <f t="shared" si="9"/>
        <v>24</v>
      </c>
      <c r="M81" s="19">
        <f t="shared" si="10"/>
        <v>1102.4000000000001</v>
      </c>
      <c r="N81" s="38">
        <f t="shared" si="11"/>
        <v>302.39999999999998</v>
      </c>
      <c r="O81" s="39">
        <f t="shared" si="2"/>
        <v>800</v>
      </c>
      <c r="P81" s="18">
        <f t="shared" si="12"/>
        <v>9024</v>
      </c>
      <c r="Q81" s="18">
        <f t="shared" si="13"/>
        <v>576</v>
      </c>
      <c r="R81" s="9"/>
    </row>
    <row r="82" spans="3:18" x14ac:dyDescent="0.25">
      <c r="C82" s="10"/>
      <c r="D82" s="16">
        <f t="shared" si="0"/>
        <v>25</v>
      </c>
      <c r="E82" s="18">
        <f t="shared" si="3"/>
        <v>9680196.4680509884</v>
      </c>
      <c r="F82" s="18">
        <f t="shared" si="4"/>
        <v>132.19253515550815</v>
      </c>
      <c r="G82" s="36">
        <f t="shared" si="5"/>
        <v>0.06</v>
      </c>
      <c r="H82" s="36">
        <f t="shared" si="6"/>
        <v>0.06</v>
      </c>
      <c r="I82" s="18">
        <f t="shared" si="7"/>
        <v>132.13253515550815</v>
      </c>
      <c r="J82" s="45">
        <f t="shared" si="8"/>
        <v>9667021.4077547956</v>
      </c>
      <c r="K82" s="18">
        <f t="shared" si="1"/>
        <v>12.6</v>
      </c>
      <c r="L82" s="18">
        <f t="shared" si="9"/>
        <v>24</v>
      </c>
      <c r="M82" s="19">
        <f t="shared" si="10"/>
        <v>1102.4000000000001</v>
      </c>
      <c r="N82" s="38">
        <f t="shared" si="11"/>
        <v>302.39999999999998</v>
      </c>
      <c r="O82" s="39">
        <f t="shared" si="2"/>
        <v>800</v>
      </c>
      <c r="P82" s="18">
        <f t="shared" si="12"/>
        <v>9000</v>
      </c>
      <c r="Q82" s="18">
        <f t="shared" si="13"/>
        <v>600</v>
      </c>
      <c r="R82" s="9"/>
    </row>
    <row r="83" spans="3:18" x14ac:dyDescent="0.25">
      <c r="C83" s="10"/>
      <c r="D83" s="16">
        <f t="shared" si="0"/>
        <v>26</v>
      </c>
      <c r="E83" s="18">
        <f t="shared" si="3"/>
        <v>9667021.4077547956</v>
      </c>
      <c r="F83" s="18">
        <f t="shared" si="4"/>
        <v>132.13253515550812</v>
      </c>
      <c r="G83" s="36">
        <f t="shared" si="5"/>
        <v>0.06</v>
      </c>
      <c r="H83" s="36">
        <f t="shared" si="6"/>
        <v>0.06</v>
      </c>
      <c r="I83" s="18">
        <f t="shared" si="7"/>
        <v>132.07253515550812</v>
      </c>
      <c r="J83" s="45">
        <f t="shared" si="8"/>
        <v>9653858.3073406424</v>
      </c>
      <c r="K83" s="18">
        <f t="shared" si="1"/>
        <v>12.6</v>
      </c>
      <c r="L83" s="18">
        <f t="shared" si="9"/>
        <v>24</v>
      </c>
      <c r="M83" s="19">
        <f t="shared" si="10"/>
        <v>1102.4000000000001</v>
      </c>
      <c r="N83" s="38">
        <f t="shared" si="11"/>
        <v>302.39999999999998</v>
      </c>
      <c r="O83" s="39">
        <f t="shared" si="2"/>
        <v>800</v>
      </c>
      <c r="P83" s="18">
        <f t="shared" si="12"/>
        <v>8976</v>
      </c>
      <c r="Q83" s="18">
        <f t="shared" si="13"/>
        <v>624</v>
      </c>
      <c r="R83" s="9"/>
    </row>
    <row r="84" spans="3:18" x14ac:dyDescent="0.25">
      <c r="C84" s="10"/>
      <c r="D84" s="16">
        <f t="shared" si="0"/>
        <v>27</v>
      </c>
      <c r="E84" s="18">
        <f t="shared" si="3"/>
        <v>9653858.3073406424</v>
      </c>
      <c r="F84" s="18">
        <f t="shared" si="4"/>
        <v>132.07253515550809</v>
      </c>
      <c r="G84" s="36">
        <f t="shared" si="5"/>
        <v>0.06</v>
      </c>
      <c r="H84" s="36">
        <f t="shared" si="6"/>
        <v>0.06</v>
      </c>
      <c r="I84" s="18">
        <f t="shared" si="7"/>
        <v>132.01253515550809</v>
      </c>
      <c r="J84" s="45">
        <f t="shared" si="8"/>
        <v>9640707.1613776721</v>
      </c>
      <c r="K84" s="18">
        <f t="shared" si="1"/>
        <v>12.6</v>
      </c>
      <c r="L84" s="18">
        <f t="shared" si="9"/>
        <v>24</v>
      </c>
      <c r="M84" s="19">
        <f t="shared" si="10"/>
        <v>1102.4000000000001</v>
      </c>
      <c r="N84" s="38">
        <f t="shared" si="11"/>
        <v>302.39999999999998</v>
      </c>
      <c r="O84" s="39">
        <f t="shared" si="2"/>
        <v>800</v>
      </c>
      <c r="P84" s="18">
        <f t="shared" si="12"/>
        <v>8952</v>
      </c>
      <c r="Q84" s="18">
        <f t="shared" si="13"/>
        <v>648</v>
      </c>
      <c r="R84" s="9"/>
    </row>
    <row r="85" spans="3:18" x14ac:dyDescent="0.25">
      <c r="C85" s="10"/>
      <c r="D85" s="16">
        <f t="shared" si="0"/>
        <v>28</v>
      </c>
      <c r="E85" s="18">
        <f t="shared" si="3"/>
        <v>9640707.1613776721</v>
      </c>
      <c r="F85" s="18">
        <f t="shared" si="4"/>
        <v>132.012535155508</v>
      </c>
      <c r="G85" s="36">
        <f t="shared" si="5"/>
        <v>0.06</v>
      </c>
      <c r="H85" s="36">
        <f t="shared" si="6"/>
        <v>0.06</v>
      </c>
      <c r="I85" s="18">
        <f t="shared" si="7"/>
        <v>131.952535155508</v>
      </c>
      <c r="J85" s="45">
        <f t="shared" si="8"/>
        <v>9627567.9644350111</v>
      </c>
      <c r="K85" s="18">
        <f t="shared" si="1"/>
        <v>12.6</v>
      </c>
      <c r="L85" s="18">
        <f t="shared" si="9"/>
        <v>24</v>
      </c>
      <c r="M85" s="19">
        <f t="shared" si="10"/>
        <v>1102.4000000000001</v>
      </c>
      <c r="N85" s="38">
        <f t="shared" si="11"/>
        <v>302.39999999999998</v>
      </c>
      <c r="O85" s="39">
        <f t="shared" si="2"/>
        <v>800</v>
      </c>
      <c r="P85" s="18">
        <f t="shared" si="12"/>
        <v>8928</v>
      </c>
      <c r="Q85" s="18">
        <f t="shared" si="13"/>
        <v>672</v>
      </c>
      <c r="R85" s="9"/>
    </row>
    <row r="86" spans="3:18" x14ac:dyDescent="0.25">
      <c r="C86" s="10"/>
      <c r="D86" s="16">
        <f t="shared" si="0"/>
        <v>29</v>
      </c>
      <c r="E86" s="18">
        <f t="shared" si="3"/>
        <v>9627567.9644350111</v>
      </c>
      <c r="F86" s="18">
        <f t="shared" si="4"/>
        <v>131.95253515550789</v>
      </c>
      <c r="G86" s="36">
        <f t="shared" si="5"/>
        <v>0.06</v>
      </c>
      <c r="H86" s="36">
        <f t="shared" si="6"/>
        <v>0.06</v>
      </c>
      <c r="I86" s="18">
        <f t="shared" si="7"/>
        <v>131.89253515550789</v>
      </c>
      <c r="J86" s="45">
        <f t="shared" si="8"/>
        <v>9614440.7110818177</v>
      </c>
      <c r="K86" s="18">
        <f t="shared" si="1"/>
        <v>12.6</v>
      </c>
      <c r="L86" s="18">
        <f t="shared" si="9"/>
        <v>24</v>
      </c>
      <c r="M86" s="19">
        <f t="shared" si="10"/>
        <v>1102.4000000000001</v>
      </c>
      <c r="N86" s="38">
        <f t="shared" si="11"/>
        <v>302.39999999999998</v>
      </c>
      <c r="O86" s="39">
        <f t="shared" si="2"/>
        <v>800</v>
      </c>
      <c r="P86" s="18">
        <f t="shared" si="12"/>
        <v>8904</v>
      </c>
      <c r="Q86" s="18">
        <f t="shared" si="13"/>
        <v>696</v>
      </c>
      <c r="R86" s="9"/>
    </row>
    <row r="87" spans="3:18" x14ac:dyDescent="0.25">
      <c r="C87" s="10"/>
      <c r="D87" s="16">
        <f t="shared" si="0"/>
        <v>30</v>
      </c>
      <c r="E87" s="18">
        <f t="shared" si="3"/>
        <v>9614440.7110818177</v>
      </c>
      <c r="F87" s="18">
        <f t="shared" si="4"/>
        <v>131.89253515550786</v>
      </c>
      <c r="G87" s="36">
        <f t="shared" si="5"/>
        <v>0.06</v>
      </c>
      <c r="H87" s="36">
        <f t="shared" si="6"/>
        <v>0.06</v>
      </c>
      <c r="I87" s="18">
        <f t="shared" si="7"/>
        <v>131.83253515550786</v>
      </c>
      <c r="J87" s="45">
        <f t="shared" si="8"/>
        <v>9601325.3958872482</v>
      </c>
      <c r="K87" s="18">
        <f t="shared" si="1"/>
        <v>12.6</v>
      </c>
      <c r="L87" s="18">
        <f t="shared" si="9"/>
        <v>24</v>
      </c>
      <c r="M87" s="19">
        <f t="shared" si="10"/>
        <v>1102.4000000000001</v>
      </c>
      <c r="N87" s="38">
        <f t="shared" si="11"/>
        <v>302.39999999999998</v>
      </c>
      <c r="O87" s="39">
        <f t="shared" si="2"/>
        <v>800</v>
      </c>
      <c r="P87" s="18">
        <f t="shared" si="12"/>
        <v>8880</v>
      </c>
      <c r="Q87" s="18">
        <f t="shared" si="13"/>
        <v>720</v>
      </c>
      <c r="R87" s="9"/>
    </row>
    <row r="88" spans="3:18" x14ac:dyDescent="0.25">
      <c r="C88" s="10"/>
      <c r="D88" s="16">
        <f t="shared" si="0"/>
        <v>31</v>
      </c>
      <c r="E88" s="18">
        <f t="shared" si="3"/>
        <v>9601325.3958872482</v>
      </c>
      <c r="F88" s="18">
        <f t="shared" si="4"/>
        <v>131.83253515550783</v>
      </c>
      <c r="G88" s="36">
        <f t="shared" si="5"/>
        <v>0.06</v>
      </c>
      <c r="H88" s="36">
        <f t="shared" si="6"/>
        <v>0.06</v>
      </c>
      <c r="I88" s="18">
        <f t="shared" si="7"/>
        <v>131.77253515550782</v>
      </c>
      <c r="J88" s="45">
        <f t="shared" si="8"/>
        <v>9588222.0134204347</v>
      </c>
      <c r="K88" s="18">
        <f t="shared" si="1"/>
        <v>12.6</v>
      </c>
      <c r="L88" s="18">
        <f t="shared" si="9"/>
        <v>24</v>
      </c>
      <c r="M88" s="19">
        <f t="shared" si="10"/>
        <v>1102.4000000000001</v>
      </c>
      <c r="N88" s="38">
        <f t="shared" si="11"/>
        <v>302.39999999999998</v>
      </c>
      <c r="O88" s="39">
        <f t="shared" si="2"/>
        <v>800</v>
      </c>
      <c r="P88" s="18">
        <f t="shared" si="12"/>
        <v>8856</v>
      </c>
      <c r="Q88" s="18">
        <f t="shared" si="13"/>
        <v>744</v>
      </c>
      <c r="R88" s="9"/>
    </row>
    <row r="89" spans="3:18" x14ac:dyDescent="0.25">
      <c r="C89" s="10"/>
      <c r="D89" s="16">
        <f t="shared" si="0"/>
        <v>32</v>
      </c>
      <c r="E89" s="18">
        <f t="shared" si="3"/>
        <v>9588222.0134204347</v>
      </c>
      <c r="F89" s="18">
        <f t="shared" si="4"/>
        <v>131.77253515550782</v>
      </c>
      <c r="G89" s="36">
        <f t="shared" si="5"/>
        <v>0.06</v>
      </c>
      <c r="H89" s="36">
        <f t="shared" si="6"/>
        <v>0.06</v>
      </c>
      <c r="I89" s="18">
        <f t="shared" si="7"/>
        <v>131.71253515550782</v>
      </c>
      <c r="J89" s="45">
        <f t="shared" si="8"/>
        <v>9575130.5582505222</v>
      </c>
      <c r="K89" s="18">
        <f t="shared" si="1"/>
        <v>12.6</v>
      </c>
      <c r="L89" s="18">
        <f t="shared" si="9"/>
        <v>24</v>
      </c>
      <c r="M89" s="19">
        <f t="shared" si="10"/>
        <v>1102.4000000000001</v>
      </c>
      <c r="N89" s="38">
        <f t="shared" si="11"/>
        <v>302.39999999999998</v>
      </c>
      <c r="O89" s="39">
        <f t="shared" si="2"/>
        <v>800</v>
      </c>
      <c r="P89" s="18">
        <f t="shared" si="12"/>
        <v>8832</v>
      </c>
      <c r="Q89" s="18">
        <f t="shared" si="13"/>
        <v>768</v>
      </c>
      <c r="R89" s="9"/>
    </row>
    <row r="90" spans="3:18" x14ac:dyDescent="0.25">
      <c r="C90" s="10"/>
      <c r="D90" s="16">
        <f t="shared" si="0"/>
        <v>33</v>
      </c>
      <c r="E90" s="18">
        <f t="shared" si="3"/>
        <v>9575130.5582505222</v>
      </c>
      <c r="F90" s="18">
        <f t="shared" si="4"/>
        <v>131.71253515550771</v>
      </c>
      <c r="G90" s="36">
        <f t="shared" si="5"/>
        <v>0.06</v>
      </c>
      <c r="H90" s="36">
        <f t="shared" si="6"/>
        <v>0.06</v>
      </c>
      <c r="I90" s="18">
        <f t="shared" si="7"/>
        <v>131.65253515550771</v>
      </c>
      <c r="J90" s="45">
        <f t="shared" si="8"/>
        <v>9562051.0249466263</v>
      </c>
      <c r="K90" s="18">
        <f t="shared" si="1"/>
        <v>12.6</v>
      </c>
      <c r="L90" s="18">
        <f t="shared" si="9"/>
        <v>24</v>
      </c>
      <c r="M90" s="19">
        <f t="shared" si="10"/>
        <v>1102.4000000000001</v>
      </c>
      <c r="N90" s="38">
        <f t="shared" si="11"/>
        <v>302.39999999999998</v>
      </c>
      <c r="O90" s="39">
        <f t="shared" si="2"/>
        <v>800</v>
      </c>
      <c r="P90" s="18">
        <f t="shared" si="12"/>
        <v>8808</v>
      </c>
      <c r="Q90" s="18">
        <f t="shared" si="13"/>
        <v>792</v>
      </c>
      <c r="R90" s="9"/>
    </row>
    <row r="91" spans="3:18" x14ac:dyDescent="0.25">
      <c r="C91" s="10"/>
      <c r="D91" s="16">
        <f t="shared" si="0"/>
        <v>34</v>
      </c>
      <c r="E91" s="18">
        <f t="shared" si="3"/>
        <v>9562051.0249466263</v>
      </c>
      <c r="F91" s="18">
        <f t="shared" si="4"/>
        <v>131.65253515550765</v>
      </c>
      <c r="G91" s="36">
        <f t="shared" si="5"/>
        <v>0.06</v>
      </c>
      <c r="H91" s="36">
        <f t="shared" si="6"/>
        <v>0.06</v>
      </c>
      <c r="I91" s="18">
        <f t="shared" si="7"/>
        <v>131.59253515550765</v>
      </c>
      <c r="J91" s="45">
        <f t="shared" si="8"/>
        <v>9548983.4080779236</v>
      </c>
      <c r="K91" s="18">
        <f t="shared" si="1"/>
        <v>12.6</v>
      </c>
      <c r="L91" s="18">
        <f t="shared" si="9"/>
        <v>24</v>
      </c>
      <c r="M91" s="19">
        <f t="shared" si="10"/>
        <v>1102.4000000000001</v>
      </c>
      <c r="N91" s="38">
        <f t="shared" si="11"/>
        <v>302.39999999999998</v>
      </c>
      <c r="O91" s="39">
        <f t="shared" si="2"/>
        <v>800</v>
      </c>
      <c r="P91" s="18">
        <f t="shared" si="12"/>
        <v>8784</v>
      </c>
      <c r="Q91" s="18">
        <f t="shared" si="13"/>
        <v>816</v>
      </c>
      <c r="R91" s="9"/>
    </row>
    <row r="92" spans="3:18" x14ac:dyDescent="0.25">
      <c r="C92" s="10"/>
      <c r="D92" s="16">
        <f t="shared" si="0"/>
        <v>35</v>
      </c>
      <c r="E92" s="18">
        <f t="shared" si="3"/>
        <v>9548983.4080779236</v>
      </c>
      <c r="F92" s="18">
        <f t="shared" si="4"/>
        <v>131.59253515550759</v>
      </c>
      <c r="G92" s="36">
        <f t="shared" si="5"/>
        <v>0.06</v>
      </c>
      <c r="H92" s="36">
        <f t="shared" si="6"/>
        <v>0.06</v>
      </c>
      <c r="I92" s="18">
        <f t="shared" si="7"/>
        <v>131.53253515550759</v>
      </c>
      <c r="J92" s="45">
        <f t="shared" si="8"/>
        <v>9535927.7022135463</v>
      </c>
      <c r="K92" s="18">
        <f t="shared" si="1"/>
        <v>12.6</v>
      </c>
      <c r="L92" s="18">
        <f t="shared" si="9"/>
        <v>24</v>
      </c>
      <c r="M92" s="19">
        <f t="shared" si="10"/>
        <v>1102.4000000000001</v>
      </c>
      <c r="N92" s="38">
        <f t="shared" si="11"/>
        <v>302.39999999999998</v>
      </c>
      <c r="O92" s="39">
        <f t="shared" si="2"/>
        <v>800</v>
      </c>
      <c r="P92" s="18">
        <f t="shared" si="12"/>
        <v>8760</v>
      </c>
      <c r="Q92" s="18">
        <f t="shared" si="13"/>
        <v>840</v>
      </c>
      <c r="R92" s="9"/>
    </row>
    <row r="93" spans="3:18" x14ac:dyDescent="0.25">
      <c r="C93" s="10"/>
      <c r="D93" s="16">
        <f t="shared" si="0"/>
        <v>36</v>
      </c>
      <c r="E93" s="18">
        <f t="shared" si="3"/>
        <v>9535927.7022135463</v>
      </c>
      <c r="F93" s="18">
        <f t="shared" si="4"/>
        <v>131.53253515550753</v>
      </c>
      <c r="G93" s="36">
        <f t="shared" si="5"/>
        <v>0.06</v>
      </c>
      <c r="H93" s="36">
        <f t="shared" si="6"/>
        <v>0.06</v>
      </c>
      <c r="I93" s="18">
        <f t="shared" si="7"/>
        <v>131.47253515550753</v>
      </c>
      <c r="J93" s="45">
        <f t="shared" si="8"/>
        <v>9522883.9019226357</v>
      </c>
      <c r="K93" s="18">
        <f t="shared" si="1"/>
        <v>12.6</v>
      </c>
      <c r="L93" s="18">
        <f t="shared" si="9"/>
        <v>24</v>
      </c>
      <c r="M93" s="19">
        <f t="shared" si="10"/>
        <v>1102.4000000000001</v>
      </c>
      <c r="N93" s="38">
        <f t="shared" si="11"/>
        <v>302.39999999999998</v>
      </c>
      <c r="O93" s="39">
        <f t="shared" si="2"/>
        <v>800</v>
      </c>
      <c r="P93" s="18">
        <f t="shared" si="12"/>
        <v>8736</v>
      </c>
      <c r="Q93" s="18">
        <f t="shared" si="13"/>
        <v>864</v>
      </c>
      <c r="R93" s="9"/>
    </row>
    <row r="94" spans="3:18" x14ac:dyDescent="0.25">
      <c r="C94" s="10"/>
      <c r="D94" s="16">
        <f t="shared" si="0"/>
        <v>37</v>
      </c>
      <c r="E94" s="18">
        <f t="shared" si="3"/>
        <v>9522883.9019226357</v>
      </c>
      <c r="F94" s="18">
        <f t="shared" si="4"/>
        <v>131.47253515550747</v>
      </c>
      <c r="G94" s="36">
        <f t="shared" si="5"/>
        <v>0.06</v>
      </c>
      <c r="H94" s="36">
        <f t="shared" si="6"/>
        <v>0.06</v>
      </c>
      <c r="I94" s="18">
        <f t="shared" si="7"/>
        <v>131.41253515550747</v>
      </c>
      <c r="J94" s="45">
        <f t="shared" si="8"/>
        <v>9509852.0017743371</v>
      </c>
      <c r="K94" s="18">
        <f t="shared" si="1"/>
        <v>12.6</v>
      </c>
      <c r="L94" s="18">
        <f t="shared" si="9"/>
        <v>24</v>
      </c>
      <c r="M94" s="19">
        <f t="shared" si="10"/>
        <v>1102.4000000000001</v>
      </c>
      <c r="N94" s="38">
        <f t="shared" si="11"/>
        <v>302.39999999999998</v>
      </c>
      <c r="O94" s="39">
        <f t="shared" si="2"/>
        <v>800</v>
      </c>
      <c r="P94" s="18">
        <f t="shared" si="12"/>
        <v>8712</v>
      </c>
      <c r="Q94" s="18">
        <f t="shared" si="13"/>
        <v>888</v>
      </c>
      <c r="R94" s="9"/>
    </row>
    <row r="95" spans="3:18" x14ac:dyDescent="0.25">
      <c r="C95" s="10"/>
      <c r="D95" s="16">
        <f t="shared" si="0"/>
        <v>38</v>
      </c>
      <c r="E95" s="18">
        <f t="shared" si="3"/>
        <v>9509852.0017743371</v>
      </c>
      <c r="F95" s="18">
        <f t="shared" si="4"/>
        <v>131.41253515550747</v>
      </c>
      <c r="G95" s="36">
        <f t="shared" si="5"/>
        <v>0.06</v>
      </c>
      <c r="H95" s="36">
        <f t="shared" si="6"/>
        <v>0.06</v>
      </c>
      <c r="I95" s="18">
        <f t="shared" si="7"/>
        <v>131.35253515550747</v>
      </c>
      <c r="J95" s="45">
        <f t="shared" si="8"/>
        <v>9496831.9963378049</v>
      </c>
      <c r="K95" s="18">
        <f t="shared" si="1"/>
        <v>12.6</v>
      </c>
      <c r="L95" s="18">
        <f t="shared" si="9"/>
        <v>24</v>
      </c>
      <c r="M95" s="19">
        <f t="shared" si="10"/>
        <v>1102.4000000000001</v>
      </c>
      <c r="N95" s="38">
        <f t="shared" si="11"/>
        <v>302.39999999999998</v>
      </c>
      <c r="O95" s="39">
        <f t="shared" si="2"/>
        <v>800</v>
      </c>
      <c r="P95" s="18">
        <f t="shared" si="12"/>
        <v>8688</v>
      </c>
      <c r="Q95" s="18">
        <f t="shared" si="13"/>
        <v>912</v>
      </c>
      <c r="R95" s="9"/>
    </row>
    <row r="96" spans="3:18" x14ac:dyDescent="0.25">
      <c r="C96" s="10"/>
      <c r="D96" s="16">
        <f t="shared" si="0"/>
        <v>39</v>
      </c>
      <c r="E96" s="18">
        <f t="shared" si="3"/>
        <v>9496831.9963378049</v>
      </c>
      <c r="F96" s="18">
        <f t="shared" si="4"/>
        <v>131.35253515550747</v>
      </c>
      <c r="G96" s="36">
        <f t="shared" si="5"/>
        <v>0.06</v>
      </c>
      <c r="H96" s="36">
        <f t="shared" si="6"/>
        <v>0.06</v>
      </c>
      <c r="I96" s="18">
        <f t="shared" si="7"/>
        <v>131.29253515550747</v>
      </c>
      <c r="J96" s="45">
        <f t="shared" si="8"/>
        <v>9483823.8801821675</v>
      </c>
      <c r="K96" s="18">
        <f t="shared" si="1"/>
        <v>12.6</v>
      </c>
      <c r="L96" s="18">
        <f t="shared" si="9"/>
        <v>24</v>
      </c>
      <c r="M96" s="19">
        <f t="shared" si="10"/>
        <v>1102.4000000000001</v>
      </c>
      <c r="N96" s="38">
        <f t="shared" si="11"/>
        <v>302.39999999999998</v>
      </c>
      <c r="O96" s="39">
        <f t="shared" si="2"/>
        <v>800</v>
      </c>
      <c r="P96" s="18">
        <f t="shared" si="12"/>
        <v>8664</v>
      </c>
      <c r="Q96" s="18">
        <f t="shared" si="13"/>
        <v>936</v>
      </c>
      <c r="R96" s="9"/>
    </row>
    <row r="97" spans="3:18" x14ac:dyDescent="0.25">
      <c r="C97" s="10"/>
      <c r="D97" s="16">
        <f t="shared" si="0"/>
        <v>40</v>
      </c>
      <c r="E97" s="18">
        <f t="shared" si="3"/>
        <v>9483823.8801821675</v>
      </c>
      <c r="F97" s="18">
        <f t="shared" si="4"/>
        <v>131.29253515550747</v>
      </c>
      <c r="G97" s="36">
        <f t="shared" si="5"/>
        <v>0.06</v>
      </c>
      <c r="H97" s="36">
        <f t="shared" si="6"/>
        <v>0.06</v>
      </c>
      <c r="I97" s="18">
        <f t="shared" si="7"/>
        <v>131.23253515550746</v>
      </c>
      <c r="J97" s="45">
        <f t="shared" si="8"/>
        <v>9470827.6478765681</v>
      </c>
      <c r="K97" s="18">
        <f t="shared" si="1"/>
        <v>12.6</v>
      </c>
      <c r="L97" s="18">
        <f t="shared" si="9"/>
        <v>24</v>
      </c>
      <c r="M97" s="19">
        <f t="shared" si="10"/>
        <v>1102.4000000000001</v>
      </c>
      <c r="N97" s="38">
        <f t="shared" si="11"/>
        <v>302.39999999999998</v>
      </c>
      <c r="O97" s="39">
        <f t="shared" si="2"/>
        <v>800</v>
      </c>
      <c r="P97" s="18">
        <f t="shared" si="12"/>
        <v>8640</v>
      </c>
      <c r="Q97" s="18">
        <f t="shared" si="13"/>
        <v>960</v>
      </c>
      <c r="R97" s="9"/>
    </row>
    <row r="98" spans="3:18" x14ac:dyDescent="0.25">
      <c r="C98" s="10"/>
      <c r="D98" s="16">
        <f t="shared" si="0"/>
        <v>41</v>
      </c>
      <c r="E98" s="18">
        <f t="shared" si="3"/>
        <v>9470827.6478765681</v>
      </c>
      <c r="F98" s="18">
        <f t="shared" si="4"/>
        <v>131.23253515550749</v>
      </c>
      <c r="G98" s="36">
        <f t="shared" si="5"/>
        <v>0.06</v>
      </c>
      <c r="H98" s="36">
        <f t="shared" si="6"/>
        <v>0.06</v>
      </c>
      <c r="I98" s="18">
        <f t="shared" si="7"/>
        <v>131.17253515550749</v>
      </c>
      <c r="J98" s="45">
        <f t="shared" si="8"/>
        <v>9457843.2939901575</v>
      </c>
      <c r="K98" s="18">
        <f t="shared" si="1"/>
        <v>12.6</v>
      </c>
      <c r="L98" s="18">
        <f t="shared" si="9"/>
        <v>24</v>
      </c>
      <c r="M98" s="19">
        <f t="shared" si="10"/>
        <v>1102.4000000000001</v>
      </c>
      <c r="N98" s="38">
        <f t="shared" si="11"/>
        <v>302.39999999999998</v>
      </c>
      <c r="O98" s="39">
        <f t="shared" si="2"/>
        <v>800</v>
      </c>
      <c r="P98" s="18">
        <f t="shared" si="12"/>
        <v>8616</v>
      </c>
      <c r="Q98" s="18">
        <f t="shared" si="13"/>
        <v>984</v>
      </c>
      <c r="R98" s="9"/>
    </row>
    <row r="99" spans="3:18" x14ac:dyDescent="0.25">
      <c r="C99" s="10"/>
      <c r="D99" s="16">
        <f t="shared" si="0"/>
        <v>42</v>
      </c>
      <c r="E99" s="18">
        <f t="shared" si="3"/>
        <v>9457843.2939901575</v>
      </c>
      <c r="F99" s="18">
        <f t="shared" si="4"/>
        <v>131.17253515550752</v>
      </c>
      <c r="G99" s="36">
        <f t="shared" si="5"/>
        <v>0.06</v>
      </c>
      <c r="H99" s="36">
        <f t="shared" si="6"/>
        <v>0.06</v>
      </c>
      <c r="I99" s="18">
        <f t="shared" si="7"/>
        <v>131.11253515550752</v>
      </c>
      <c r="J99" s="45">
        <f t="shared" si="8"/>
        <v>9444870.8130920753</v>
      </c>
      <c r="K99" s="18">
        <f t="shared" si="1"/>
        <v>12.6</v>
      </c>
      <c r="L99" s="18">
        <f t="shared" si="9"/>
        <v>24</v>
      </c>
      <c r="M99" s="19">
        <f t="shared" si="10"/>
        <v>1102.4000000000001</v>
      </c>
      <c r="N99" s="38">
        <f t="shared" si="11"/>
        <v>302.39999999999998</v>
      </c>
      <c r="O99" s="39">
        <f t="shared" si="2"/>
        <v>800</v>
      </c>
      <c r="P99" s="18">
        <f t="shared" si="12"/>
        <v>8592</v>
      </c>
      <c r="Q99" s="18">
        <f t="shared" si="13"/>
        <v>1008</v>
      </c>
      <c r="R99" s="9"/>
    </row>
    <row r="100" spans="3:18" x14ac:dyDescent="0.25">
      <c r="C100" s="10"/>
      <c r="D100" s="16">
        <f t="shared" si="0"/>
        <v>43</v>
      </c>
      <c r="E100" s="18">
        <f t="shared" si="3"/>
        <v>9444870.8130920753</v>
      </c>
      <c r="F100" s="18">
        <f t="shared" si="4"/>
        <v>131.11253515550746</v>
      </c>
      <c r="G100" s="36">
        <f t="shared" si="5"/>
        <v>0.12</v>
      </c>
      <c r="H100" s="36">
        <f t="shared" si="6"/>
        <v>0.12</v>
      </c>
      <c r="I100" s="18">
        <f t="shared" si="7"/>
        <v>130.99253515550745</v>
      </c>
      <c r="J100" s="45">
        <f t="shared" si="8"/>
        <v>9418961.4485374279</v>
      </c>
      <c r="K100" s="18">
        <f t="shared" si="1"/>
        <v>12.6</v>
      </c>
      <c r="L100" s="18">
        <f t="shared" si="9"/>
        <v>24</v>
      </c>
      <c r="M100" s="19">
        <f t="shared" si="10"/>
        <v>1102.4000000000001</v>
      </c>
      <c r="N100" s="38">
        <f t="shared" si="11"/>
        <v>302.39999999999998</v>
      </c>
      <c r="O100" s="39">
        <f t="shared" si="2"/>
        <v>800</v>
      </c>
      <c r="P100" s="18">
        <f t="shared" si="12"/>
        <v>8568</v>
      </c>
      <c r="Q100" s="18">
        <f t="shared" si="13"/>
        <v>1032</v>
      </c>
      <c r="R100" s="9"/>
    </row>
    <row r="101" spans="3:18" x14ac:dyDescent="0.25">
      <c r="C101" s="10"/>
      <c r="D101" s="16">
        <f t="shared" si="0"/>
        <v>44</v>
      </c>
      <c r="E101" s="18">
        <f t="shared" si="3"/>
        <v>9418961.4485374279</v>
      </c>
      <c r="F101" s="18">
        <f t="shared" si="4"/>
        <v>130.99253515550734</v>
      </c>
      <c r="G101" s="36">
        <f t="shared" si="5"/>
        <v>0.12</v>
      </c>
      <c r="H101" s="36">
        <f t="shared" si="6"/>
        <v>0.12</v>
      </c>
      <c r="I101" s="18">
        <f t="shared" si="7"/>
        <v>130.87253515550734</v>
      </c>
      <c r="J101" s="45">
        <f t="shared" si="8"/>
        <v>9393099.5107657835</v>
      </c>
      <c r="K101" s="18">
        <f t="shared" si="1"/>
        <v>12.6</v>
      </c>
      <c r="L101" s="18">
        <f t="shared" si="9"/>
        <v>24</v>
      </c>
      <c r="M101" s="19">
        <f t="shared" si="10"/>
        <v>1102.4000000000001</v>
      </c>
      <c r="N101" s="38">
        <f t="shared" si="11"/>
        <v>302.39999999999998</v>
      </c>
      <c r="O101" s="39">
        <f t="shared" si="2"/>
        <v>800</v>
      </c>
      <c r="P101" s="18">
        <f t="shared" si="12"/>
        <v>8544</v>
      </c>
      <c r="Q101" s="18">
        <f t="shared" si="13"/>
        <v>1056</v>
      </c>
      <c r="R101" s="9"/>
    </row>
    <row r="102" spans="3:18" x14ac:dyDescent="0.25">
      <c r="C102" s="10"/>
      <c r="D102" s="16">
        <f t="shared" si="0"/>
        <v>45</v>
      </c>
      <c r="E102" s="18">
        <f t="shared" si="3"/>
        <v>9393099.5107657835</v>
      </c>
      <c r="F102" s="18">
        <f t="shared" si="4"/>
        <v>130.87253515550734</v>
      </c>
      <c r="G102" s="36">
        <f t="shared" si="5"/>
        <v>0.12</v>
      </c>
      <c r="H102" s="36">
        <f t="shared" si="6"/>
        <v>0.12</v>
      </c>
      <c r="I102" s="18">
        <f t="shared" si="7"/>
        <v>130.75253515550733</v>
      </c>
      <c r="J102" s="45">
        <f t="shared" si="8"/>
        <v>9367284.956330318</v>
      </c>
      <c r="K102" s="18">
        <f t="shared" si="1"/>
        <v>12.6</v>
      </c>
      <c r="L102" s="18">
        <f t="shared" si="9"/>
        <v>24</v>
      </c>
      <c r="M102" s="19">
        <f t="shared" si="10"/>
        <v>1102.4000000000001</v>
      </c>
      <c r="N102" s="38">
        <f t="shared" si="11"/>
        <v>302.39999999999998</v>
      </c>
      <c r="O102" s="39">
        <f t="shared" si="2"/>
        <v>800</v>
      </c>
      <c r="P102" s="18">
        <f t="shared" si="12"/>
        <v>8520</v>
      </c>
      <c r="Q102" s="18">
        <f t="shared" si="13"/>
        <v>1080</v>
      </c>
      <c r="R102" s="9"/>
    </row>
    <row r="103" spans="3:18" x14ac:dyDescent="0.25">
      <c r="C103" s="10"/>
      <c r="D103" s="16">
        <f t="shared" si="0"/>
        <v>46</v>
      </c>
      <c r="E103" s="18">
        <f t="shared" si="3"/>
        <v>9367284.956330318</v>
      </c>
      <c r="F103" s="18">
        <f t="shared" si="4"/>
        <v>130.75253515550725</v>
      </c>
      <c r="G103" s="36">
        <f t="shared" si="5"/>
        <v>0.12</v>
      </c>
      <c r="H103" s="36">
        <f t="shared" si="6"/>
        <v>0.12</v>
      </c>
      <c r="I103" s="18">
        <f t="shared" si="7"/>
        <v>130.63253515550724</v>
      </c>
      <c r="J103" s="45">
        <f t="shared" si="8"/>
        <v>9341517.7417841349</v>
      </c>
      <c r="K103" s="18">
        <f t="shared" si="1"/>
        <v>12.6</v>
      </c>
      <c r="L103" s="18">
        <f t="shared" si="9"/>
        <v>24</v>
      </c>
      <c r="M103" s="19">
        <f t="shared" si="10"/>
        <v>1102.4000000000001</v>
      </c>
      <c r="N103" s="38">
        <f t="shared" si="11"/>
        <v>302.39999999999998</v>
      </c>
      <c r="O103" s="39">
        <f t="shared" si="2"/>
        <v>800</v>
      </c>
      <c r="P103" s="18">
        <f t="shared" si="12"/>
        <v>8496</v>
      </c>
      <c r="Q103" s="18">
        <f t="shared" si="13"/>
        <v>1104</v>
      </c>
      <c r="R103" s="9"/>
    </row>
    <row r="104" spans="3:18" x14ac:dyDescent="0.25">
      <c r="C104" s="10"/>
      <c r="D104" s="16">
        <f t="shared" si="0"/>
        <v>47</v>
      </c>
      <c r="E104" s="18">
        <f t="shared" si="3"/>
        <v>9341517.7417841349</v>
      </c>
      <c r="F104" s="18">
        <f t="shared" si="4"/>
        <v>130.63253515550724</v>
      </c>
      <c r="G104" s="36">
        <f t="shared" si="5"/>
        <v>0.12</v>
      </c>
      <c r="H104" s="36">
        <f t="shared" si="6"/>
        <v>0.12</v>
      </c>
      <c r="I104" s="18">
        <f t="shared" si="7"/>
        <v>130.51253515550724</v>
      </c>
      <c r="J104" s="45">
        <f t="shared" si="8"/>
        <v>9315797.8236804139</v>
      </c>
      <c r="K104" s="18">
        <f t="shared" si="1"/>
        <v>12.6</v>
      </c>
      <c r="L104" s="18">
        <f t="shared" si="9"/>
        <v>24</v>
      </c>
      <c r="M104" s="19">
        <f t="shared" si="10"/>
        <v>1102.4000000000001</v>
      </c>
      <c r="N104" s="38">
        <f t="shared" si="11"/>
        <v>302.39999999999998</v>
      </c>
      <c r="O104" s="39">
        <f t="shared" si="2"/>
        <v>800</v>
      </c>
      <c r="P104" s="18">
        <f t="shared" si="12"/>
        <v>8472</v>
      </c>
      <c r="Q104" s="18">
        <f t="shared" si="13"/>
        <v>1128</v>
      </c>
      <c r="R104" s="9"/>
    </row>
    <row r="105" spans="3:18" x14ac:dyDescent="0.25">
      <c r="C105" s="10"/>
      <c r="D105" s="16">
        <f t="shared" si="0"/>
        <v>48</v>
      </c>
      <c r="E105" s="18">
        <f t="shared" si="3"/>
        <v>9315797.8236804139</v>
      </c>
      <c r="F105" s="18">
        <f t="shared" si="4"/>
        <v>130.51253515550727</v>
      </c>
      <c r="G105" s="36">
        <f t="shared" si="5"/>
        <v>0.12</v>
      </c>
      <c r="H105" s="36">
        <f t="shared" si="6"/>
        <v>0.12</v>
      </c>
      <c r="I105" s="18">
        <f t="shared" si="7"/>
        <v>130.39253515550726</v>
      </c>
      <c r="J105" s="45">
        <f t="shared" si="8"/>
        <v>9290125.1585722808</v>
      </c>
      <c r="K105" s="18">
        <f t="shared" si="1"/>
        <v>12.6</v>
      </c>
      <c r="L105" s="18">
        <f t="shared" si="9"/>
        <v>24</v>
      </c>
      <c r="M105" s="19">
        <f t="shared" si="10"/>
        <v>1102.4000000000001</v>
      </c>
      <c r="N105" s="38">
        <f t="shared" si="11"/>
        <v>302.39999999999998</v>
      </c>
      <c r="O105" s="39">
        <f t="shared" si="2"/>
        <v>800</v>
      </c>
      <c r="P105" s="18">
        <f t="shared" si="12"/>
        <v>8448</v>
      </c>
      <c r="Q105" s="18">
        <f t="shared" si="13"/>
        <v>1152</v>
      </c>
      <c r="R105" s="9"/>
    </row>
    <row r="106" spans="3:18" x14ac:dyDescent="0.25">
      <c r="C106" s="10"/>
      <c r="D106" s="16">
        <f t="shared" si="0"/>
        <v>49</v>
      </c>
      <c r="E106" s="18">
        <f t="shared" si="3"/>
        <v>9290125.1585722808</v>
      </c>
      <c r="F106" s="18">
        <f t="shared" si="4"/>
        <v>130.3925351555072</v>
      </c>
      <c r="G106" s="36">
        <f t="shared" si="5"/>
        <v>0.12</v>
      </c>
      <c r="H106" s="36">
        <f t="shared" si="6"/>
        <v>0.12</v>
      </c>
      <c r="I106" s="18">
        <f t="shared" si="7"/>
        <v>130.2725351555072</v>
      </c>
      <c r="J106" s="45">
        <f t="shared" si="8"/>
        <v>9264499.703012865</v>
      </c>
      <c r="K106" s="18">
        <f t="shared" si="1"/>
        <v>12.6</v>
      </c>
      <c r="L106" s="18">
        <f t="shared" si="9"/>
        <v>24</v>
      </c>
      <c r="M106" s="19">
        <f t="shared" si="10"/>
        <v>1102.4000000000001</v>
      </c>
      <c r="N106" s="38">
        <f t="shared" si="11"/>
        <v>302.39999999999998</v>
      </c>
      <c r="O106" s="39">
        <f t="shared" si="2"/>
        <v>800</v>
      </c>
      <c r="P106" s="18">
        <f t="shared" si="12"/>
        <v>8424</v>
      </c>
      <c r="Q106" s="18">
        <f t="shared" si="13"/>
        <v>1176</v>
      </c>
      <c r="R106" s="9"/>
    </row>
    <row r="107" spans="3:18" x14ac:dyDescent="0.25">
      <c r="C107" s="10"/>
      <c r="D107" s="16">
        <f t="shared" si="0"/>
        <v>50</v>
      </c>
      <c r="E107" s="18">
        <f t="shared" si="3"/>
        <v>9264499.703012865</v>
      </c>
      <c r="F107" s="18">
        <f t="shared" si="4"/>
        <v>130.27253515550714</v>
      </c>
      <c r="G107" s="36">
        <f t="shared" si="5"/>
        <v>0.12</v>
      </c>
      <c r="H107" s="36">
        <f t="shared" si="6"/>
        <v>0.12</v>
      </c>
      <c r="I107" s="18">
        <f t="shared" si="7"/>
        <v>130.15253515550714</v>
      </c>
      <c r="J107" s="45">
        <f t="shared" si="8"/>
        <v>9238921.4135553148</v>
      </c>
      <c r="K107" s="18">
        <f t="shared" si="1"/>
        <v>12.6</v>
      </c>
      <c r="L107" s="18">
        <f t="shared" si="9"/>
        <v>24</v>
      </c>
      <c r="M107" s="19">
        <f t="shared" si="10"/>
        <v>1102.4000000000001</v>
      </c>
      <c r="N107" s="38">
        <f t="shared" si="11"/>
        <v>302.39999999999998</v>
      </c>
      <c r="O107" s="39">
        <f t="shared" si="2"/>
        <v>800</v>
      </c>
      <c r="P107" s="18">
        <f t="shared" si="12"/>
        <v>8400</v>
      </c>
      <c r="Q107" s="18">
        <f t="shared" si="13"/>
        <v>1200</v>
      </c>
      <c r="R107" s="9"/>
    </row>
    <row r="108" spans="3:18" x14ac:dyDescent="0.25">
      <c r="C108" s="10"/>
      <c r="D108" s="16">
        <f t="shared" si="0"/>
        <v>51</v>
      </c>
      <c r="E108" s="18">
        <f t="shared" si="3"/>
        <v>9238921.4135553148</v>
      </c>
      <c r="F108" s="18">
        <f t="shared" si="4"/>
        <v>130.15253515550708</v>
      </c>
      <c r="G108" s="36">
        <f t="shared" si="5"/>
        <v>0.12</v>
      </c>
      <c r="H108" s="36">
        <f t="shared" si="6"/>
        <v>0.12</v>
      </c>
      <c r="I108" s="18">
        <f t="shared" si="7"/>
        <v>130.03253515550708</v>
      </c>
      <c r="J108" s="45">
        <f t="shared" si="8"/>
        <v>9213390.2467527781</v>
      </c>
      <c r="K108" s="18">
        <f t="shared" si="1"/>
        <v>12.6</v>
      </c>
      <c r="L108" s="18">
        <f t="shared" si="9"/>
        <v>24</v>
      </c>
      <c r="M108" s="19">
        <f t="shared" si="10"/>
        <v>1102.4000000000001</v>
      </c>
      <c r="N108" s="38">
        <f t="shared" si="11"/>
        <v>302.39999999999998</v>
      </c>
      <c r="O108" s="39">
        <f t="shared" si="2"/>
        <v>800</v>
      </c>
      <c r="P108" s="18">
        <f t="shared" si="12"/>
        <v>8376</v>
      </c>
      <c r="Q108" s="18">
        <f t="shared" si="13"/>
        <v>1224</v>
      </c>
      <c r="R108" s="9"/>
    </row>
    <row r="109" spans="3:18" x14ac:dyDescent="0.25">
      <c r="C109" s="10"/>
      <c r="D109" s="16">
        <f t="shared" si="0"/>
        <v>52</v>
      </c>
      <c r="E109" s="18">
        <f t="shared" si="3"/>
        <v>9213390.2467527781</v>
      </c>
      <c r="F109" s="18">
        <f t="shared" si="4"/>
        <v>130.03253515550708</v>
      </c>
      <c r="G109" s="36">
        <f t="shared" si="5"/>
        <v>0.12</v>
      </c>
      <c r="H109" s="36">
        <f t="shared" si="6"/>
        <v>0.12</v>
      </c>
      <c r="I109" s="18">
        <f t="shared" si="7"/>
        <v>129.91253515550707</v>
      </c>
      <c r="J109" s="45">
        <f t="shared" si="8"/>
        <v>9187906.1591584142</v>
      </c>
      <c r="K109" s="18">
        <f t="shared" si="1"/>
        <v>12.6</v>
      </c>
      <c r="L109" s="18">
        <f t="shared" si="9"/>
        <v>24</v>
      </c>
      <c r="M109" s="19">
        <f t="shared" si="10"/>
        <v>1102.4000000000001</v>
      </c>
      <c r="N109" s="38">
        <f t="shared" si="11"/>
        <v>302.39999999999998</v>
      </c>
      <c r="O109" s="39">
        <f t="shared" si="2"/>
        <v>800</v>
      </c>
      <c r="P109" s="18">
        <f t="shared" si="12"/>
        <v>8352</v>
      </c>
      <c r="Q109" s="18">
        <f t="shared" si="13"/>
        <v>1248</v>
      </c>
      <c r="R109" s="9"/>
    </row>
    <row r="110" spans="3:18" x14ac:dyDescent="0.25">
      <c r="C110" s="10"/>
      <c r="D110" s="16">
        <f t="shared" si="0"/>
        <v>53</v>
      </c>
      <c r="E110" s="18">
        <f t="shared" si="3"/>
        <v>9187906.1591584142</v>
      </c>
      <c r="F110" s="18">
        <f t="shared" si="4"/>
        <v>129.91253515550699</v>
      </c>
      <c r="G110" s="36">
        <f t="shared" si="5"/>
        <v>0.12</v>
      </c>
      <c r="H110" s="36">
        <f t="shared" si="6"/>
        <v>0.12</v>
      </c>
      <c r="I110" s="18">
        <f t="shared" si="7"/>
        <v>129.79253515550698</v>
      </c>
      <c r="J110" s="45">
        <f t="shared" si="8"/>
        <v>9162469.1073253285</v>
      </c>
      <c r="K110" s="18">
        <f t="shared" si="1"/>
        <v>12.6</v>
      </c>
      <c r="L110" s="18">
        <f t="shared" si="9"/>
        <v>24</v>
      </c>
      <c r="M110" s="19">
        <f t="shared" si="10"/>
        <v>1102.4000000000001</v>
      </c>
      <c r="N110" s="38">
        <f t="shared" si="11"/>
        <v>302.39999999999998</v>
      </c>
      <c r="O110" s="39">
        <f t="shared" si="2"/>
        <v>800</v>
      </c>
      <c r="P110" s="18">
        <f t="shared" si="12"/>
        <v>8328</v>
      </c>
      <c r="Q110" s="18">
        <f t="shared" si="13"/>
        <v>1272</v>
      </c>
      <c r="R110" s="9"/>
    </row>
    <row r="111" spans="3:18" x14ac:dyDescent="0.25">
      <c r="C111" s="10"/>
      <c r="D111" s="16">
        <f t="shared" si="0"/>
        <v>54</v>
      </c>
      <c r="E111" s="18">
        <f t="shared" si="3"/>
        <v>9162469.1073253285</v>
      </c>
      <c r="F111" s="18">
        <f t="shared" si="4"/>
        <v>129.79253515550695</v>
      </c>
      <c r="G111" s="36">
        <f t="shared" si="5"/>
        <v>0.12</v>
      </c>
      <c r="H111" s="36">
        <f t="shared" si="6"/>
        <v>0.12</v>
      </c>
      <c r="I111" s="18">
        <f t="shared" si="7"/>
        <v>129.67253515550695</v>
      </c>
      <c r="J111" s="45">
        <f t="shared" si="8"/>
        <v>9137079.047806697</v>
      </c>
      <c r="K111" s="18">
        <f t="shared" si="1"/>
        <v>12.6</v>
      </c>
      <c r="L111" s="18">
        <f t="shared" si="9"/>
        <v>24</v>
      </c>
      <c r="M111" s="19">
        <f t="shared" si="10"/>
        <v>1102.4000000000001</v>
      </c>
      <c r="N111" s="38">
        <f t="shared" si="11"/>
        <v>302.39999999999998</v>
      </c>
      <c r="O111" s="39">
        <f t="shared" si="2"/>
        <v>800</v>
      </c>
      <c r="P111" s="18">
        <f t="shared" si="12"/>
        <v>8304</v>
      </c>
      <c r="Q111" s="18">
        <f t="shared" si="13"/>
        <v>1296</v>
      </c>
      <c r="R111" s="9"/>
    </row>
    <row r="112" spans="3:18" x14ac:dyDescent="0.25">
      <c r="C112" s="10"/>
      <c r="D112" s="16">
        <f t="shared" si="0"/>
        <v>55</v>
      </c>
      <c r="E112" s="18">
        <f t="shared" si="3"/>
        <v>9137079.047806697</v>
      </c>
      <c r="F112" s="18">
        <f t="shared" si="4"/>
        <v>129.67253515550692</v>
      </c>
      <c r="G112" s="36">
        <f t="shared" si="5"/>
        <v>0.12</v>
      </c>
      <c r="H112" s="36">
        <f t="shared" si="6"/>
        <v>0.12</v>
      </c>
      <c r="I112" s="18">
        <f t="shared" si="7"/>
        <v>129.55253515550692</v>
      </c>
      <c r="J112" s="45">
        <f t="shared" si="8"/>
        <v>9111735.9371556547</v>
      </c>
      <c r="K112" s="18">
        <f t="shared" si="1"/>
        <v>12.6</v>
      </c>
      <c r="L112" s="18">
        <f t="shared" si="9"/>
        <v>24</v>
      </c>
      <c r="M112" s="19">
        <f t="shared" si="10"/>
        <v>1102.4000000000001</v>
      </c>
      <c r="N112" s="38">
        <f t="shared" si="11"/>
        <v>302.39999999999998</v>
      </c>
      <c r="O112" s="39">
        <f t="shared" si="2"/>
        <v>800</v>
      </c>
      <c r="P112" s="18">
        <f t="shared" si="12"/>
        <v>8280</v>
      </c>
      <c r="Q112" s="18">
        <f t="shared" si="13"/>
        <v>1320</v>
      </c>
      <c r="R112" s="9"/>
    </row>
    <row r="113" spans="3:18" x14ac:dyDescent="0.25">
      <c r="C113" s="10"/>
      <c r="D113" s="16">
        <f t="shared" si="0"/>
        <v>56</v>
      </c>
      <c r="E113" s="18">
        <f t="shared" si="3"/>
        <v>9111735.9371556547</v>
      </c>
      <c r="F113" s="18">
        <f t="shared" si="4"/>
        <v>129.55253515550694</v>
      </c>
      <c r="G113" s="36">
        <f t="shared" si="5"/>
        <v>0.12</v>
      </c>
      <c r="H113" s="36">
        <f t="shared" si="6"/>
        <v>0.12</v>
      </c>
      <c r="I113" s="18">
        <f t="shared" si="7"/>
        <v>129.43253515550694</v>
      </c>
      <c r="J113" s="45">
        <f t="shared" si="8"/>
        <v>9086439.7319253515</v>
      </c>
      <c r="K113" s="18">
        <f t="shared" si="1"/>
        <v>12.6</v>
      </c>
      <c r="L113" s="18">
        <f t="shared" si="9"/>
        <v>24</v>
      </c>
      <c r="M113" s="19">
        <f t="shared" si="10"/>
        <v>1102.4000000000001</v>
      </c>
      <c r="N113" s="38">
        <f t="shared" si="11"/>
        <v>302.39999999999998</v>
      </c>
      <c r="O113" s="39">
        <f t="shared" si="2"/>
        <v>800</v>
      </c>
      <c r="P113" s="18">
        <f t="shared" si="12"/>
        <v>8256</v>
      </c>
      <c r="Q113" s="18">
        <f t="shared" si="13"/>
        <v>1344</v>
      </c>
      <c r="R113" s="9"/>
    </row>
    <row r="114" spans="3:18" x14ac:dyDescent="0.25">
      <c r="C114" s="10"/>
      <c r="D114" s="16">
        <f t="shared" si="0"/>
        <v>57</v>
      </c>
      <c r="E114" s="18">
        <f t="shared" si="3"/>
        <v>9086439.7319253515</v>
      </c>
      <c r="F114" s="18">
        <f t="shared" si="4"/>
        <v>129.43253515550691</v>
      </c>
      <c r="G114" s="36">
        <f t="shared" si="5"/>
        <v>0.12</v>
      </c>
      <c r="H114" s="36">
        <f t="shared" si="6"/>
        <v>0.12</v>
      </c>
      <c r="I114" s="18">
        <f t="shared" si="7"/>
        <v>129.31253515550691</v>
      </c>
      <c r="J114" s="45">
        <f t="shared" si="8"/>
        <v>9061190.3886689059</v>
      </c>
      <c r="K114" s="18">
        <f t="shared" si="1"/>
        <v>12.6</v>
      </c>
      <c r="L114" s="18">
        <f t="shared" si="9"/>
        <v>24</v>
      </c>
      <c r="M114" s="19">
        <f t="shared" si="10"/>
        <v>1102.4000000000001</v>
      </c>
      <c r="N114" s="38">
        <f t="shared" si="11"/>
        <v>302.39999999999998</v>
      </c>
      <c r="O114" s="39">
        <f t="shared" si="2"/>
        <v>800</v>
      </c>
      <c r="P114" s="18">
        <f t="shared" si="12"/>
        <v>8232</v>
      </c>
      <c r="Q114" s="18">
        <f t="shared" si="13"/>
        <v>1368</v>
      </c>
      <c r="R114" s="9"/>
    </row>
    <row r="115" spans="3:18" x14ac:dyDescent="0.25">
      <c r="C115" s="10"/>
      <c r="D115" s="16">
        <f t="shared" si="0"/>
        <v>58</v>
      </c>
      <c r="E115" s="18">
        <f t="shared" si="3"/>
        <v>9061190.3886689059</v>
      </c>
      <c r="F115" s="18">
        <f t="shared" si="4"/>
        <v>129.31253515550682</v>
      </c>
      <c r="G115" s="36">
        <f t="shared" si="5"/>
        <v>0.12</v>
      </c>
      <c r="H115" s="36">
        <f t="shared" si="6"/>
        <v>0.12</v>
      </c>
      <c r="I115" s="18">
        <f t="shared" si="7"/>
        <v>129.19253515550682</v>
      </c>
      <c r="J115" s="45">
        <f t="shared" si="8"/>
        <v>9035987.8639394622</v>
      </c>
      <c r="K115" s="18">
        <f t="shared" si="1"/>
        <v>12.6</v>
      </c>
      <c r="L115" s="18">
        <f t="shared" si="9"/>
        <v>24</v>
      </c>
      <c r="M115" s="19">
        <f t="shared" si="10"/>
        <v>1102.4000000000001</v>
      </c>
      <c r="N115" s="38">
        <f t="shared" si="11"/>
        <v>302.39999999999998</v>
      </c>
      <c r="O115" s="39">
        <f t="shared" si="2"/>
        <v>800</v>
      </c>
      <c r="P115" s="18">
        <f t="shared" si="12"/>
        <v>8208</v>
      </c>
      <c r="Q115" s="18">
        <f t="shared" si="13"/>
        <v>1392</v>
      </c>
      <c r="R115" s="9"/>
    </row>
    <row r="116" spans="3:18" x14ac:dyDescent="0.25">
      <c r="C116" s="10"/>
      <c r="D116" s="16">
        <f t="shared" si="0"/>
        <v>59</v>
      </c>
      <c r="E116" s="18">
        <f t="shared" si="3"/>
        <v>9035987.8639394622</v>
      </c>
      <c r="F116" s="18">
        <f t="shared" si="4"/>
        <v>129.19253515550676</v>
      </c>
      <c r="G116" s="36">
        <f t="shared" si="5"/>
        <v>0.12</v>
      </c>
      <c r="H116" s="36">
        <f t="shared" si="6"/>
        <v>0.12</v>
      </c>
      <c r="I116" s="18">
        <f t="shared" si="7"/>
        <v>129.07253515550676</v>
      </c>
      <c r="J116" s="45">
        <f t="shared" si="8"/>
        <v>9010832.1142901853</v>
      </c>
      <c r="K116" s="18">
        <f t="shared" si="1"/>
        <v>12.6</v>
      </c>
      <c r="L116" s="18">
        <f t="shared" si="9"/>
        <v>24</v>
      </c>
      <c r="M116" s="19">
        <f t="shared" si="10"/>
        <v>1102.4000000000001</v>
      </c>
      <c r="N116" s="38">
        <f t="shared" si="11"/>
        <v>302.39999999999998</v>
      </c>
      <c r="O116" s="39">
        <f t="shared" si="2"/>
        <v>800</v>
      </c>
      <c r="P116" s="18">
        <f t="shared" si="12"/>
        <v>8184</v>
      </c>
      <c r="Q116" s="18">
        <f t="shared" si="13"/>
        <v>1416</v>
      </c>
      <c r="R116" s="9"/>
    </row>
    <row r="117" spans="3:18" x14ac:dyDescent="0.25">
      <c r="C117" s="10"/>
      <c r="D117" s="16">
        <f t="shared" si="0"/>
        <v>60</v>
      </c>
      <c r="E117" s="18">
        <f t="shared" si="3"/>
        <v>9010832.1142901853</v>
      </c>
      <c r="F117" s="18">
        <f t="shared" si="4"/>
        <v>129.07253515550667</v>
      </c>
      <c r="G117" s="36">
        <f t="shared" si="5"/>
        <v>0.12</v>
      </c>
      <c r="H117" s="36">
        <f t="shared" si="6"/>
        <v>0.12</v>
      </c>
      <c r="I117" s="18">
        <f t="shared" si="7"/>
        <v>128.95253515550667</v>
      </c>
      <c r="J117" s="45">
        <f t="shared" si="8"/>
        <v>8985723.096274199</v>
      </c>
      <c r="K117" s="18">
        <f t="shared" si="1"/>
        <v>12.6</v>
      </c>
      <c r="L117" s="18">
        <f t="shared" si="9"/>
        <v>24</v>
      </c>
      <c r="M117" s="19">
        <f t="shared" si="10"/>
        <v>1102.4000000000001</v>
      </c>
      <c r="N117" s="38">
        <f t="shared" si="11"/>
        <v>302.39999999999998</v>
      </c>
      <c r="O117" s="39">
        <f t="shared" si="2"/>
        <v>800</v>
      </c>
      <c r="P117" s="18">
        <f t="shared" si="12"/>
        <v>8160</v>
      </c>
      <c r="Q117" s="18">
        <f t="shared" si="13"/>
        <v>1440</v>
      </c>
      <c r="R117" s="9"/>
    </row>
    <row r="118" spans="3:18" x14ac:dyDescent="0.25">
      <c r="C118" s="10"/>
      <c r="D118" s="16">
        <f t="shared" si="0"/>
        <v>61</v>
      </c>
      <c r="E118" s="18">
        <f t="shared" si="3"/>
        <v>8985723.096274199</v>
      </c>
      <c r="F118" s="18">
        <f t="shared" si="4"/>
        <v>128.95253515550658</v>
      </c>
      <c r="G118" s="36">
        <f t="shared" si="5"/>
        <v>0.12</v>
      </c>
      <c r="H118" s="36">
        <f t="shared" si="6"/>
        <v>0.12</v>
      </c>
      <c r="I118" s="18">
        <f t="shared" si="7"/>
        <v>128.83253515550658</v>
      </c>
      <c r="J118" s="45">
        <f t="shared" si="8"/>
        <v>8960660.7664446551</v>
      </c>
      <c r="K118" s="18">
        <f t="shared" si="1"/>
        <v>12.6</v>
      </c>
      <c r="L118" s="18">
        <f t="shared" si="9"/>
        <v>24</v>
      </c>
      <c r="M118" s="19">
        <f t="shared" si="10"/>
        <v>1102.4000000000001</v>
      </c>
      <c r="N118" s="38">
        <f t="shared" si="11"/>
        <v>302.39999999999998</v>
      </c>
      <c r="O118" s="39">
        <f t="shared" si="2"/>
        <v>800</v>
      </c>
      <c r="P118" s="18">
        <f t="shared" si="12"/>
        <v>8136</v>
      </c>
      <c r="Q118" s="18">
        <f t="shared" si="13"/>
        <v>1464</v>
      </c>
      <c r="R118" s="9"/>
    </row>
    <row r="119" spans="3:18" x14ac:dyDescent="0.25">
      <c r="C119" s="10"/>
      <c r="D119" s="16">
        <f t="shared" si="0"/>
        <v>62</v>
      </c>
      <c r="E119" s="18">
        <f t="shared" si="3"/>
        <v>8960660.7664446551</v>
      </c>
      <c r="F119" s="18">
        <f t="shared" si="4"/>
        <v>128.83253515550649</v>
      </c>
      <c r="G119" s="36">
        <f t="shared" si="5"/>
        <v>0.12</v>
      </c>
      <c r="H119" s="36">
        <f t="shared" si="6"/>
        <v>0.12</v>
      </c>
      <c r="I119" s="18">
        <f t="shared" si="7"/>
        <v>128.71253515550649</v>
      </c>
      <c r="J119" s="45">
        <f t="shared" si="8"/>
        <v>8935645.0813546963</v>
      </c>
      <c r="K119" s="18">
        <f t="shared" si="1"/>
        <v>12.6</v>
      </c>
      <c r="L119" s="18">
        <f t="shared" si="9"/>
        <v>24</v>
      </c>
      <c r="M119" s="19">
        <f t="shared" si="10"/>
        <v>1102.4000000000001</v>
      </c>
      <c r="N119" s="38">
        <f t="shared" si="11"/>
        <v>302.39999999999998</v>
      </c>
      <c r="O119" s="39">
        <f t="shared" si="2"/>
        <v>800</v>
      </c>
      <c r="P119" s="18">
        <f t="shared" si="12"/>
        <v>8112</v>
      </c>
      <c r="Q119" s="18">
        <f t="shared" si="13"/>
        <v>1488</v>
      </c>
      <c r="R119" s="9"/>
    </row>
    <row r="120" spans="3:18" x14ac:dyDescent="0.25">
      <c r="C120" s="10"/>
      <c r="D120" s="16">
        <f t="shared" si="0"/>
        <v>63</v>
      </c>
      <c r="E120" s="18">
        <f t="shared" si="3"/>
        <v>8935645.0813546963</v>
      </c>
      <c r="F120" s="18">
        <f t="shared" si="4"/>
        <v>128.7125351555064</v>
      </c>
      <c r="G120" s="36">
        <f t="shared" si="5"/>
        <v>0.12</v>
      </c>
      <c r="H120" s="36">
        <f t="shared" si="6"/>
        <v>0.12</v>
      </c>
      <c r="I120" s="18">
        <f t="shared" si="7"/>
        <v>128.5925351555064</v>
      </c>
      <c r="J120" s="45">
        <f t="shared" si="8"/>
        <v>8910675.9975574687</v>
      </c>
      <c r="K120" s="18">
        <f t="shared" si="1"/>
        <v>12.6</v>
      </c>
      <c r="L120" s="18">
        <f t="shared" si="9"/>
        <v>24</v>
      </c>
      <c r="M120" s="19">
        <f t="shared" si="10"/>
        <v>1102.4000000000001</v>
      </c>
      <c r="N120" s="38">
        <f t="shared" si="11"/>
        <v>302.39999999999998</v>
      </c>
      <c r="O120" s="39">
        <f t="shared" si="2"/>
        <v>800</v>
      </c>
      <c r="P120" s="18">
        <f t="shared" si="12"/>
        <v>8088</v>
      </c>
      <c r="Q120" s="18">
        <f t="shared" si="13"/>
        <v>1512</v>
      </c>
      <c r="R120" s="9"/>
    </row>
    <row r="121" spans="3:18" x14ac:dyDescent="0.25">
      <c r="C121" s="10"/>
      <c r="D121" s="16">
        <f t="shared" si="0"/>
        <v>64</v>
      </c>
      <c r="E121" s="18">
        <f t="shared" si="3"/>
        <v>8910675.9975574687</v>
      </c>
      <c r="F121" s="18">
        <f t="shared" si="4"/>
        <v>128.59253515550631</v>
      </c>
      <c r="G121" s="36">
        <f t="shared" si="5"/>
        <v>0.12</v>
      </c>
      <c r="H121" s="36">
        <f t="shared" si="6"/>
        <v>0.12</v>
      </c>
      <c r="I121" s="18">
        <f t="shared" si="7"/>
        <v>128.47253515550631</v>
      </c>
      <c r="J121" s="45">
        <f t="shared" si="8"/>
        <v>8885753.4716061112</v>
      </c>
      <c r="K121" s="18">
        <f t="shared" si="1"/>
        <v>12.6</v>
      </c>
      <c r="L121" s="18">
        <f t="shared" si="9"/>
        <v>24</v>
      </c>
      <c r="M121" s="19">
        <f t="shared" si="10"/>
        <v>1102.4000000000001</v>
      </c>
      <c r="N121" s="38">
        <f t="shared" si="11"/>
        <v>302.39999999999998</v>
      </c>
      <c r="O121" s="39">
        <f t="shared" si="2"/>
        <v>800</v>
      </c>
      <c r="P121" s="18">
        <f t="shared" si="12"/>
        <v>8064</v>
      </c>
      <c r="Q121" s="18">
        <f t="shared" si="13"/>
        <v>1536</v>
      </c>
      <c r="R121" s="9"/>
    </row>
    <row r="122" spans="3:18" x14ac:dyDescent="0.25">
      <c r="C122" s="10"/>
      <c r="D122" s="16">
        <f t="shared" ref="D122:D185" si="14">D121+1</f>
        <v>65</v>
      </c>
      <c r="E122" s="18">
        <f t="shared" si="3"/>
        <v>8885753.4716061112</v>
      </c>
      <c r="F122" s="18">
        <f t="shared" si="4"/>
        <v>128.47253515550625</v>
      </c>
      <c r="G122" s="36">
        <f t="shared" si="5"/>
        <v>0.12</v>
      </c>
      <c r="H122" s="36">
        <f t="shared" si="6"/>
        <v>0.12</v>
      </c>
      <c r="I122" s="18">
        <f t="shared" si="7"/>
        <v>128.35253515550625</v>
      </c>
      <c r="J122" s="45">
        <f t="shared" si="8"/>
        <v>8860877.4600537717</v>
      </c>
      <c r="K122" s="18">
        <f t="shared" ref="K122:K185" si="15">VLOOKUP($E$38,$D$31:$G$33,IF($J122&lt;=$E$30,2,IF($J122&lt;=$F$30,3,4)))</f>
        <v>12.6</v>
      </c>
      <c r="L122" s="18">
        <f t="shared" si="9"/>
        <v>24</v>
      </c>
      <c r="M122" s="19">
        <f t="shared" si="10"/>
        <v>1102.4000000000001</v>
      </c>
      <c r="N122" s="38">
        <f t="shared" si="11"/>
        <v>302.39999999999998</v>
      </c>
      <c r="O122" s="39">
        <f t="shared" ref="O122:O185" si="16">VLOOKUP($F$38,$D$15:$G$17,4,)</f>
        <v>800</v>
      </c>
      <c r="P122" s="18">
        <f t="shared" si="12"/>
        <v>8040</v>
      </c>
      <c r="Q122" s="18">
        <f t="shared" si="13"/>
        <v>1560</v>
      </c>
      <c r="R122" s="9"/>
    </row>
    <row r="123" spans="3:18" x14ac:dyDescent="0.25">
      <c r="C123" s="10"/>
      <c r="D123" s="16">
        <f t="shared" si="14"/>
        <v>66</v>
      </c>
      <c r="E123" s="18">
        <f t="shared" si="3"/>
        <v>8860877.4600537717</v>
      </c>
      <c r="F123" s="18">
        <f t="shared" si="4"/>
        <v>128.35253515550622</v>
      </c>
      <c r="G123" s="36">
        <f t="shared" si="5"/>
        <v>0.12</v>
      </c>
      <c r="H123" s="36">
        <f t="shared" si="6"/>
        <v>0.12</v>
      </c>
      <c r="I123" s="18">
        <f t="shared" si="7"/>
        <v>128.23253515550621</v>
      </c>
      <c r="J123" s="45">
        <f t="shared" si="8"/>
        <v>8836047.9194535967</v>
      </c>
      <c r="K123" s="18">
        <f t="shared" si="15"/>
        <v>12.6</v>
      </c>
      <c r="L123" s="18">
        <f t="shared" si="9"/>
        <v>24</v>
      </c>
      <c r="M123" s="19">
        <f t="shared" si="10"/>
        <v>1102.4000000000001</v>
      </c>
      <c r="N123" s="38">
        <f t="shared" si="11"/>
        <v>302.39999999999998</v>
      </c>
      <c r="O123" s="39">
        <f t="shared" si="16"/>
        <v>800</v>
      </c>
      <c r="P123" s="18">
        <f t="shared" si="12"/>
        <v>8016</v>
      </c>
      <c r="Q123" s="18">
        <f t="shared" si="13"/>
        <v>1584</v>
      </c>
      <c r="R123" s="9"/>
    </row>
    <row r="124" spans="3:18" x14ac:dyDescent="0.25">
      <c r="C124" s="10"/>
      <c r="D124" s="16">
        <f t="shared" si="14"/>
        <v>67</v>
      </c>
      <c r="E124" s="18">
        <f t="shared" si="3"/>
        <v>8836047.9194535967</v>
      </c>
      <c r="F124" s="18">
        <f t="shared" si="4"/>
        <v>128.23253515550613</v>
      </c>
      <c r="G124" s="36">
        <f t="shared" si="5"/>
        <v>0.12</v>
      </c>
      <c r="H124" s="36">
        <f t="shared" si="6"/>
        <v>0.12</v>
      </c>
      <c r="I124" s="18">
        <f t="shared" si="7"/>
        <v>128.11253515550612</v>
      </c>
      <c r="J124" s="45">
        <f t="shared" si="8"/>
        <v>8811264.8063587099</v>
      </c>
      <c r="K124" s="18">
        <f t="shared" si="15"/>
        <v>12.6</v>
      </c>
      <c r="L124" s="18">
        <f t="shared" si="9"/>
        <v>24</v>
      </c>
      <c r="M124" s="19">
        <f t="shared" si="10"/>
        <v>1102.4000000000001</v>
      </c>
      <c r="N124" s="38">
        <f t="shared" si="11"/>
        <v>302.39999999999998</v>
      </c>
      <c r="O124" s="39">
        <f t="shared" si="16"/>
        <v>800</v>
      </c>
      <c r="P124" s="18">
        <f t="shared" si="12"/>
        <v>7992</v>
      </c>
      <c r="Q124" s="18">
        <f t="shared" si="13"/>
        <v>1608</v>
      </c>
      <c r="R124" s="9"/>
    </row>
    <row r="125" spans="3:18" x14ac:dyDescent="0.25">
      <c r="C125" s="10"/>
      <c r="D125" s="16">
        <f t="shared" si="14"/>
        <v>68</v>
      </c>
      <c r="E125" s="18">
        <f t="shared" ref="E125:E188" si="17">J124</f>
        <v>8811264.8063587099</v>
      </c>
      <c r="F125" s="18">
        <f t="shared" ref="F125:F188" si="18">(E125/$E$10)^(1/3)</f>
        <v>128.11253515550609</v>
      </c>
      <c r="G125" s="36">
        <f t="shared" ref="G125:G188" si="19">VLOOKUP($E$38,$D$23:$H$25,IF(Q124&lt;=1000,2,IF(Q124&lt;=2000,3,IF(Q124&lt;=3000,4,5))))</f>
        <v>0.12</v>
      </c>
      <c r="H125" s="36">
        <f t="shared" ref="H125:H188" si="20">G125*(D125-D124)</f>
        <v>0.12</v>
      </c>
      <c r="I125" s="18">
        <f t="shared" ref="I125:I188" si="21">F125-H125</f>
        <v>127.99253515550609</v>
      </c>
      <c r="J125" s="45">
        <f t="shared" ref="J125:J188" si="22">$E$10*(I125)^3</f>
        <v>8786528.0773222763</v>
      </c>
      <c r="K125" s="18">
        <f t="shared" si="15"/>
        <v>12.6</v>
      </c>
      <c r="L125" s="18">
        <f t="shared" ref="L125:L188" si="23">$E$38*$E$11</f>
        <v>24</v>
      </c>
      <c r="M125" s="19">
        <f t="shared" ref="M125:M188" si="24">N125+O125</f>
        <v>1102.4000000000001</v>
      </c>
      <c r="N125" s="38">
        <f t="shared" ref="N125:N188" si="25">K125*L125</f>
        <v>302.39999999999998</v>
      </c>
      <c r="O125" s="39">
        <f t="shared" si="16"/>
        <v>800</v>
      </c>
      <c r="P125" s="18">
        <f t="shared" ref="P125:P188" si="26">P124-L125</f>
        <v>7968</v>
      </c>
      <c r="Q125" s="18">
        <f t="shared" ref="Q125:Q188" si="27">Q124+L125</f>
        <v>1632</v>
      </c>
      <c r="R125" s="9"/>
    </row>
    <row r="126" spans="3:18" x14ac:dyDescent="0.25">
      <c r="C126" s="10"/>
      <c r="D126" s="16">
        <f t="shared" si="14"/>
        <v>69</v>
      </c>
      <c r="E126" s="18">
        <f t="shared" si="17"/>
        <v>8786528.0773222763</v>
      </c>
      <c r="F126" s="18">
        <f t="shared" si="18"/>
        <v>127.99253515550605</v>
      </c>
      <c r="G126" s="36">
        <f t="shared" si="19"/>
        <v>0.12</v>
      </c>
      <c r="H126" s="36">
        <f t="shared" si="20"/>
        <v>0.12</v>
      </c>
      <c r="I126" s="18">
        <f t="shared" si="21"/>
        <v>127.87253515550604</v>
      </c>
      <c r="J126" s="45">
        <f t="shared" si="22"/>
        <v>8761837.6888974253</v>
      </c>
      <c r="K126" s="18">
        <f t="shared" si="15"/>
        <v>12.6</v>
      </c>
      <c r="L126" s="18">
        <f t="shared" si="23"/>
        <v>24</v>
      </c>
      <c r="M126" s="19">
        <f t="shared" si="24"/>
        <v>1102.4000000000001</v>
      </c>
      <c r="N126" s="38">
        <f t="shared" si="25"/>
        <v>302.39999999999998</v>
      </c>
      <c r="O126" s="39">
        <f t="shared" si="16"/>
        <v>800</v>
      </c>
      <c r="P126" s="18">
        <f t="shared" si="26"/>
        <v>7944</v>
      </c>
      <c r="Q126" s="18">
        <f t="shared" si="27"/>
        <v>1656</v>
      </c>
      <c r="R126" s="9"/>
    </row>
    <row r="127" spans="3:18" x14ac:dyDescent="0.25">
      <c r="C127" s="10"/>
      <c r="D127" s="16">
        <f t="shared" si="14"/>
        <v>70</v>
      </c>
      <c r="E127" s="18">
        <f t="shared" si="17"/>
        <v>8761837.6888974253</v>
      </c>
      <c r="F127" s="18">
        <f t="shared" si="18"/>
        <v>127.87253515550597</v>
      </c>
      <c r="G127" s="36">
        <f t="shared" si="19"/>
        <v>0.12</v>
      </c>
      <c r="H127" s="36">
        <f t="shared" si="20"/>
        <v>0.12</v>
      </c>
      <c r="I127" s="18">
        <f t="shared" si="21"/>
        <v>127.75253515550597</v>
      </c>
      <c r="J127" s="45">
        <f t="shared" si="22"/>
        <v>8737193.5976372994</v>
      </c>
      <c r="K127" s="18">
        <f t="shared" si="15"/>
        <v>12.6</v>
      </c>
      <c r="L127" s="18">
        <f t="shared" si="23"/>
        <v>24</v>
      </c>
      <c r="M127" s="19">
        <f t="shared" si="24"/>
        <v>1102.4000000000001</v>
      </c>
      <c r="N127" s="38">
        <f t="shared" si="25"/>
        <v>302.39999999999998</v>
      </c>
      <c r="O127" s="39">
        <f t="shared" si="16"/>
        <v>800</v>
      </c>
      <c r="P127" s="18">
        <f t="shared" si="26"/>
        <v>7920</v>
      </c>
      <c r="Q127" s="18">
        <f t="shared" si="27"/>
        <v>1680</v>
      </c>
      <c r="R127" s="9"/>
    </row>
    <row r="128" spans="3:18" x14ac:dyDescent="0.25">
      <c r="C128" s="10"/>
      <c r="D128" s="16">
        <f t="shared" si="14"/>
        <v>71</v>
      </c>
      <c r="E128" s="18">
        <f t="shared" si="17"/>
        <v>8737193.5976372994</v>
      </c>
      <c r="F128" s="18">
        <f t="shared" si="18"/>
        <v>127.75253515550598</v>
      </c>
      <c r="G128" s="36">
        <f t="shared" si="19"/>
        <v>0.12</v>
      </c>
      <c r="H128" s="36">
        <f t="shared" si="20"/>
        <v>0.12</v>
      </c>
      <c r="I128" s="18">
        <f t="shared" si="21"/>
        <v>127.63253515550598</v>
      </c>
      <c r="J128" s="45">
        <f t="shared" si="22"/>
        <v>8712595.7600950599</v>
      </c>
      <c r="K128" s="18">
        <f t="shared" si="15"/>
        <v>12.6</v>
      </c>
      <c r="L128" s="18">
        <f t="shared" si="23"/>
        <v>24</v>
      </c>
      <c r="M128" s="19">
        <f t="shared" si="24"/>
        <v>1102.4000000000001</v>
      </c>
      <c r="N128" s="38">
        <f t="shared" si="25"/>
        <v>302.39999999999998</v>
      </c>
      <c r="O128" s="39">
        <f t="shared" si="16"/>
        <v>800</v>
      </c>
      <c r="P128" s="18">
        <f t="shared" si="26"/>
        <v>7896</v>
      </c>
      <c r="Q128" s="18">
        <f t="shared" si="27"/>
        <v>1704</v>
      </c>
      <c r="R128" s="9"/>
    </row>
    <row r="129" spans="3:18" x14ac:dyDescent="0.25">
      <c r="C129" s="10"/>
      <c r="D129" s="16">
        <f t="shared" si="14"/>
        <v>72</v>
      </c>
      <c r="E129" s="18">
        <f t="shared" si="17"/>
        <v>8712595.7600950599</v>
      </c>
      <c r="F129" s="18">
        <f t="shared" si="18"/>
        <v>127.63253515550592</v>
      </c>
      <c r="G129" s="36">
        <f t="shared" si="19"/>
        <v>0.12</v>
      </c>
      <c r="H129" s="36">
        <f t="shared" si="20"/>
        <v>0.12</v>
      </c>
      <c r="I129" s="18">
        <f t="shared" si="21"/>
        <v>127.51253515550592</v>
      </c>
      <c r="J129" s="45">
        <f t="shared" si="22"/>
        <v>8688044.1328238212</v>
      </c>
      <c r="K129" s="18">
        <f t="shared" si="15"/>
        <v>12.6</v>
      </c>
      <c r="L129" s="18">
        <f t="shared" si="23"/>
        <v>24</v>
      </c>
      <c r="M129" s="19">
        <f t="shared" si="24"/>
        <v>1102.4000000000001</v>
      </c>
      <c r="N129" s="38">
        <f t="shared" si="25"/>
        <v>302.39999999999998</v>
      </c>
      <c r="O129" s="39">
        <f t="shared" si="16"/>
        <v>800</v>
      </c>
      <c r="P129" s="18">
        <f t="shared" si="26"/>
        <v>7872</v>
      </c>
      <c r="Q129" s="18">
        <f t="shared" si="27"/>
        <v>1728</v>
      </c>
      <c r="R129" s="9"/>
    </row>
    <row r="130" spans="3:18" x14ac:dyDescent="0.25">
      <c r="C130" s="10"/>
      <c r="D130" s="16">
        <f t="shared" si="14"/>
        <v>73</v>
      </c>
      <c r="E130" s="18">
        <f t="shared" si="17"/>
        <v>8688044.1328238212</v>
      </c>
      <c r="F130" s="18">
        <f t="shared" si="18"/>
        <v>127.51253515550583</v>
      </c>
      <c r="G130" s="36">
        <f t="shared" si="19"/>
        <v>0.12</v>
      </c>
      <c r="H130" s="36">
        <f t="shared" si="20"/>
        <v>0.12</v>
      </c>
      <c r="I130" s="18">
        <f t="shared" si="21"/>
        <v>127.39253515550583</v>
      </c>
      <c r="J130" s="45">
        <f t="shared" si="22"/>
        <v>8663538.6723767314</v>
      </c>
      <c r="K130" s="18">
        <f t="shared" si="15"/>
        <v>12.6</v>
      </c>
      <c r="L130" s="18">
        <f t="shared" si="23"/>
        <v>24</v>
      </c>
      <c r="M130" s="19">
        <f t="shared" si="24"/>
        <v>1102.4000000000001</v>
      </c>
      <c r="N130" s="38">
        <f t="shared" si="25"/>
        <v>302.39999999999998</v>
      </c>
      <c r="O130" s="39">
        <f t="shared" si="16"/>
        <v>800</v>
      </c>
      <c r="P130" s="18">
        <f t="shared" si="26"/>
        <v>7848</v>
      </c>
      <c r="Q130" s="18">
        <f t="shared" si="27"/>
        <v>1752</v>
      </c>
      <c r="R130" s="9"/>
    </row>
    <row r="131" spans="3:18" x14ac:dyDescent="0.25">
      <c r="C131" s="10"/>
      <c r="D131" s="16">
        <f t="shared" si="14"/>
        <v>74</v>
      </c>
      <c r="E131" s="18">
        <f t="shared" si="17"/>
        <v>8663538.6723767314</v>
      </c>
      <c r="F131" s="18">
        <f t="shared" si="18"/>
        <v>127.39253515550573</v>
      </c>
      <c r="G131" s="36">
        <f t="shared" si="19"/>
        <v>0.12</v>
      </c>
      <c r="H131" s="36">
        <f t="shared" si="20"/>
        <v>0.12</v>
      </c>
      <c r="I131" s="18">
        <f t="shared" si="21"/>
        <v>127.27253515550572</v>
      </c>
      <c r="J131" s="45">
        <f t="shared" si="22"/>
        <v>8639079.3353069387</v>
      </c>
      <c r="K131" s="18">
        <f t="shared" si="15"/>
        <v>12.6</v>
      </c>
      <c r="L131" s="18">
        <f t="shared" si="23"/>
        <v>24</v>
      </c>
      <c r="M131" s="19">
        <f t="shared" si="24"/>
        <v>1102.4000000000001</v>
      </c>
      <c r="N131" s="38">
        <f t="shared" si="25"/>
        <v>302.39999999999998</v>
      </c>
      <c r="O131" s="39">
        <f t="shared" si="16"/>
        <v>800</v>
      </c>
      <c r="P131" s="18">
        <f t="shared" si="26"/>
        <v>7824</v>
      </c>
      <c r="Q131" s="18">
        <f t="shared" si="27"/>
        <v>1776</v>
      </c>
      <c r="R131" s="9"/>
    </row>
    <row r="132" spans="3:18" x14ac:dyDescent="0.25">
      <c r="C132" s="10"/>
      <c r="D132" s="16">
        <f t="shared" si="14"/>
        <v>75</v>
      </c>
      <c r="E132" s="18">
        <f t="shared" si="17"/>
        <v>8639079.3353069387</v>
      </c>
      <c r="F132" s="18">
        <f t="shared" si="18"/>
        <v>127.27253515550571</v>
      </c>
      <c r="G132" s="36">
        <f t="shared" si="19"/>
        <v>0.12</v>
      </c>
      <c r="H132" s="36">
        <f t="shared" si="20"/>
        <v>0.12</v>
      </c>
      <c r="I132" s="18">
        <f t="shared" si="21"/>
        <v>127.1525351555057</v>
      </c>
      <c r="J132" s="45">
        <f t="shared" si="22"/>
        <v>8614666.078167608</v>
      </c>
      <c r="K132" s="18">
        <f t="shared" si="15"/>
        <v>12.6</v>
      </c>
      <c r="L132" s="18">
        <f t="shared" si="23"/>
        <v>24</v>
      </c>
      <c r="M132" s="19">
        <f t="shared" si="24"/>
        <v>1102.4000000000001</v>
      </c>
      <c r="N132" s="38">
        <f t="shared" si="25"/>
        <v>302.39999999999998</v>
      </c>
      <c r="O132" s="39">
        <f t="shared" si="16"/>
        <v>800</v>
      </c>
      <c r="P132" s="18">
        <f t="shared" si="26"/>
        <v>7800</v>
      </c>
      <c r="Q132" s="18">
        <f t="shared" si="27"/>
        <v>1800</v>
      </c>
      <c r="R132" s="9"/>
    </row>
    <row r="133" spans="3:18" x14ac:dyDescent="0.25">
      <c r="C133" s="10"/>
      <c r="D133" s="16">
        <f t="shared" si="14"/>
        <v>76</v>
      </c>
      <c r="E133" s="18">
        <f t="shared" si="17"/>
        <v>8614666.078167608</v>
      </c>
      <c r="F133" s="18">
        <f t="shared" si="18"/>
        <v>127.15253515550572</v>
      </c>
      <c r="G133" s="36">
        <f t="shared" si="19"/>
        <v>0.12</v>
      </c>
      <c r="H133" s="36">
        <f t="shared" si="20"/>
        <v>0.12</v>
      </c>
      <c r="I133" s="18">
        <f t="shared" si="21"/>
        <v>127.03253515550571</v>
      </c>
      <c r="J133" s="45">
        <f t="shared" si="22"/>
        <v>8590298.8575118668</v>
      </c>
      <c r="K133" s="18">
        <f t="shared" si="15"/>
        <v>12.6</v>
      </c>
      <c r="L133" s="18">
        <f t="shared" si="23"/>
        <v>24</v>
      </c>
      <c r="M133" s="19">
        <f t="shared" si="24"/>
        <v>1102.4000000000001</v>
      </c>
      <c r="N133" s="38">
        <f t="shared" si="25"/>
        <v>302.39999999999998</v>
      </c>
      <c r="O133" s="39">
        <f t="shared" si="16"/>
        <v>800</v>
      </c>
      <c r="P133" s="18">
        <f t="shared" si="26"/>
        <v>7776</v>
      </c>
      <c r="Q133" s="18">
        <f t="shared" si="27"/>
        <v>1824</v>
      </c>
      <c r="R133" s="9"/>
    </row>
    <row r="134" spans="3:18" x14ac:dyDescent="0.25">
      <c r="C134" s="10"/>
      <c r="D134" s="16">
        <f t="shared" si="14"/>
        <v>77</v>
      </c>
      <c r="E134" s="18">
        <f t="shared" si="17"/>
        <v>8590298.8575118668</v>
      </c>
      <c r="F134" s="18">
        <f t="shared" si="18"/>
        <v>127.03253515550567</v>
      </c>
      <c r="G134" s="36">
        <f t="shared" si="19"/>
        <v>0.12</v>
      </c>
      <c r="H134" s="36">
        <f t="shared" si="20"/>
        <v>0.12</v>
      </c>
      <c r="I134" s="18">
        <f t="shared" si="21"/>
        <v>126.91253515550567</v>
      </c>
      <c r="J134" s="45">
        <f t="shared" si="22"/>
        <v>8565977.6298928447</v>
      </c>
      <c r="K134" s="18">
        <f t="shared" si="15"/>
        <v>12.6</v>
      </c>
      <c r="L134" s="18">
        <f t="shared" si="23"/>
        <v>24</v>
      </c>
      <c r="M134" s="19">
        <f t="shared" si="24"/>
        <v>1102.4000000000001</v>
      </c>
      <c r="N134" s="38">
        <f t="shared" si="25"/>
        <v>302.39999999999998</v>
      </c>
      <c r="O134" s="39">
        <f t="shared" si="16"/>
        <v>800</v>
      </c>
      <c r="P134" s="18">
        <f t="shared" si="26"/>
        <v>7752</v>
      </c>
      <c r="Q134" s="18">
        <f t="shared" si="27"/>
        <v>1848</v>
      </c>
      <c r="R134" s="9"/>
    </row>
    <row r="135" spans="3:18" x14ac:dyDescent="0.25">
      <c r="C135" s="10"/>
      <c r="D135" s="16">
        <f t="shared" si="14"/>
        <v>78</v>
      </c>
      <c r="E135" s="18">
        <f t="shared" si="17"/>
        <v>8565977.6298928447</v>
      </c>
      <c r="F135" s="18">
        <f t="shared" si="18"/>
        <v>126.91253515550557</v>
      </c>
      <c r="G135" s="36">
        <f t="shared" si="19"/>
        <v>0.12</v>
      </c>
      <c r="H135" s="36">
        <f t="shared" si="20"/>
        <v>0.12</v>
      </c>
      <c r="I135" s="18">
        <f t="shared" si="21"/>
        <v>126.79253515550556</v>
      </c>
      <c r="J135" s="45">
        <f t="shared" si="22"/>
        <v>8541702.3518636804</v>
      </c>
      <c r="K135" s="18">
        <f t="shared" si="15"/>
        <v>12.6</v>
      </c>
      <c r="L135" s="18">
        <f t="shared" si="23"/>
        <v>24</v>
      </c>
      <c r="M135" s="19">
        <f t="shared" si="24"/>
        <v>1102.4000000000001</v>
      </c>
      <c r="N135" s="38">
        <f t="shared" si="25"/>
        <v>302.39999999999998</v>
      </c>
      <c r="O135" s="39">
        <f t="shared" si="16"/>
        <v>800</v>
      </c>
      <c r="P135" s="18">
        <f t="shared" si="26"/>
        <v>7728</v>
      </c>
      <c r="Q135" s="18">
        <f t="shared" si="27"/>
        <v>1872</v>
      </c>
      <c r="R135" s="9"/>
    </row>
    <row r="136" spans="3:18" x14ac:dyDescent="0.25">
      <c r="C136" s="10"/>
      <c r="D136" s="16">
        <f t="shared" si="14"/>
        <v>79</v>
      </c>
      <c r="E136" s="18">
        <f t="shared" si="17"/>
        <v>8541702.3518636804</v>
      </c>
      <c r="F136" s="18">
        <f t="shared" si="18"/>
        <v>126.79253515550559</v>
      </c>
      <c r="G136" s="36">
        <f t="shared" si="19"/>
        <v>0.12</v>
      </c>
      <c r="H136" s="36">
        <f t="shared" si="20"/>
        <v>0.12</v>
      </c>
      <c r="I136" s="18">
        <f t="shared" si="21"/>
        <v>126.67253515550559</v>
      </c>
      <c r="J136" s="45">
        <f t="shared" si="22"/>
        <v>8517472.9799775556</v>
      </c>
      <c r="K136" s="18">
        <f t="shared" si="15"/>
        <v>12.6</v>
      </c>
      <c r="L136" s="18">
        <f t="shared" si="23"/>
        <v>24</v>
      </c>
      <c r="M136" s="19">
        <f t="shared" si="24"/>
        <v>1102.4000000000001</v>
      </c>
      <c r="N136" s="38">
        <f t="shared" si="25"/>
        <v>302.39999999999998</v>
      </c>
      <c r="O136" s="39">
        <f t="shared" si="16"/>
        <v>800</v>
      </c>
      <c r="P136" s="18">
        <f t="shared" si="26"/>
        <v>7704</v>
      </c>
      <c r="Q136" s="18">
        <f t="shared" si="27"/>
        <v>1896</v>
      </c>
      <c r="R136" s="9"/>
    </row>
    <row r="137" spans="3:18" x14ac:dyDescent="0.25">
      <c r="C137" s="10"/>
      <c r="D137" s="16">
        <f t="shared" si="14"/>
        <v>80</v>
      </c>
      <c r="E137" s="18">
        <f t="shared" si="17"/>
        <v>8517472.9799775556</v>
      </c>
      <c r="F137" s="18">
        <f t="shared" si="18"/>
        <v>126.67253515550559</v>
      </c>
      <c r="G137" s="36">
        <f t="shared" si="19"/>
        <v>0.12</v>
      </c>
      <c r="H137" s="36">
        <f t="shared" si="20"/>
        <v>0.12</v>
      </c>
      <c r="I137" s="18">
        <f t="shared" si="21"/>
        <v>126.55253515550558</v>
      </c>
      <c r="J137" s="45">
        <f t="shared" si="22"/>
        <v>8493289.4707875829</v>
      </c>
      <c r="K137" s="18">
        <f t="shared" si="15"/>
        <v>12.6</v>
      </c>
      <c r="L137" s="18">
        <f t="shared" si="23"/>
        <v>24</v>
      </c>
      <c r="M137" s="19">
        <f t="shared" si="24"/>
        <v>1102.4000000000001</v>
      </c>
      <c r="N137" s="38">
        <f t="shared" si="25"/>
        <v>302.39999999999998</v>
      </c>
      <c r="O137" s="39">
        <f t="shared" si="16"/>
        <v>800</v>
      </c>
      <c r="P137" s="18">
        <f t="shared" si="26"/>
        <v>7680</v>
      </c>
      <c r="Q137" s="18">
        <f t="shared" si="27"/>
        <v>1920</v>
      </c>
      <c r="R137" s="9"/>
    </row>
    <row r="138" spans="3:18" x14ac:dyDescent="0.25">
      <c r="C138" s="10"/>
      <c r="D138" s="16">
        <f t="shared" si="14"/>
        <v>81</v>
      </c>
      <c r="E138" s="18">
        <f t="shared" si="17"/>
        <v>8493289.4707875829</v>
      </c>
      <c r="F138" s="18">
        <f t="shared" si="18"/>
        <v>126.55253515550557</v>
      </c>
      <c r="G138" s="36">
        <f t="shared" si="19"/>
        <v>0.12</v>
      </c>
      <c r="H138" s="36">
        <f t="shared" si="20"/>
        <v>0.12</v>
      </c>
      <c r="I138" s="18">
        <f t="shared" si="21"/>
        <v>126.43253515550556</v>
      </c>
      <c r="J138" s="45">
        <f t="shared" si="22"/>
        <v>8469151.7808469087</v>
      </c>
      <c r="K138" s="18">
        <f t="shared" si="15"/>
        <v>12.6</v>
      </c>
      <c r="L138" s="18">
        <f t="shared" si="23"/>
        <v>24</v>
      </c>
      <c r="M138" s="19">
        <f t="shared" si="24"/>
        <v>1102.4000000000001</v>
      </c>
      <c r="N138" s="38">
        <f t="shared" si="25"/>
        <v>302.39999999999998</v>
      </c>
      <c r="O138" s="39">
        <f t="shared" si="16"/>
        <v>800</v>
      </c>
      <c r="P138" s="18">
        <f t="shared" si="26"/>
        <v>7656</v>
      </c>
      <c r="Q138" s="18">
        <f t="shared" si="27"/>
        <v>1944</v>
      </c>
      <c r="R138" s="9"/>
    </row>
    <row r="139" spans="3:18" x14ac:dyDescent="0.25">
      <c r="C139" s="10"/>
      <c r="D139" s="16">
        <f t="shared" si="14"/>
        <v>82</v>
      </c>
      <c r="E139" s="18">
        <f t="shared" si="17"/>
        <v>8469151.7808469087</v>
      </c>
      <c r="F139" s="18">
        <f t="shared" si="18"/>
        <v>126.43253515550558</v>
      </c>
      <c r="G139" s="36">
        <f t="shared" si="19"/>
        <v>0.12</v>
      </c>
      <c r="H139" s="36">
        <f t="shared" si="20"/>
        <v>0.12</v>
      </c>
      <c r="I139" s="18">
        <f t="shared" si="21"/>
        <v>126.31253515550557</v>
      </c>
      <c r="J139" s="45">
        <f t="shared" si="22"/>
        <v>8445059.866708681</v>
      </c>
      <c r="K139" s="18">
        <f t="shared" si="15"/>
        <v>12.6</v>
      </c>
      <c r="L139" s="18">
        <f t="shared" si="23"/>
        <v>24</v>
      </c>
      <c r="M139" s="19">
        <f t="shared" si="24"/>
        <v>1102.4000000000001</v>
      </c>
      <c r="N139" s="38">
        <f t="shared" si="25"/>
        <v>302.39999999999998</v>
      </c>
      <c r="O139" s="39">
        <f t="shared" si="16"/>
        <v>800</v>
      </c>
      <c r="P139" s="18">
        <f t="shared" si="26"/>
        <v>7632</v>
      </c>
      <c r="Q139" s="18">
        <f t="shared" si="27"/>
        <v>1968</v>
      </c>
      <c r="R139" s="9"/>
    </row>
    <row r="140" spans="3:18" x14ac:dyDescent="0.25">
      <c r="C140" s="10"/>
      <c r="D140" s="16">
        <f t="shared" si="14"/>
        <v>83</v>
      </c>
      <c r="E140" s="18">
        <f t="shared" si="17"/>
        <v>8445059.866708681</v>
      </c>
      <c r="F140" s="18">
        <f t="shared" si="18"/>
        <v>126.31253515550551</v>
      </c>
      <c r="G140" s="36">
        <f t="shared" si="19"/>
        <v>0.12</v>
      </c>
      <c r="H140" s="36">
        <f t="shared" si="20"/>
        <v>0.12</v>
      </c>
      <c r="I140" s="18">
        <f t="shared" si="21"/>
        <v>126.19253515550551</v>
      </c>
      <c r="J140" s="45">
        <f t="shared" si="22"/>
        <v>8421013.6849260237</v>
      </c>
      <c r="K140" s="18">
        <f t="shared" si="15"/>
        <v>12.6</v>
      </c>
      <c r="L140" s="18">
        <f t="shared" si="23"/>
        <v>24</v>
      </c>
      <c r="M140" s="19">
        <f t="shared" si="24"/>
        <v>1102.4000000000001</v>
      </c>
      <c r="N140" s="38">
        <f t="shared" si="25"/>
        <v>302.39999999999998</v>
      </c>
      <c r="O140" s="39">
        <f t="shared" si="16"/>
        <v>800</v>
      </c>
      <c r="P140" s="18">
        <f t="shared" si="26"/>
        <v>7608</v>
      </c>
      <c r="Q140" s="18">
        <f t="shared" si="27"/>
        <v>1992</v>
      </c>
      <c r="R140" s="9"/>
    </row>
    <row r="141" spans="3:18" x14ac:dyDescent="0.25">
      <c r="C141" s="10"/>
      <c r="D141" s="16">
        <f t="shared" si="14"/>
        <v>84</v>
      </c>
      <c r="E141" s="18">
        <f t="shared" si="17"/>
        <v>8421013.6849260237</v>
      </c>
      <c r="F141" s="18">
        <f t="shared" si="18"/>
        <v>126.19253515550545</v>
      </c>
      <c r="G141" s="36">
        <f t="shared" si="19"/>
        <v>0.12</v>
      </c>
      <c r="H141" s="36">
        <f t="shared" si="20"/>
        <v>0.12</v>
      </c>
      <c r="I141" s="18">
        <f t="shared" si="21"/>
        <v>126.07253515550545</v>
      </c>
      <c r="J141" s="45">
        <f t="shared" si="22"/>
        <v>8397013.1920520943</v>
      </c>
      <c r="K141" s="18">
        <f t="shared" si="15"/>
        <v>12.6</v>
      </c>
      <c r="L141" s="18">
        <f t="shared" si="23"/>
        <v>24</v>
      </c>
      <c r="M141" s="19">
        <f t="shared" si="24"/>
        <v>1102.4000000000001</v>
      </c>
      <c r="N141" s="38">
        <f t="shared" si="25"/>
        <v>302.39999999999998</v>
      </c>
      <c r="O141" s="39">
        <f t="shared" si="16"/>
        <v>800</v>
      </c>
      <c r="P141" s="18">
        <f t="shared" si="26"/>
        <v>7584</v>
      </c>
      <c r="Q141" s="18">
        <f t="shared" si="27"/>
        <v>2016</v>
      </c>
      <c r="R141" s="9"/>
    </row>
    <row r="142" spans="3:18" x14ac:dyDescent="0.25">
      <c r="C142" s="10"/>
      <c r="D142" s="16">
        <f t="shared" si="14"/>
        <v>85</v>
      </c>
      <c r="E142" s="18">
        <f t="shared" si="17"/>
        <v>8397013.1920520943</v>
      </c>
      <c r="F142" s="18">
        <f t="shared" si="18"/>
        <v>126.07253515550538</v>
      </c>
      <c r="G142" s="36">
        <f t="shared" si="19"/>
        <v>0.18</v>
      </c>
      <c r="H142" s="36">
        <f t="shared" si="20"/>
        <v>0.18</v>
      </c>
      <c r="I142" s="18">
        <f t="shared" si="21"/>
        <v>125.89253515550537</v>
      </c>
      <c r="J142" s="45">
        <f t="shared" si="22"/>
        <v>8361098.0244050715</v>
      </c>
      <c r="K142" s="18">
        <f t="shared" si="15"/>
        <v>12.6</v>
      </c>
      <c r="L142" s="18">
        <f t="shared" si="23"/>
        <v>24</v>
      </c>
      <c r="M142" s="19">
        <f t="shared" si="24"/>
        <v>1102.4000000000001</v>
      </c>
      <c r="N142" s="38">
        <f t="shared" si="25"/>
        <v>302.39999999999998</v>
      </c>
      <c r="O142" s="39">
        <f t="shared" si="16"/>
        <v>800</v>
      </c>
      <c r="P142" s="18">
        <f t="shared" si="26"/>
        <v>7560</v>
      </c>
      <c r="Q142" s="18">
        <f t="shared" si="27"/>
        <v>2040</v>
      </c>
      <c r="R142" s="9"/>
    </row>
    <row r="143" spans="3:18" x14ac:dyDescent="0.25">
      <c r="C143" s="10"/>
      <c r="D143" s="16">
        <f t="shared" si="14"/>
        <v>86</v>
      </c>
      <c r="E143" s="18">
        <f t="shared" si="17"/>
        <v>8361098.0244050715</v>
      </c>
      <c r="F143" s="18">
        <f t="shared" si="18"/>
        <v>125.89253515550529</v>
      </c>
      <c r="G143" s="36">
        <f t="shared" si="19"/>
        <v>0.18</v>
      </c>
      <c r="H143" s="36">
        <f t="shared" si="20"/>
        <v>0.18</v>
      </c>
      <c r="I143" s="18">
        <f t="shared" si="21"/>
        <v>125.71253515550528</v>
      </c>
      <c r="J143" s="45">
        <f t="shared" si="22"/>
        <v>8325285.4124141131</v>
      </c>
      <c r="K143" s="18">
        <f t="shared" si="15"/>
        <v>12.6</v>
      </c>
      <c r="L143" s="18">
        <f t="shared" si="23"/>
        <v>24</v>
      </c>
      <c r="M143" s="19">
        <f t="shared" si="24"/>
        <v>1102.4000000000001</v>
      </c>
      <c r="N143" s="38">
        <f t="shared" si="25"/>
        <v>302.39999999999998</v>
      </c>
      <c r="O143" s="39">
        <f t="shared" si="16"/>
        <v>800</v>
      </c>
      <c r="P143" s="18">
        <f t="shared" si="26"/>
        <v>7536</v>
      </c>
      <c r="Q143" s="18">
        <f t="shared" si="27"/>
        <v>2064</v>
      </c>
      <c r="R143" s="9"/>
    </row>
    <row r="144" spans="3:18" x14ac:dyDescent="0.25">
      <c r="C144" s="10"/>
      <c r="D144" s="16">
        <f t="shared" si="14"/>
        <v>87</v>
      </c>
      <c r="E144" s="18">
        <f t="shared" si="17"/>
        <v>8325285.4124141131</v>
      </c>
      <c r="F144" s="18">
        <f t="shared" si="18"/>
        <v>125.71253515550526</v>
      </c>
      <c r="G144" s="36">
        <f t="shared" si="19"/>
        <v>0.18</v>
      </c>
      <c r="H144" s="36">
        <f t="shared" si="20"/>
        <v>0.18</v>
      </c>
      <c r="I144" s="18">
        <f t="shared" si="21"/>
        <v>125.53253515550526</v>
      </c>
      <c r="J144" s="45">
        <f t="shared" si="22"/>
        <v>8289575.2094460912</v>
      </c>
      <c r="K144" s="18">
        <f t="shared" si="15"/>
        <v>12.6</v>
      </c>
      <c r="L144" s="18">
        <f t="shared" si="23"/>
        <v>24</v>
      </c>
      <c r="M144" s="19">
        <f t="shared" si="24"/>
        <v>1102.4000000000001</v>
      </c>
      <c r="N144" s="38">
        <f t="shared" si="25"/>
        <v>302.39999999999998</v>
      </c>
      <c r="O144" s="39">
        <f t="shared" si="16"/>
        <v>800</v>
      </c>
      <c r="P144" s="18">
        <f t="shared" si="26"/>
        <v>7512</v>
      </c>
      <c r="Q144" s="18">
        <f t="shared" si="27"/>
        <v>2088</v>
      </c>
      <c r="R144" s="9"/>
    </row>
    <row r="145" spans="3:18" x14ac:dyDescent="0.25">
      <c r="C145" s="10"/>
      <c r="D145" s="16">
        <f t="shared" si="14"/>
        <v>88</v>
      </c>
      <c r="E145" s="18">
        <f t="shared" si="17"/>
        <v>8289575.2094460912</v>
      </c>
      <c r="F145" s="18">
        <f t="shared" si="18"/>
        <v>125.53253515550523</v>
      </c>
      <c r="G145" s="36">
        <f t="shared" si="19"/>
        <v>0.18</v>
      </c>
      <c r="H145" s="36">
        <f t="shared" si="20"/>
        <v>0.18</v>
      </c>
      <c r="I145" s="18">
        <f t="shared" si="21"/>
        <v>125.35253515550522</v>
      </c>
      <c r="J145" s="45">
        <f t="shared" si="22"/>
        <v>8253967.2688678503</v>
      </c>
      <c r="K145" s="18">
        <f t="shared" si="15"/>
        <v>12.6</v>
      </c>
      <c r="L145" s="18">
        <f t="shared" si="23"/>
        <v>24</v>
      </c>
      <c r="M145" s="19">
        <f t="shared" si="24"/>
        <v>1102.4000000000001</v>
      </c>
      <c r="N145" s="38">
        <f t="shared" si="25"/>
        <v>302.39999999999998</v>
      </c>
      <c r="O145" s="39">
        <f t="shared" si="16"/>
        <v>800</v>
      </c>
      <c r="P145" s="18">
        <f t="shared" si="26"/>
        <v>7488</v>
      </c>
      <c r="Q145" s="18">
        <f t="shared" si="27"/>
        <v>2112</v>
      </c>
      <c r="R145" s="9"/>
    </row>
    <row r="146" spans="3:18" x14ac:dyDescent="0.25">
      <c r="C146" s="10"/>
      <c r="D146" s="16">
        <f t="shared" si="14"/>
        <v>89</v>
      </c>
      <c r="E146" s="18">
        <f t="shared" si="17"/>
        <v>8253967.2688678503</v>
      </c>
      <c r="F146" s="18">
        <f t="shared" si="18"/>
        <v>125.35253515550518</v>
      </c>
      <c r="G146" s="36">
        <f t="shared" si="19"/>
        <v>0.18</v>
      </c>
      <c r="H146" s="36">
        <f t="shared" si="20"/>
        <v>0.18</v>
      </c>
      <c r="I146" s="18">
        <f t="shared" si="21"/>
        <v>125.17253515550517</v>
      </c>
      <c r="J146" s="45">
        <f t="shared" si="22"/>
        <v>8218461.444046244</v>
      </c>
      <c r="K146" s="18">
        <f t="shared" si="15"/>
        <v>12.6</v>
      </c>
      <c r="L146" s="18">
        <f t="shared" si="23"/>
        <v>24</v>
      </c>
      <c r="M146" s="19">
        <f t="shared" si="24"/>
        <v>1102.4000000000001</v>
      </c>
      <c r="N146" s="38">
        <f t="shared" si="25"/>
        <v>302.39999999999998</v>
      </c>
      <c r="O146" s="39">
        <f t="shared" si="16"/>
        <v>800</v>
      </c>
      <c r="P146" s="18">
        <f t="shared" si="26"/>
        <v>7464</v>
      </c>
      <c r="Q146" s="18">
        <f t="shared" si="27"/>
        <v>2136</v>
      </c>
      <c r="R146" s="9"/>
    </row>
    <row r="147" spans="3:18" x14ac:dyDescent="0.25">
      <c r="C147" s="10"/>
      <c r="D147" s="16">
        <f t="shared" si="14"/>
        <v>90</v>
      </c>
      <c r="E147" s="18">
        <f t="shared" si="17"/>
        <v>8218461.444046244</v>
      </c>
      <c r="F147" s="18">
        <f t="shared" si="18"/>
        <v>125.17253515550507</v>
      </c>
      <c r="G147" s="36">
        <f t="shared" si="19"/>
        <v>0.18</v>
      </c>
      <c r="H147" s="36">
        <f t="shared" si="20"/>
        <v>0.18</v>
      </c>
      <c r="I147" s="18">
        <f t="shared" si="21"/>
        <v>124.99253515550507</v>
      </c>
      <c r="J147" s="45">
        <f t="shared" si="22"/>
        <v>8183057.5883481223</v>
      </c>
      <c r="K147" s="18">
        <f t="shared" si="15"/>
        <v>12.6</v>
      </c>
      <c r="L147" s="18">
        <f t="shared" si="23"/>
        <v>24</v>
      </c>
      <c r="M147" s="19">
        <f t="shared" si="24"/>
        <v>1102.4000000000001</v>
      </c>
      <c r="N147" s="38">
        <f t="shared" si="25"/>
        <v>302.39999999999998</v>
      </c>
      <c r="O147" s="39">
        <f t="shared" si="16"/>
        <v>800</v>
      </c>
      <c r="P147" s="18">
        <f t="shared" si="26"/>
        <v>7440</v>
      </c>
      <c r="Q147" s="18">
        <f t="shared" si="27"/>
        <v>2160</v>
      </c>
      <c r="R147" s="9"/>
    </row>
    <row r="148" spans="3:18" x14ac:dyDescent="0.25">
      <c r="C148" s="10"/>
      <c r="D148" s="16">
        <f t="shared" si="14"/>
        <v>91</v>
      </c>
      <c r="E148" s="18">
        <f t="shared" si="17"/>
        <v>8183057.5883481223</v>
      </c>
      <c r="F148" s="18">
        <f t="shared" si="18"/>
        <v>124.99253515550508</v>
      </c>
      <c r="G148" s="36">
        <f t="shared" si="19"/>
        <v>0.18</v>
      </c>
      <c r="H148" s="36">
        <f t="shared" si="20"/>
        <v>0.18</v>
      </c>
      <c r="I148" s="18">
        <f t="shared" si="21"/>
        <v>124.81253515550507</v>
      </c>
      <c r="J148" s="45">
        <f t="shared" si="22"/>
        <v>8147755.555140377</v>
      </c>
      <c r="K148" s="18">
        <f t="shared" si="15"/>
        <v>12.6</v>
      </c>
      <c r="L148" s="18">
        <f t="shared" si="23"/>
        <v>24</v>
      </c>
      <c r="M148" s="19">
        <f t="shared" si="24"/>
        <v>1102.4000000000001</v>
      </c>
      <c r="N148" s="38">
        <f t="shared" si="25"/>
        <v>302.39999999999998</v>
      </c>
      <c r="O148" s="39">
        <f t="shared" si="16"/>
        <v>800</v>
      </c>
      <c r="P148" s="18">
        <f t="shared" si="26"/>
        <v>7416</v>
      </c>
      <c r="Q148" s="18">
        <f t="shared" si="27"/>
        <v>2184</v>
      </c>
      <c r="R148" s="9"/>
    </row>
    <row r="149" spans="3:18" x14ac:dyDescent="0.25">
      <c r="C149" s="10"/>
      <c r="D149" s="16">
        <f t="shared" si="14"/>
        <v>92</v>
      </c>
      <c r="E149" s="18">
        <f t="shared" si="17"/>
        <v>8147755.555140377</v>
      </c>
      <c r="F149" s="18">
        <f t="shared" si="18"/>
        <v>124.81253515550505</v>
      </c>
      <c r="G149" s="36">
        <f t="shared" si="19"/>
        <v>0.18</v>
      </c>
      <c r="H149" s="36">
        <f t="shared" si="20"/>
        <v>0.18</v>
      </c>
      <c r="I149" s="18">
        <f t="shared" si="21"/>
        <v>124.63253515550504</v>
      </c>
      <c r="J149" s="45">
        <f t="shared" si="22"/>
        <v>8112555.1977898329</v>
      </c>
      <c r="K149" s="18">
        <f t="shared" si="15"/>
        <v>12.6</v>
      </c>
      <c r="L149" s="18">
        <f t="shared" si="23"/>
        <v>24</v>
      </c>
      <c r="M149" s="19">
        <f t="shared" si="24"/>
        <v>1102.4000000000001</v>
      </c>
      <c r="N149" s="38">
        <f t="shared" si="25"/>
        <v>302.39999999999998</v>
      </c>
      <c r="O149" s="39">
        <f t="shared" si="16"/>
        <v>800</v>
      </c>
      <c r="P149" s="18">
        <f t="shared" si="26"/>
        <v>7392</v>
      </c>
      <c r="Q149" s="18">
        <f t="shared" si="27"/>
        <v>2208</v>
      </c>
      <c r="R149" s="9"/>
    </row>
    <row r="150" spans="3:18" x14ac:dyDescent="0.25">
      <c r="C150" s="10"/>
      <c r="D150" s="16">
        <f t="shared" si="14"/>
        <v>93</v>
      </c>
      <c r="E150" s="18">
        <f t="shared" si="17"/>
        <v>8112555.1977898329</v>
      </c>
      <c r="F150" s="18">
        <f t="shared" si="18"/>
        <v>124.63253515550495</v>
      </c>
      <c r="G150" s="36">
        <f t="shared" si="19"/>
        <v>0.18</v>
      </c>
      <c r="H150" s="36">
        <f t="shared" si="20"/>
        <v>0.18</v>
      </c>
      <c r="I150" s="18">
        <f t="shared" si="21"/>
        <v>124.45253515550495</v>
      </c>
      <c r="J150" s="45">
        <f t="shared" si="22"/>
        <v>8077456.3696633447</v>
      </c>
      <c r="K150" s="18">
        <f t="shared" si="15"/>
        <v>12.6</v>
      </c>
      <c r="L150" s="18">
        <f t="shared" si="23"/>
        <v>24</v>
      </c>
      <c r="M150" s="19">
        <f t="shared" si="24"/>
        <v>1102.4000000000001</v>
      </c>
      <c r="N150" s="38">
        <f t="shared" si="25"/>
        <v>302.39999999999998</v>
      </c>
      <c r="O150" s="39">
        <f t="shared" si="16"/>
        <v>800</v>
      </c>
      <c r="P150" s="18">
        <f t="shared" si="26"/>
        <v>7368</v>
      </c>
      <c r="Q150" s="18">
        <f t="shared" si="27"/>
        <v>2232</v>
      </c>
      <c r="R150" s="9"/>
    </row>
    <row r="151" spans="3:18" x14ac:dyDescent="0.25">
      <c r="C151" s="10"/>
      <c r="D151" s="16">
        <f t="shared" si="14"/>
        <v>94</v>
      </c>
      <c r="E151" s="18">
        <f t="shared" si="17"/>
        <v>8077456.3696633447</v>
      </c>
      <c r="F151" s="18">
        <f t="shared" si="18"/>
        <v>124.45253515550493</v>
      </c>
      <c r="G151" s="36">
        <f t="shared" si="19"/>
        <v>0.18</v>
      </c>
      <c r="H151" s="36">
        <f t="shared" si="20"/>
        <v>0.18</v>
      </c>
      <c r="I151" s="18">
        <f t="shared" si="21"/>
        <v>124.27253515550493</v>
      </c>
      <c r="J151" s="45">
        <f t="shared" si="22"/>
        <v>8042458.9241277957</v>
      </c>
      <c r="K151" s="18">
        <f t="shared" si="15"/>
        <v>12.6</v>
      </c>
      <c r="L151" s="18">
        <f t="shared" si="23"/>
        <v>24</v>
      </c>
      <c r="M151" s="19">
        <f t="shared" si="24"/>
        <v>1102.4000000000001</v>
      </c>
      <c r="N151" s="38">
        <f t="shared" si="25"/>
        <v>302.39999999999998</v>
      </c>
      <c r="O151" s="39">
        <f t="shared" si="16"/>
        <v>800</v>
      </c>
      <c r="P151" s="18">
        <f t="shared" si="26"/>
        <v>7344</v>
      </c>
      <c r="Q151" s="18">
        <f t="shared" si="27"/>
        <v>2256</v>
      </c>
      <c r="R151" s="9"/>
    </row>
    <row r="152" spans="3:18" x14ac:dyDescent="0.25">
      <c r="C152" s="10"/>
      <c r="D152" s="16">
        <f t="shared" si="14"/>
        <v>95</v>
      </c>
      <c r="E152" s="18">
        <f t="shared" si="17"/>
        <v>8042458.9241277957</v>
      </c>
      <c r="F152" s="18">
        <f t="shared" si="18"/>
        <v>124.27253515550487</v>
      </c>
      <c r="G152" s="36">
        <f t="shared" si="19"/>
        <v>0.18</v>
      </c>
      <c r="H152" s="36">
        <f t="shared" si="20"/>
        <v>0.18</v>
      </c>
      <c r="I152" s="18">
        <f t="shared" si="21"/>
        <v>124.09253515550486</v>
      </c>
      <c r="J152" s="45">
        <f t="shared" si="22"/>
        <v>8007562.7145500192</v>
      </c>
      <c r="K152" s="18">
        <f t="shared" si="15"/>
        <v>12.6</v>
      </c>
      <c r="L152" s="18">
        <f t="shared" si="23"/>
        <v>24</v>
      </c>
      <c r="M152" s="19">
        <f t="shared" si="24"/>
        <v>1102.4000000000001</v>
      </c>
      <c r="N152" s="38">
        <f t="shared" si="25"/>
        <v>302.39999999999998</v>
      </c>
      <c r="O152" s="39">
        <f t="shared" si="16"/>
        <v>800</v>
      </c>
      <c r="P152" s="18">
        <f t="shared" si="26"/>
        <v>7320</v>
      </c>
      <c r="Q152" s="18">
        <f t="shared" si="27"/>
        <v>2280</v>
      </c>
      <c r="R152" s="9"/>
    </row>
    <row r="153" spans="3:18" x14ac:dyDescent="0.25">
      <c r="C153" s="10"/>
      <c r="D153" s="16">
        <f t="shared" si="14"/>
        <v>96</v>
      </c>
      <c r="E153" s="18">
        <f t="shared" si="17"/>
        <v>8007562.7145500192</v>
      </c>
      <c r="F153" s="18">
        <f t="shared" si="18"/>
        <v>124.09253515550489</v>
      </c>
      <c r="G153" s="36">
        <f t="shared" si="19"/>
        <v>0.18</v>
      </c>
      <c r="H153" s="36">
        <f t="shared" si="20"/>
        <v>0.18</v>
      </c>
      <c r="I153" s="18">
        <f t="shared" si="21"/>
        <v>123.91253515550488</v>
      </c>
      <c r="J153" s="45">
        <f t="shared" si="22"/>
        <v>7972767.5942968968</v>
      </c>
      <c r="K153" s="18">
        <f t="shared" si="15"/>
        <v>12.6</v>
      </c>
      <c r="L153" s="18">
        <f t="shared" si="23"/>
        <v>24</v>
      </c>
      <c r="M153" s="19">
        <f t="shared" si="24"/>
        <v>1102.4000000000001</v>
      </c>
      <c r="N153" s="38">
        <f t="shared" si="25"/>
        <v>302.39999999999998</v>
      </c>
      <c r="O153" s="39">
        <f t="shared" si="16"/>
        <v>800</v>
      </c>
      <c r="P153" s="18">
        <f t="shared" si="26"/>
        <v>7296</v>
      </c>
      <c r="Q153" s="18">
        <f t="shared" si="27"/>
        <v>2304</v>
      </c>
      <c r="R153" s="9"/>
    </row>
    <row r="154" spans="3:18" x14ac:dyDescent="0.25">
      <c r="C154" s="10"/>
      <c r="D154" s="16">
        <f t="shared" si="14"/>
        <v>97</v>
      </c>
      <c r="E154" s="18">
        <f t="shared" si="17"/>
        <v>7972767.5942968968</v>
      </c>
      <c r="F154" s="18">
        <f t="shared" si="18"/>
        <v>123.9125351555048</v>
      </c>
      <c r="G154" s="36">
        <f t="shared" si="19"/>
        <v>0.18</v>
      </c>
      <c r="H154" s="36">
        <f t="shared" si="20"/>
        <v>0.18</v>
      </c>
      <c r="I154" s="18">
        <f t="shared" si="21"/>
        <v>123.73253515550479</v>
      </c>
      <c r="J154" s="45">
        <f t="shared" si="22"/>
        <v>7938073.4167352505</v>
      </c>
      <c r="K154" s="18">
        <f t="shared" si="15"/>
        <v>12.6</v>
      </c>
      <c r="L154" s="18">
        <f t="shared" si="23"/>
        <v>24</v>
      </c>
      <c r="M154" s="19">
        <f t="shared" si="24"/>
        <v>1102.4000000000001</v>
      </c>
      <c r="N154" s="38">
        <f t="shared" si="25"/>
        <v>302.39999999999998</v>
      </c>
      <c r="O154" s="39">
        <f t="shared" si="16"/>
        <v>800</v>
      </c>
      <c r="P154" s="18">
        <f t="shared" si="26"/>
        <v>7272</v>
      </c>
      <c r="Q154" s="18">
        <f t="shared" si="27"/>
        <v>2328</v>
      </c>
      <c r="R154" s="9"/>
    </row>
    <row r="155" spans="3:18" x14ac:dyDescent="0.25">
      <c r="C155" s="10"/>
      <c r="D155" s="16">
        <f t="shared" si="14"/>
        <v>98</v>
      </c>
      <c r="E155" s="18">
        <f t="shared" si="17"/>
        <v>7938073.4167352505</v>
      </c>
      <c r="F155" s="18">
        <f t="shared" si="18"/>
        <v>123.73253515550473</v>
      </c>
      <c r="G155" s="36">
        <f t="shared" si="19"/>
        <v>0.18</v>
      </c>
      <c r="H155" s="36">
        <f t="shared" si="20"/>
        <v>0.18</v>
      </c>
      <c r="I155" s="18">
        <f t="shared" si="21"/>
        <v>123.55253515550473</v>
      </c>
      <c r="J155" s="45">
        <f t="shared" si="22"/>
        <v>7903480.0352319619</v>
      </c>
      <c r="K155" s="18">
        <f t="shared" si="15"/>
        <v>12.6</v>
      </c>
      <c r="L155" s="18">
        <f t="shared" si="23"/>
        <v>24</v>
      </c>
      <c r="M155" s="19">
        <f t="shared" si="24"/>
        <v>1102.4000000000001</v>
      </c>
      <c r="N155" s="38">
        <f t="shared" si="25"/>
        <v>302.39999999999998</v>
      </c>
      <c r="O155" s="39">
        <f t="shared" si="16"/>
        <v>800</v>
      </c>
      <c r="P155" s="18">
        <f t="shared" si="26"/>
        <v>7248</v>
      </c>
      <c r="Q155" s="18">
        <f t="shared" si="27"/>
        <v>2352</v>
      </c>
      <c r="R155" s="9"/>
    </row>
    <row r="156" spans="3:18" x14ac:dyDescent="0.25">
      <c r="C156" s="10"/>
      <c r="D156" s="16">
        <f t="shared" si="14"/>
        <v>99</v>
      </c>
      <c r="E156" s="18">
        <f t="shared" si="17"/>
        <v>7903480.0352319619</v>
      </c>
      <c r="F156" s="18">
        <f t="shared" si="18"/>
        <v>123.5525351555047</v>
      </c>
      <c r="G156" s="36">
        <f t="shared" si="19"/>
        <v>0.18</v>
      </c>
      <c r="H156" s="36">
        <f t="shared" si="20"/>
        <v>0.18</v>
      </c>
      <c r="I156" s="18">
        <f t="shared" si="21"/>
        <v>123.37253515550469</v>
      </c>
      <c r="J156" s="45">
        <f t="shared" si="22"/>
        <v>7868987.3031538883</v>
      </c>
      <c r="K156" s="18">
        <f t="shared" si="15"/>
        <v>12.6</v>
      </c>
      <c r="L156" s="18">
        <f t="shared" si="23"/>
        <v>24</v>
      </c>
      <c r="M156" s="19">
        <f t="shared" si="24"/>
        <v>1102.4000000000001</v>
      </c>
      <c r="N156" s="38">
        <f t="shared" si="25"/>
        <v>302.39999999999998</v>
      </c>
      <c r="O156" s="39">
        <f t="shared" si="16"/>
        <v>800</v>
      </c>
      <c r="P156" s="18">
        <f t="shared" si="26"/>
        <v>7224</v>
      </c>
      <c r="Q156" s="18">
        <f t="shared" si="27"/>
        <v>2376</v>
      </c>
      <c r="R156" s="9"/>
    </row>
    <row r="157" spans="3:18" x14ac:dyDescent="0.25">
      <c r="C157" s="10"/>
      <c r="D157" s="16">
        <f t="shared" si="14"/>
        <v>100</v>
      </c>
      <c r="E157" s="18">
        <f t="shared" si="17"/>
        <v>7868987.3031538883</v>
      </c>
      <c r="F157" s="18">
        <f t="shared" si="18"/>
        <v>123.37253515550464</v>
      </c>
      <c r="G157" s="36">
        <f t="shared" si="19"/>
        <v>0.18</v>
      </c>
      <c r="H157" s="36">
        <f t="shared" si="20"/>
        <v>0.18</v>
      </c>
      <c r="I157" s="18">
        <f t="shared" si="21"/>
        <v>123.19253515550463</v>
      </c>
      <c r="J157" s="45">
        <f t="shared" si="22"/>
        <v>7834595.0738678779</v>
      </c>
      <c r="K157" s="18">
        <f t="shared" si="15"/>
        <v>12.6</v>
      </c>
      <c r="L157" s="18">
        <f t="shared" si="23"/>
        <v>24</v>
      </c>
      <c r="M157" s="19">
        <f t="shared" si="24"/>
        <v>1102.4000000000001</v>
      </c>
      <c r="N157" s="38">
        <f t="shared" si="25"/>
        <v>302.39999999999998</v>
      </c>
      <c r="O157" s="39">
        <f t="shared" si="16"/>
        <v>800</v>
      </c>
      <c r="P157" s="18">
        <f t="shared" si="26"/>
        <v>7200</v>
      </c>
      <c r="Q157" s="18">
        <f t="shared" si="27"/>
        <v>2400</v>
      </c>
      <c r="R157" s="9"/>
    </row>
    <row r="158" spans="3:18" x14ac:dyDescent="0.25">
      <c r="C158" s="10"/>
      <c r="D158" s="16">
        <f t="shared" si="14"/>
        <v>101</v>
      </c>
      <c r="E158" s="18">
        <f t="shared" si="17"/>
        <v>7834595.0738678779</v>
      </c>
      <c r="F158" s="18">
        <f t="shared" si="18"/>
        <v>123.19253515550457</v>
      </c>
      <c r="G158" s="36">
        <f t="shared" si="19"/>
        <v>0.18</v>
      </c>
      <c r="H158" s="36">
        <f t="shared" si="20"/>
        <v>0.18</v>
      </c>
      <c r="I158" s="18">
        <f t="shared" si="21"/>
        <v>123.01253515550457</v>
      </c>
      <c r="J158" s="45">
        <f t="shared" si="22"/>
        <v>7800303.2007407919</v>
      </c>
      <c r="K158" s="18">
        <f t="shared" si="15"/>
        <v>12.6</v>
      </c>
      <c r="L158" s="18">
        <f t="shared" si="23"/>
        <v>24</v>
      </c>
      <c r="M158" s="19">
        <f t="shared" si="24"/>
        <v>1102.4000000000001</v>
      </c>
      <c r="N158" s="38">
        <f t="shared" si="25"/>
        <v>302.39999999999998</v>
      </c>
      <c r="O158" s="39">
        <f t="shared" si="16"/>
        <v>800</v>
      </c>
      <c r="P158" s="18">
        <f t="shared" si="26"/>
        <v>7176</v>
      </c>
      <c r="Q158" s="18">
        <f t="shared" si="27"/>
        <v>2424</v>
      </c>
      <c r="R158" s="9"/>
    </row>
    <row r="159" spans="3:18" x14ac:dyDescent="0.25">
      <c r="C159" s="10"/>
      <c r="D159" s="16">
        <f t="shared" si="14"/>
        <v>102</v>
      </c>
      <c r="E159" s="18">
        <f t="shared" si="17"/>
        <v>7800303.2007407919</v>
      </c>
      <c r="F159" s="18">
        <f t="shared" si="18"/>
        <v>123.01253515550455</v>
      </c>
      <c r="G159" s="36">
        <f t="shared" si="19"/>
        <v>0.18</v>
      </c>
      <c r="H159" s="36">
        <f t="shared" si="20"/>
        <v>0.18</v>
      </c>
      <c r="I159" s="18">
        <f t="shared" si="21"/>
        <v>122.83253515550454</v>
      </c>
      <c r="J159" s="45">
        <f t="shared" si="22"/>
        <v>7766111.537139494</v>
      </c>
      <c r="K159" s="18">
        <f t="shared" si="15"/>
        <v>12.6</v>
      </c>
      <c r="L159" s="18">
        <f t="shared" si="23"/>
        <v>24</v>
      </c>
      <c r="M159" s="19">
        <f t="shared" si="24"/>
        <v>1102.4000000000001</v>
      </c>
      <c r="N159" s="38">
        <f t="shared" si="25"/>
        <v>302.39999999999998</v>
      </c>
      <c r="O159" s="39">
        <f t="shared" si="16"/>
        <v>800</v>
      </c>
      <c r="P159" s="18">
        <f t="shared" si="26"/>
        <v>7152</v>
      </c>
      <c r="Q159" s="18">
        <f t="shared" si="27"/>
        <v>2448</v>
      </c>
      <c r="R159" s="9"/>
    </row>
    <row r="160" spans="3:18" x14ac:dyDescent="0.25">
      <c r="C160" s="10"/>
      <c r="D160" s="16">
        <f t="shared" si="14"/>
        <v>103</v>
      </c>
      <c r="E160" s="18">
        <f t="shared" si="17"/>
        <v>7766111.537139494</v>
      </c>
      <c r="F160" s="18">
        <f t="shared" si="18"/>
        <v>122.83253515550452</v>
      </c>
      <c r="G160" s="36">
        <f t="shared" si="19"/>
        <v>0.18</v>
      </c>
      <c r="H160" s="36">
        <f t="shared" si="20"/>
        <v>0.18</v>
      </c>
      <c r="I160" s="18">
        <f t="shared" si="21"/>
        <v>122.65253515550451</v>
      </c>
      <c r="J160" s="45">
        <f t="shared" si="22"/>
        <v>7732019.9364308333</v>
      </c>
      <c r="K160" s="18">
        <f t="shared" si="15"/>
        <v>12.6</v>
      </c>
      <c r="L160" s="18">
        <f t="shared" si="23"/>
        <v>24</v>
      </c>
      <c r="M160" s="19">
        <f t="shared" si="24"/>
        <v>1102.4000000000001</v>
      </c>
      <c r="N160" s="38">
        <f t="shared" si="25"/>
        <v>302.39999999999998</v>
      </c>
      <c r="O160" s="39">
        <f t="shared" si="16"/>
        <v>800</v>
      </c>
      <c r="P160" s="18">
        <f t="shared" si="26"/>
        <v>7128</v>
      </c>
      <c r="Q160" s="18">
        <f t="shared" si="27"/>
        <v>2472</v>
      </c>
      <c r="R160" s="9"/>
    </row>
    <row r="161" spans="3:18" x14ac:dyDescent="0.25">
      <c r="C161" s="10"/>
      <c r="D161" s="16">
        <f t="shared" si="14"/>
        <v>104</v>
      </c>
      <c r="E161" s="18">
        <f t="shared" si="17"/>
        <v>7732019.9364308333</v>
      </c>
      <c r="F161" s="18">
        <f t="shared" si="18"/>
        <v>122.65253515550444</v>
      </c>
      <c r="G161" s="36">
        <f t="shared" si="19"/>
        <v>0.18</v>
      </c>
      <c r="H161" s="36">
        <f t="shared" si="20"/>
        <v>0.18</v>
      </c>
      <c r="I161" s="18">
        <f t="shared" si="21"/>
        <v>122.47253515550443</v>
      </c>
      <c r="J161" s="45">
        <f t="shared" si="22"/>
        <v>7698028.2519816589</v>
      </c>
      <c r="K161" s="18">
        <f t="shared" si="15"/>
        <v>12.6</v>
      </c>
      <c r="L161" s="18">
        <f t="shared" si="23"/>
        <v>24</v>
      </c>
      <c r="M161" s="19">
        <f t="shared" si="24"/>
        <v>1102.4000000000001</v>
      </c>
      <c r="N161" s="38">
        <f t="shared" si="25"/>
        <v>302.39999999999998</v>
      </c>
      <c r="O161" s="39">
        <f t="shared" si="16"/>
        <v>800</v>
      </c>
      <c r="P161" s="18">
        <f t="shared" si="26"/>
        <v>7104</v>
      </c>
      <c r="Q161" s="18">
        <f t="shared" si="27"/>
        <v>2496</v>
      </c>
      <c r="R161" s="9"/>
    </row>
    <row r="162" spans="3:18" x14ac:dyDescent="0.25">
      <c r="C162" s="10"/>
      <c r="D162" s="16">
        <f t="shared" si="14"/>
        <v>105</v>
      </c>
      <c r="E162" s="18">
        <f t="shared" si="17"/>
        <v>7698028.2519816589</v>
      </c>
      <c r="F162" s="18">
        <f t="shared" si="18"/>
        <v>122.47253515550443</v>
      </c>
      <c r="G162" s="36">
        <f t="shared" si="19"/>
        <v>0.18</v>
      </c>
      <c r="H162" s="36">
        <f t="shared" si="20"/>
        <v>0.18</v>
      </c>
      <c r="I162" s="18">
        <f t="shared" si="21"/>
        <v>122.29253515550442</v>
      </c>
      <c r="J162" s="45">
        <f t="shared" si="22"/>
        <v>7664136.3371588532</v>
      </c>
      <c r="K162" s="18">
        <f t="shared" si="15"/>
        <v>12.6</v>
      </c>
      <c r="L162" s="18">
        <f t="shared" si="23"/>
        <v>24</v>
      </c>
      <c r="M162" s="19">
        <f t="shared" si="24"/>
        <v>1102.4000000000001</v>
      </c>
      <c r="N162" s="38">
        <f t="shared" si="25"/>
        <v>302.39999999999998</v>
      </c>
      <c r="O162" s="39">
        <f t="shared" si="16"/>
        <v>800</v>
      </c>
      <c r="P162" s="18">
        <f t="shared" si="26"/>
        <v>7080</v>
      </c>
      <c r="Q162" s="18">
        <f t="shared" si="27"/>
        <v>2520</v>
      </c>
      <c r="R162" s="9"/>
    </row>
    <row r="163" spans="3:18" x14ac:dyDescent="0.25">
      <c r="C163" s="10"/>
      <c r="D163" s="16">
        <f t="shared" si="14"/>
        <v>106</v>
      </c>
      <c r="E163" s="18">
        <f t="shared" si="17"/>
        <v>7664136.3371588532</v>
      </c>
      <c r="F163" s="18">
        <f t="shared" si="18"/>
        <v>122.29253515550435</v>
      </c>
      <c r="G163" s="36">
        <f t="shared" si="19"/>
        <v>0.18</v>
      </c>
      <c r="H163" s="36">
        <f t="shared" si="20"/>
        <v>0.18</v>
      </c>
      <c r="I163" s="18">
        <f t="shared" si="21"/>
        <v>122.11253515550435</v>
      </c>
      <c r="J163" s="45">
        <f t="shared" si="22"/>
        <v>7630344.0453292429</v>
      </c>
      <c r="K163" s="18">
        <f t="shared" si="15"/>
        <v>12.6</v>
      </c>
      <c r="L163" s="18">
        <f t="shared" si="23"/>
        <v>24</v>
      </c>
      <c r="M163" s="19">
        <f t="shared" si="24"/>
        <v>1102.4000000000001</v>
      </c>
      <c r="N163" s="38">
        <f t="shared" si="25"/>
        <v>302.39999999999998</v>
      </c>
      <c r="O163" s="39">
        <f t="shared" si="16"/>
        <v>800</v>
      </c>
      <c r="P163" s="18">
        <f t="shared" si="26"/>
        <v>7056</v>
      </c>
      <c r="Q163" s="18">
        <f t="shared" si="27"/>
        <v>2544</v>
      </c>
      <c r="R163" s="9"/>
    </row>
    <row r="164" spans="3:18" x14ac:dyDescent="0.25">
      <c r="C164" s="10"/>
      <c r="D164" s="16">
        <f t="shared" si="14"/>
        <v>107</v>
      </c>
      <c r="E164" s="18">
        <f t="shared" si="17"/>
        <v>7630344.0453292429</v>
      </c>
      <c r="F164" s="18">
        <f t="shared" si="18"/>
        <v>122.1125351555043</v>
      </c>
      <c r="G164" s="36">
        <f t="shared" si="19"/>
        <v>0.18</v>
      </c>
      <c r="H164" s="36">
        <f t="shared" si="20"/>
        <v>0.18</v>
      </c>
      <c r="I164" s="18">
        <f t="shared" si="21"/>
        <v>121.9325351555043</v>
      </c>
      <c r="J164" s="45">
        <f t="shared" si="22"/>
        <v>7596651.229859706</v>
      </c>
      <c r="K164" s="18">
        <f t="shared" si="15"/>
        <v>12.6</v>
      </c>
      <c r="L164" s="18">
        <f t="shared" si="23"/>
        <v>24</v>
      </c>
      <c r="M164" s="19">
        <f t="shared" si="24"/>
        <v>1102.4000000000001</v>
      </c>
      <c r="N164" s="38">
        <f t="shared" si="25"/>
        <v>302.39999999999998</v>
      </c>
      <c r="O164" s="39">
        <f t="shared" si="16"/>
        <v>800</v>
      </c>
      <c r="P164" s="18">
        <f t="shared" si="26"/>
        <v>7032</v>
      </c>
      <c r="Q164" s="18">
        <f t="shared" si="27"/>
        <v>2568</v>
      </c>
      <c r="R164" s="9"/>
    </row>
    <row r="165" spans="3:18" x14ac:dyDescent="0.25">
      <c r="C165" s="10"/>
      <c r="D165" s="16">
        <f t="shared" si="14"/>
        <v>108</v>
      </c>
      <c r="E165" s="18">
        <f t="shared" si="17"/>
        <v>7596651.229859706</v>
      </c>
      <c r="F165" s="18">
        <f t="shared" si="18"/>
        <v>121.9325351555042</v>
      </c>
      <c r="G165" s="36">
        <f t="shared" si="19"/>
        <v>0.18</v>
      </c>
      <c r="H165" s="36">
        <f t="shared" si="20"/>
        <v>0.18</v>
      </c>
      <c r="I165" s="18">
        <f t="shared" si="21"/>
        <v>121.75253515550419</v>
      </c>
      <c r="J165" s="45">
        <f t="shared" si="22"/>
        <v>7563057.744117083</v>
      </c>
      <c r="K165" s="18">
        <f t="shared" si="15"/>
        <v>12.6</v>
      </c>
      <c r="L165" s="18">
        <f t="shared" si="23"/>
        <v>24</v>
      </c>
      <c r="M165" s="19">
        <f t="shared" si="24"/>
        <v>1102.4000000000001</v>
      </c>
      <c r="N165" s="38">
        <f t="shared" si="25"/>
        <v>302.39999999999998</v>
      </c>
      <c r="O165" s="39">
        <f t="shared" si="16"/>
        <v>800</v>
      </c>
      <c r="P165" s="18">
        <f t="shared" si="26"/>
        <v>7008</v>
      </c>
      <c r="Q165" s="18">
        <f t="shared" si="27"/>
        <v>2592</v>
      </c>
      <c r="R165" s="9"/>
    </row>
    <row r="166" spans="3:18" x14ac:dyDescent="0.25">
      <c r="C166" s="10"/>
      <c r="D166" s="16">
        <f t="shared" si="14"/>
        <v>109</v>
      </c>
      <c r="E166" s="18">
        <f t="shared" si="17"/>
        <v>7563057.744117083</v>
      </c>
      <c r="F166" s="18">
        <f t="shared" si="18"/>
        <v>121.75253515550421</v>
      </c>
      <c r="G166" s="36">
        <f t="shared" si="19"/>
        <v>0.18</v>
      </c>
      <c r="H166" s="36">
        <f t="shared" si="20"/>
        <v>0.18</v>
      </c>
      <c r="I166" s="18">
        <f t="shared" si="21"/>
        <v>121.5725351555042</v>
      </c>
      <c r="J166" s="45">
        <f t="shared" si="22"/>
        <v>7529563.4414682621</v>
      </c>
      <c r="K166" s="18">
        <f t="shared" si="15"/>
        <v>12.6</v>
      </c>
      <c r="L166" s="18">
        <f t="shared" si="23"/>
        <v>24</v>
      </c>
      <c r="M166" s="19">
        <f t="shared" si="24"/>
        <v>1102.4000000000001</v>
      </c>
      <c r="N166" s="38">
        <f t="shared" si="25"/>
        <v>302.39999999999998</v>
      </c>
      <c r="O166" s="39">
        <f t="shared" si="16"/>
        <v>800</v>
      </c>
      <c r="P166" s="18">
        <f t="shared" si="26"/>
        <v>6984</v>
      </c>
      <c r="Q166" s="18">
        <f t="shared" si="27"/>
        <v>2616</v>
      </c>
      <c r="R166" s="9"/>
    </row>
    <row r="167" spans="3:18" x14ac:dyDescent="0.25">
      <c r="C167" s="10"/>
      <c r="D167" s="16">
        <f t="shared" si="14"/>
        <v>110</v>
      </c>
      <c r="E167" s="18">
        <f t="shared" si="17"/>
        <v>7529563.4414682621</v>
      </c>
      <c r="F167" s="18">
        <f t="shared" si="18"/>
        <v>121.57253515550411</v>
      </c>
      <c r="G167" s="36">
        <f t="shared" si="19"/>
        <v>0.18</v>
      </c>
      <c r="H167" s="36">
        <f t="shared" si="20"/>
        <v>0.18</v>
      </c>
      <c r="I167" s="18">
        <f t="shared" si="21"/>
        <v>121.39253515550411</v>
      </c>
      <c r="J167" s="45">
        <f t="shared" si="22"/>
        <v>7496168.1752800616</v>
      </c>
      <c r="K167" s="18">
        <f t="shared" si="15"/>
        <v>12.6</v>
      </c>
      <c r="L167" s="18">
        <f t="shared" si="23"/>
        <v>24</v>
      </c>
      <c r="M167" s="19">
        <f t="shared" si="24"/>
        <v>1102.4000000000001</v>
      </c>
      <c r="N167" s="38">
        <f t="shared" si="25"/>
        <v>302.39999999999998</v>
      </c>
      <c r="O167" s="39">
        <f t="shared" si="16"/>
        <v>800</v>
      </c>
      <c r="P167" s="18">
        <f t="shared" si="26"/>
        <v>6960</v>
      </c>
      <c r="Q167" s="18">
        <f t="shared" si="27"/>
        <v>2640</v>
      </c>
      <c r="R167" s="9"/>
    </row>
    <row r="168" spans="3:18" x14ac:dyDescent="0.25">
      <c r="C168" s="10"/>
      <c r="D168" s="16">
        <f t="shared" si="14"/>
        <v>111</v>
      </c>
      <c r="E168" s="18">
        <f t="shared" si="17"/>
        <v>7496168.1752800616</v>
      </c>
      <c r="F168" s="18">
        <f t="shared" si="18"/>
        <v>121.39253515550409</v>
      </c>
      <c r="G168" s="36">
        <f t="shared" si="19"/>
        <v>0.18</v>
      </c>
      <c r="H168" s="36">
        <f t="shared" si="20"/>
        <v>0.18</v>
      </c>
      <c r="I168" s="18">
        <f t="shared" si="21"/>
        <v>121.21253515550409</v>
      </c>
      <c r="J168" s="45">
        <f t="shared" si="22"/>
        <v>7462871.7989193704</v>
      </c>
      <c r="K168" s="18">
        <f t="shared" si="15"/>
        <v>12.6</v>
      </c>
      <c r="L168" s="18">
        <f t="shared" si="23"/>
        <v>24</v>
      </c>
      <c r="M168" s="19">
        <f t="shared" si="24"/>
        <v>1102.4000000000001</v>
      </c>
      <c r="N168" s="38">
        <f t="shared" si="25"/>
        <v>302.39999999999998</v>
      </c>
      <c r="O168" s="39">
        <f t="shared" si="16"/>
        <v>800</v>
      </c>
      <c r="P168" s="18">
        <f t="shared" si="26"/>
        <v>6936</v>
      </c>
      <c r="Q168" s="18">
        <f t="shared" si="27"/>
        <v>2664</v>
      </c>
      <c r="R168" s="9"/>
    </row>
    <row r="169" spans="3:18" x14ac:dyDescent="0.25">
      <c r="C169" s="10"/>
      <c r="D169" s="16">
        <f t="shared" si="14"/>
        <v>112</v>
      </c>
      <c r="E169" s="18">
        <f t="shared" si="17"/>
        <v>7462871.7989193704</v>
      </c>
      <c r="F169" s="18">
        <f t="shared" si="18"/>
        <v>121.21253515550409</v>
      </c>
      <c r="G169" s="36">
        <f t="shared" si="19"/>
        <v>0.18</v>
      </c>
      <c r="H169" s="36">
        <f t="shared" si="20"/>
        <v>0.18</v>
      </c>
      <c r="I169" s="18">
        <f t="shared" si="21"/>
        <v>121.03253515550408</v>
      </c>
      <c r="J169" s="45">
        <f t="shared" si="22"/>
        <v>7429674.1657530349</v>
      </c>
      <c r="K169" s="18">
        <f t="shared" si="15"/>
        <v>12.6</v>
      </c>
      <c r="L169" s="18">
        <f t="shared" si="23"/>
        <v>24</v>
      </c>
      <c r="M169" s="19">
        <f t="shared" si="24"/>
        <v>1102.4000000000001</v>
      </c>
      <c r="N169" s="38">
        <f t="shared" si="25"/>
        <v>302.39999999999998</v>
      </c>
      <c r="O169" s="39">
        <f t="shared" si="16"/>
        <v>800</v>
      </c>
      <c r="P169" s="18">
        <f t="shared" si="26"/>
        <v>6912</v>
      </c>
      <c r="Q169" s="18">
        <f t="shared" si="27"/>
        <v>2688</v>
      </c>
      <c r="R169" s="9"/>
    </row>
    <row r="170" spans="3:18" x14ac:dyDescent="0.25">
      <c r="C170" s="10"/>
      <c r="D170" s="16">
        <f t="shared" si="14"/>
        <v>113</v>
      </c>
      <c r="E170" s="18">
        <f t="shared" si="17"/>
        <v>7429674.1657530349</v>
      </c>
      <c r="F170" s="18">
        <f t="shared" si="18"/>
        <v>121.03253515550404</v>
      </c>
      <c r="G170" s="36">
        <f t="shared" si="19"/>
        <v>0.18</v>
      </c>
      <c r="H170" s="36">
        <f t="shared" si="20"/>
        <v>0.18</v>
      </c>
      <c r="I170" s="18">
        <f t="shared" si="21"/>
        <v>120.85253515550403</v>
      </c>
      <c r="J170" s="45">
        <f t="shared" si="22"/>
        <v>7396575.1291479012</v>
      </c>
      <c r="K170" s="18">
        <f t="shared" si="15"/>
        <v>12.6</v>
      </c>
      <c r="L170" s="18">
        <f t="shared" si="23"/>
        <v>24</v>
      </c>
      <c r="M170" s="19">
        <f t="shared" si="24"/>
        <v>1102.4000000000001</v>
      </c>
      <c r="N170" s="38">
        <f t="shared" si="25"/>
        <v>302.39999999999998</v>
      </c>
      <c r="O170" s="39">
        <f t="shared" si="16"/>
        <v>800</v>
      </c>
      <c r="P170" s="18">
        <f t="shared" si="26"/>
        <v>6888</v>
      </c>
      <c r="Q170" s="18">
        <f t="shared" si="27"/>
        <v>2712</v>
      </c>
      <c r="R170" s="9"/>
    </row>
    <row r="171" spans="3:18" x14ac:dyDescent="0.25">
      <c r="C171" s="10"/>
      <c r="D171" s="16">
        <f t="shared" si="14"/>
        <v>114</v>
      </c>
      <c r="E171" s="18">
        <f t="shared" si="17"/>
        <v>7396575.1291479012</v>
      </c>
      <c r="F171" s="18">
        <f t="shared" si="18"/>
        <v>120.85253515550406</v>
      </c>
      <c r="G171" s="36">
        <f t="shared" si="19"/>
        <v>0.18</v>
      </c>
      <c r="H171" s="36">
        <f t="shared" si="20"/>
        <v>0.18</v>
      </c>
      <c r="I171" s="18">
        <f t="shared" si="21"/>
        <v>120.67253515550405</v>
      </c>
      <c r="J171" s="45">
        <f t="shared" si="22"/>
        <v>7363574.5424708473</v>
      </c>
      <c r="K171" s="18">
        <f t="shared" si="15"/>
        <v>12.6</v>
      </c>
      <c r="L171" s="18">
        <f t="shared" si="23"/>
        <v>24</v>
      </c>
      <c r="M171" s="19">
        <f t="shared" si="24"/>
        <v>1102.4000000000001</v>
      </c>
      <c r="N171" s="38">
        <f t="shared" si="25"/>
        <v>302.39999999999998</v>
      </c>
      <c r="O171" s="39">
        <f t="shared" si="16"/>
        <v>800</v>
      </c>
      <c r="P171" s="18">
        <f t="shared" si="26"/>
        <v>6864</v>
      </c>
      <c r="Q171" s="18">
        <f t="shared" si="27"/>
        <v>2736</v>
      </c>
      <c r="R171" s="9"/>
    </row>
    <row r="172" spans="3:18" x14ac:dyDescent="0.25">
      <c r="C172" s="10"/>
      <c r="D172" s="16">
        <f t="shared" si="14"/>
        <v>115</v>
      </c>
      <c r="E172" s="18">
        <f t="shared" si="17"/>
        <v>7363574.5424708473</v>
      </c>
      <c r="F172" s="18">
        <f t="shared" si="18"/>
        <v>120.67253515550405</v>
      </c>
      <c r="G172" s="36">
        <f t="shared" si="19"/>
        <v>0.18</v>
      </c>
      <c r="H172" s="36">
        <f t="shared" si="20"/>
        <v>0.18</v>
      </c>
      <c r="I172" s="18">
        <f t="shared" si="21"/>
        <v>120.49253515550404</v>
      </c>
      <c r="J172" s="45">
        <f t="shared" si="22"/>
        <v>7330672.2590887137</v>
      </c>
      <c r="K172" s="18">
        <f t="shared" si="15"/>
        <v>12.6</v>
      </c>
      <c r="L172" s="18">
        <f t="shared" si="23"/>
        <v>24</v>
      </c>
      <c r="M172" s="19">
        <f t="shared" si="24"/>
        <v>1102.4000000000001</v>
      </c>
      <c r="N172" s="38">
        <f t="shared" si="25"/>
        <v>302.39999999999998</v>
      </c>
      <c r="O172" s="39">
        <f t="shared" si="16"/>
        <v>800</v>
      </c>
      <c r="P172" s="18">
        <f t="shared" si="26"/>
        <v>6840</v>
      </c>
      <c r="Q172" s="18">
        <f t="shared" si="27"/>
        <v>2760</v>
      </c>
      <c r="R172" s="9"/>
    </row>
    <row r="173" spans="3:18" x14ac:dyDescent="0.25">
      <c r="C173" s="10"/>
      <c r="D173" s="16">
        <f t="shared" si="14"/>
        <v>116</v>
      </c>
      <c r="E173" s="18">
        <f t="shared" si="17"/>
        <v>7330672.2590887137</v>
      </c>
      <c r="F173" s="18">
        <f t="shared" si="18"/>
        <v>120.492535155504</v>
      </c>
      <c r="G173" s="36">
        <f t="shared" si="19"/>
        <v>0.18</v>
      </c>
      <c r="H173" s="36">
        <f t="shared" si="20"/>
        <v>0.18</v>
      </c>
      <c r="I173" s="18">
        <f t="shared" si="21"/>
        <v>120.31253515550399</v>
      </c>
      <c r="J173" s="45">
        <f t="shared" si="22"/>
        <v>7297868.1323683532</v>
      </c>
      <c r="K173" s="18">
        <f t="shared" si="15"/>
        <v>12.6</v>
      </c>
      <c r="L173" s="18">
        <f t="shared" si="23"/>
        <v>24</v>
      </c>
      <c r="M173" s="19">
        <f t="shared" si="24"/>
        <v>1102.4000000000001</v>
      </c>
      <c r="N173" s="38">
        <f t="shared" si="25"/>
        <v>302.39999999999998</v>
      </c>
      <c r="O173" s="39">
        <f t="shared" si="16"/>
        <v>800</v>
      </c>
      <c r="P173" s="18">
        <f t="shared" si="26"/>
        <v>6816</v>
      </c>
      <c r="Q173" s="18">
        <f t="shared" si="27"/>
        <v>2784</v>
      </c>
      <c r="R173" s="9"/>
    </row>
    <row r="174" spans="3:18" x14ac:dyDescent="0.25">
      <c r="C174" s="10"/>
      <c r="D174" s="16">
        <f t="shared" si="14"/>
        <v>117</v>
      </c>
      <c r="E174" s="18">
        <f t="shared" si="17"/>
        <v>7297868.1323683532</v>
      </c>
      <c r="F174" s="18">
        <f t="shared" si="18"/>
        <v>120.31253515550394</v>
      </c>
      <c r="G174" s="36">
        <f t="shared" si="19"/>
        <v>0.18</v>
      </c>
      <c r="H174" s="36">
        <f t="shared" si="20"/>
        <v>0.18</v>
      </c>
      <c r="I174" s="18">
        <f t="shared" si="21"/>
        <v>120.13253515550393</v>
      </c>
      <c r="J174" s="45">
        <f t="shared" si="22"/>
        <v>7265162.0156766288</v>
      </c>
      <c r="K174" s="18">
        <f t="shared" si="15"/>
        <v>12.6</v>
      </c>
      <c r="L174" s="18">
        <f t="shared" si="23"/>
        <v>24</v>
      </c>
      <c r="M174" s="19">
        <f t="shared" si="24"/>
        <v>1102.4000000000001</v>
      </c>
      <c r="N174" s="38">
        <f t="shared" si="25"/>
        <v>302.39999999999998</v>
      </c>
      <c r="O174" s="39">
        <f t="shared" si="16"/>
        <v>800</v>
      </c>
      <c r="P174" s="18">
        <f t="shared" si="26"/>
        <v>6792</v>
      </c>
      <c r="Q174" s="18">
        <f t="shared" si="27"/>
        <v>2808</v>
      </c>
      <c r="R174" s="9"/>
    </row>
    <row r="175" spans="3:18" x14ac:dyDescent="0.25">
      <c r="C175" s="10"/>
      <c r="D175" s="16">
        <f t="shared" si="14"/>
        <v>118</v>
      </c>
      <c r="E175" s="18">
        <f t="shared" si="17"/>
        <v>7265162.0156766288</v>
      </c>
      <c r="F175" s="18">
        <f t="shared" si="18"/>
        <v>120.13253515550385</v>
      </c>
      <c r="G175" s="36">
        <f t="shared" si="19"/>
        <v>0.18</v>
      </c>
      <c r="H175" s="36">
        <f t="shared" si="20"/>
        <v>0.18</v>
      </c>
      <c r="I175" s="18">
        <f t="shared" si="21"/>
        <v>119.95253515550384</v>
      </c>
      <c r="J175" s="45">
        <f t="shared" si="22"/>
        <v>7232553.762380396</v>
      </c>
      <c r="K175" s="18">
        <f t="shared" si="15"/>
        <v>12.6</v>
      </c>
      <c r="L175" s="18">
        <f t="shared" si="23"/>
        <v>24</v>
      </c>
      <c r="M175" s="19">
        <f t="shared" si="24"/>
        <v>1102.4000000000001</v>
      </c>
      <c r="N175" s="38">
        <f t="shared" si="25"/>
        <v>302.39999999999998</v>
      </c>
      <c r="O175" s="39">
        <f t="shared" si="16"/>
        <v>800</v>
      </c>
      <c r="P175" s="18">
        <f t="shared" si="26"/>
        <v>6768</v>
      </c>
      <c r="Q175" s="18">
        <f t="shared" si="27"/>
        <v>2832</v>
      </c>
      <c r="R175" s="9"/>
    </row>
    <row r="176" spans="3:18" x14ac:dyDescent="0.25">
      <c r="C176" s="10"/>
      <c r="D176" s="16">
        <f t="shared" si="14"/>
        <v>119</v>
      </c>
      <c r="E176" s="18">
        <f t="shared" si="17"/>
        <v>7232553.762380396</v>
      </c>
      <c r="F176" s="18">
        <f t="shared" si="18"/>
        <v>119.95253515550377</v>
      </c>
      <c r="G176" s="36">
        <f t="shared" si="19"/>
        <v>0.18</v>
      </c>
      <c r="H176" s="36">
        <f t="shared" si="20"/>
        <v>0.18</v>
      </c>
      <c r="I176" s="18">
        <f t="shared" si="21"/>
        <v>119.77253515550376</v>
      </c>
      <c r="J176" s="45">
        <f t="shared" si="22"/>
        <v>7200043.2258465178</v>
      </c>
      <c r="K176" s="18">
        <f t="shared" si="15"/>
        <v>12.6</v>
      </c>
      <c r="L176" s="18">
        <f t="shared" si="23"/>
        <v>24</v>
      </c>
      <c r="M176" s="19">
        <f t="shared" si="24"/>
        <v>1102.4000000000001</v>
      </c>
      <c r="N176" s="38">
        <f t="shared" si="25"/>
        <v>302.39999999999998</v>
      </c>
      <c r="O176" s="39">
        <f t="shared" si="16"/>
        <v>800</v>
      </c>
      <c r="P176" s="18">
        <f t="shared" si="26"/>
        <v>6744</v>
      </c>
      <c r="Q176" s="18">
        <f t="shared" si="27"/>
        <v>2856</v>
      </c>
      <c r="R176" s="9"/>
    </row>
    <row r="177" spans="3:18" x14ac:dyDescent="0.25">
      <c r="C177" s="10"/>
      <c r="D177" s="16">
        <f t="shared" si="14"/>
        <v>120</v>
      </c>
      <c r="E177" s="18">
        <f t="shared" si="17"/>
        <v>7200043.2258465178</v>
      </c>
      <c r="F177" s="18">
        <f t="shared" si="18"/>
        <v>119.77253515550375</v>
      </c>
      <c r="G177" s="36">
        <f t="shared" si="19"/>
        <v>0.18</v>
      </c>
      <c r="H177" s="36">
        <f t="shared" si="20"/>
        <v>0.18</v>
      </c>
      <c r="I177" s="18">
        <f t="shared" si="21"/>
        <v>119.59253515550374</v>
      </c>
      <c r="J177" s="45">
        <f t="shared" si="22"/>
        <v>7167630.2594418619</v>
      </c>
      <c r="K177" s="18">
        <f t="shared" si="15"/>
        <v>12.6</v>
      </c>
      <c r="L177" s="18">
        <f t="shared" si="23"/>
        <v>24</v>
      </c>
      <c r="M177" s="19">
        <f t="shared" si="24"/>
        <v>1102.4000000000001</v>
      </c>
      <c r="N177" s="38">
        <f t="shared" si="25"/>
        <v>302.39999999999998</v>
      </c>
      <c r="O177" s="39">
        <f t="shared" si="16"/>
        <v>800</v>
      </c>
      <c r="P177" s="18">
        <f t="shared" si="26"/>
        <v>6720</v>
      </c>
      <c r="Q177" s="18">
        <f t="shared" si="27"/>
        <v>2880</v>
      </c>
      <c r="R177" s="9"/>
    </row>
    <row r="178" spans="3:18" x14ac:dyDescent="0.25">
      <c r="C178" s="10"/>
      <c r="D178" s="16">
        <f t="shared" si="14"/>
        <v>121</v>
      </c>
      <c r="E178" s="18">
        <f t="shared" si="17"/>
        <v>7167630.2594418619</v>
      </c>
      <c r="F178" s="18">
        <f t="shared" si="18"/>
        <v>119.59253515550374</v>
      </c>
      <c r="G178" s="36">
        <f t="shared" si="19"/>
        <v>0.18</v>
      </c>
      <c r="H178" s="36">
        <f t="shared" si="20"/>
        <v>0.18</v>
      </c>
      <c r="I178" s="18">
        <f t="shared" si="21"/>
        <v>119.41253515550373</v>
      </c>
      <c r="J178" s="45">
        <f t="shared" si="22"/>
        <v>7135314.7165332735</v>
      </c>
      <c r="K178" s="18">
        <f t="shared" si="15"/>
        <v>12.6</v>
      </c>
      <c r="L178" s="18">
        <f t="shared" si="23"/>
        <v>24</v>
      </c>
      <c r="M178" s="19">
        <f t="shared" si="24"/>
        <v>1102.4000000000001</v>
      </c>
      <c r="N178" s="38">
        <f t="shared" si="25"/>
        <v>302.39999999999998</v>
      </c>
      <c r="O178" s="39">
        <f t="shared" si="16"/>
        <v>800</v>
      </c>
      <c r="P178" s="18">
        <f t="shared" si="26"/>
        <v>6696</v>
      </c>
      <c r="Q178" s="18">
        <f t="shared" si="27"/>
        <v>2904</v>
      </c>
      <c r="R178" s="9"/>
    </row>
    <row r="179" spans="3:18" x14ac:dyDescent="0.25">
      <c r="C179" s="10"/>
      <c r="D179" s="16">
        <f t="shared" si="14"/>
        <v>122</v>
      </c>
      <c r="E179" s="18">
        <f t="shared" si="17"/>
        <v>7135314.7165332735</v>
      </c>
      <c r="F179" s="18">
        <f t="shared" si="18"/>
        <v>119.41253515550373</v>
      </c>
      <c r="G179" s="36">
        <f t="shared" si="19"/>
        <v>0.18</v>
      </c>
      <c r="H179" s="36">
        <f t="shared" si="20"/>
        <v>0.18</v>
      </c>
      <c r="I179" s="18">
        <f t="shared" si="21"/>
        <v>119.23253515550373</v>
      </c>
      <c r="J179" s="45">
        <f t="shared" si="22"/>
        <v>7103096.45048761</v>
      </c>
      <c r="K179" s="18">
        <f t="shared" si="15"/>
        <v>12.6</v>
      </c>
      <c r="L179" s="18">
        <f t="shared" si="23"/>
        <v>24</v>
      </c>
      <c r="M179" s="19">
        <f t="shared" si="24"/>
        <v>1102.4000000000001</v>
      </c>
      <c r="N179" s="38">
        <f t="shared" si="25"/>
        <v>302.39999999999998</v>
      </c>
      <c r="O179" s="39">
        <f t="shared" si="16"/>
        <v>800</v>
      </c>
      <c r="P179" s="18">
        <f t="shared" si="26"/>
        <v>6672</v>
      </c>
      <c r="Q179" s="18">
        <f t="shared" si="27"/>
        <v>2928</v>
      </c>
      <c r="R179" s="9"/>
    </row>
    <row r="180" spans="3:18" x14ac:dyDescent="0.25">
      <c r="C180" s="10"/>
      <c r="D180" s="16">
        <f t="shared" si="14"/>
        <v>123</v>
      </c>
      <c r="E180" s="18">
        <f t="shared" si="17"/>
        <v>7103096.45048761</v>
      </c>
      <c r="F180" s="18">
        <f t="shared" si="18"/>
        <v>119.23253515550371</v>
      </c>
      <c r="G180" s="36">
        <f t="shared" si="19"/>
        <v>0.18</v>
      </c>
      <c r="H180" s="36">
        <f t="shared" si="20"/>
        <v>0.18</v>
      </c>
      <c r="I180" s="18">
        <f t="shared" si="21"/>
        <v>119.0525351555037</v>
      </c>
      <c r="J180" s="45">
        <f t="shared" si="22"/>
        <v>7070975.314671726</v>
      </c>
      <c r="K180" s="18">
        <f t="shared" si="15"/>
        <v>12.6</v>
      </c>
      <c r="L180" s="18">
        <f t="shared" si="23"/>
        <v>24</v>
      </c>
      <c r="M180" s="19">
        <f t="shared" si="24"/>
        <v>1102.4000000000001</v>
      </c>
      <c r="N180" s="38">
        <f t="shared" si="25"/>
        <v>302.39999999999998</v>
      </c>
      <c r="O180" s="39">
        <f t="shared" si="16"/>
        <v>800</v>
      </c>
      <c r="P180" s="18">
        <f t="shared" si="26"/>
        <v>6648</v>
      </c>
      <c r="Q180" s="18">
        <f t="shared" si="27"/>
        <v>2952</v>
      </c>
      <c r="R180" s="9"/>
    </row>
    <row r="181" spans="3:18" x14ac:dyDescent="0.25">
      <c r="C181" s="10"/>
      <c r="D181" s="16">
        <f t="shared" si="14"/>
        <v>124</v>
      </c>
      <c r="E181" s="18">
        <f t="shared" si="17"/>
        <v>7070975.314671726</v>
      </c>
      <c r="F181" s="18">
        <f t="shared" si="18"/>
        <v>119.0525351555037</v>
      </c>
      <c r="G181" s="36">
        <f t="shared" si="19"/>
        <v>0.18</v>
      </c>
      <c r="H181" s="36">
        <f t="shared" si="20"/>
        <v>0.18</v>
      </c>
      <c r="I181" s="18">
        <f t="shared" si="21"/>
        <v>118.8725351555037</v>
      </c>
      <c r="J181" s="45">
        <f t="shared" si="22"/>
        <v>7038951.1624524835</v>
      </c>
      <c r="K181" s="18">
        <f t="shared" si="15"/>
        <v>12.6</v>
      </c>
      <c r="L181" s="18">
        <f t="shared" si="23"/>
        <v>24</v>
      </c>
      <c r="M181" s="19">
        <f t="shared" si="24"/>
        <v>1102.4000000000001</v>
      </c>
      <c r="N181" s="38">
        <f t="shared" si="25"/>
        <v>302.39999999999998</v>
      </c>
      <c r="O181" s="39">
        <f t="shared" si="16"/>
        <v>800</v>
      </c>
      <c r="P181" s="18">
        <f t="shared" si="26"/>
        <v>6624</v>
      </c>
      <c r="Q181" s="18">
        <f t="shared" si="27"/>
        <v>2976</v>
      </c>
      <c r="R181" s="9"/>
    </row>
    <row r="182" spans="3:18" x14ac:dyDescent="0.25">
      <c r="C182" s="10"/>
      <c r="D182" s="16">
        <f t="shared" si="14"/>
        <v>125</v>
      </c>
      <c r="E182" s="18">
        <f t="shared" si="17"/>
        <v>7038951.1624524835</v>
      </c>
      <c r="F182" s="18">
        <f t="shared" si="18"/>
        <v>118.87253515550368</v>
      </c>
      <c r="G182" s="36">
        <f t="shared" si="19"/>
        <v>0.18</v>
      </c>
      <c r="H182" s="36">
        <f t="shared" si="20"/>
        <v>0.18</v>
      </c>
      <c r="I182" s="18">
        <f t="shared" si="21"/>
        <v>118.69253515550368</v>
      </c>
      <c r="J182" s="45">
        <f t="shared" si="22"/>
        <v>7007023.8471967336</v>
      </c>
      <c r="K182" s="18">
        <f t="shared" si="15"/>
        <v>12.6</v>
      </c>
      <c r="L182" s="18">
        <f t="shared" si="23"/>
        <v>24</v>
      </c>
      <c r="M182" s="19">
        <f t="shared" si="24"/>
        <v>1102.4000000000001</v>
      </c>
      <c r="N182" s="38">
        <f t="shared" si="25"/>
        <v>302.39999999999998</v>
      </c>
      <c r="O182" s="39">
        <f t="shared" si="16"/>
        <v>800</v>
      </c>
      <c r="P182" s="18">
        <f t="shared" si="26"/>
        <v>6600</v>
      </c>
      <c r="Q182" s="18">
        <f t="shared" si="27"/>
        <v>3000</v>
      </c>
      <c r="R182" s="9"/>
    </row>
    <row r="183" spans="3:18" x14ac:dyDescent="0.25">
      <c r="C183" s="10"/>
      <c r="D183" s="16">
        <f t="shared" si="14"/>
        <v>126</v>
      </c>
      <c r="E183" s="18">
        <f t="shared" si="17"/>
        <v>7007023.8471967336</v>
      </c>
      <c r="F183" s="18">
        <f t="shared" si="18"/>
        <v>118.69253515550365</v>
      </c>
      <c r="G183" s="36">
        <f t="shared" si="19"/>
        <v>0.18</v>
      </c>
      <c r="H183" s="36">
        <f t="shared" si="20"/>
        <v>0.18</v>
      </c>
      <c r="I183" s="18">
        <f t="shared" si="21"/>
        <v>118.51253515550364</v>
      </c>
      <c r="J183" s="45">
        <f t="shared" si="22"/>
        <v>6975193.2222713353</v>
      </c>
      <c r="K183" s="18">
        <f t="shared" si="15"/>
        <v>12.6</v>
      </c>
      <c r="L183" s="18">
        <f t="shared" si="23"/>
        <v>24</v>
      </c>
      <c r="M183" s="19">
        <f t="shared" si="24"/>
        <v>1102.4000000000001</v>
      </c>
      <c r="N183" s="38">
        <f t="shared" si="25"/>
        <v>302.39999999999998</v>
      </c>
      <c r="O183" s="39">
        <f t="shared" si="16"/>
        <v>800</v>
      </c>
      <c r="P183" s="18">
        <f t="shared" si="26"/>
        <v>6576</v>
      </c>
      <c r="Q183" s="18">
        <f t="shared" si="27"/>
        <v>3024</v>
      </c>
      <c r="R183" s="9"/>
    </row>
    <row r="184" spans="3:18" x14ac:dyDescent="0.25">
      <c r="C184" s="10"/>
      <c r="D184" s="16">
        <f t="shared" si="14"/>
        <v>127</v>
      </c>
      <c r="E184" s="18">
        <f t="shared" si="17"/>
        <v>6975193.2222713353</v>
      </c>
      <c r="F184" s="18">
        <f t="shared" si="18"/>
        <v>118.51253515550364</v>
      </c>
      <c r="G184" s="36">
        <f t="shared" si="19"/>
        <v>0.24</v>
      </c>
      <c r="H184" s="36">
        <f t="shared" si="20"/>
        <v>0.24</v>
      </c>
      <c r="I184" s="18">
        <f t="shared" si="21"/>
        <v>118.27253515550365</v>
      </c>
      <c r="J184" s="45">
        <f t="shared" si="22"/>
        <v>6932902.5427780282</v>
      </c>
      <c r="K184" s="18">
        <f t="shared" si="15"/>
        <v>12.6</v>
      </c>
      <c r="L184" s="18">
        <f t="shared" si="23"/>
        <v>24</v>
      </c>
      <c r="M184" s="19">
        <f t="shared" si="24"/>
        <v>1102.4000000000001</v>
      </c>
      <c r="N184" s="38">
        <f t="shared" si="25"/>
        <v>302.39999999999998</v>
      </c>
      <c r="O184" s="39">
        <f t="shared" si="16"/>
        <v>800</v>
      </c>
      <c r="P184" s="18">
        <f t="shared" si="26"/>
        <v>6552</v>
      </c>
      <c r="Q184" s="18">
        <f t="shared" si="27"/>
        <v>3048</v>
      </c>
      <c r="R184" s="9"/>
    </row>
    <row r="185" spans="3:18" x14ac:dyDescent="0.25">
      <c r="C185" s="10"/>
      <c r="D185" s="16">
        <f t="shared" si="14"/>
        <v>128</v>
      </c>
      <c r="E185" s="18">
        <f t="shared" si="17"/>
        <v>6932902.5427780282</v>
      </c>
      <c r="F185" s="18">
        <f t="shared" si="18"/>
        <v>118.27253515550362</v>
      </c>
      <c r="G185" s="36">
        <f t="shared" si="19"/>
        <v>0.24</v>
      </c>
      <c r="H185" s="36">
        <f t="shared" si="20"/>
        <v>0.24</v>
      </c>
      <c r="I185" s="18">
        <f t="shared" si="21"/>
        <v>118.03253515550362</v>
      </c>
      <c r="J185" s="45">
        <f t="shared" si="22"/>
        <v>6890783.1489493437</v>
      </c>
      <c r="K185" s="18">
        <f t="shared" si="15"/>
        <v>12.6</v>
      </c>
      <c r="L185" s="18">
        <f t="shared" si="23"/>
        <v>24</v>
      </c>
      <c r="M185" s="19">
        <f t="shared" si="24"/>
        <v>1102.4000000000001</v>
      </c>
      <c r="N185" s="38">
        <f t="shared" si="25"/>
        <v>302.39999999999998</v>
      </c>
      <c r="O185" s="39">
        <f t="shared" si="16"/>
        <v>800</v>
      </c>
      <c r="P185" s="18">
        <f t="shared" si="26"/>
        <v>6528</v>
      </c>
      <c r="Q185" s="18">
        <f t="shared" si="27"/>
        <v>3072</v>
      </c>
      <c r="R185" s="9"/>
    </row>
    <row r="186" spans="3:18" x14ac:dyDescent="0.25">
      <c r="C186" s="10"/>
      <c r="D186" s="16">
        <f t="shared" ref="D186:D249" si="28">D185+1</f>
        <v>129</v>
      </c>
      <c r="E186" s="18">
        <f t="shared" si="17"/>
        <v>6890783.1489493437</v>
      </c>
      <c r="F186" s="18">
        <f t="shared" si="18"/>
        <v>118.03253515550358</v>
      </c>
      <c r="G186" s="36">
        <f t="shared" si="19"/>
        <v>0.24</v>
      </c>
      <c r="H186" s="36">
        <f t="shared" si="20"/>
        <v>0.24</v>
      </c>
      <c r="I186" s="18">
        <f t="shared" si="21"/>
        <v>117.79253515550359</v>
      </c>
      <c r="J186" s="45">
        <f t="shared" si="22"/>
        <v>6848834.6932104267</v>
      </c>
      <c r="K186" s="18">
        <f t="shared" ref="K186:K249" si="29">VLOOKUP($E$38,$D$31:$G$33,IF($J186&lt;=$E$30,2,IF($J186&lt;=$F$30,3,4)))</f>
        <v>12.6</v>
      </c>
      <c r="L186" s="18">
        <f t="shared" si="23"/>
        <v>24</v>
      </c>
      <c r="M186" s="19">
        <f t="shared" si="24"/>
        <v>1102.4000000000001</v>
      </c>
      <c r="N186" s="38">
        <f t="shared" si="25"/>
        <v>302.39999999999998</v>
      </c>
      <c r="O186" s="39">
        <f t="shared" ref="O186:O249" si="30">VLOOKUP($F$38,$D$15:$G$17,4,)</f>
        <v>800</v>
      </c>
      <c r="P186" s="18">
        <f t="shared" si="26"/>
        <v>6504</v>
      </c>
      <c r="Q186" s="18">
        <f t="shared" si="27"/>
        <v>3096</v>
      </c>
      <c r="R186" s="9"/>
    </row>
    <row r="187" spans="3:18" x14ac:dyDescent="0.25">
      <c r="C187" s="10"/>
      <c r="D187" s="16">
        <f t="shared" si="28"/>
        <v>130</v>
      </c>
      <c r="E187" s="18">
        <f t="shared" si="17"/>
        <v>6848834.6932104267</v>
      </c>
      <c r="F187" s="18">
        <f t="shared" si="18"/>
        <v>117.79253515550359</v>
      </c>
      <c r="G187" s="36">
        <f t="shared" si="19"/>
        <v>0.24</v>
      </c>
      <c r="H187" s="36">
        <f t="shared" si="20"/>
        <v>0.24</v>
      </c>
      <c r="I187" s="18">
        <f t="shared" si="21"/>
        <v>117.55253515550359</v>
      </c>
      <c r="J187" s="45">
        <f t="shared" si="22"/>
        <v>6807056.8279864313</v>
      </c>
      <c r="K187" s="18">
        <f t="shared" si="29"/>
        <v>12.6</v>
      </c>
      <c r="L187" s="18">
        <f t="shared" si="23"/>
        <v>24</v>
      </c>
      <c r="M187" s="19">
        <f t="shared" si="24"/>
        <v>1102.4000000000001</v>
      </c>
      <c r="N187" s="38">
        <f t="shared" si="25"/>
        <v>302.39999999999998</v>
      </c>
      <c r="O187" s="39">
        <f t="shared" si="30"/>
        <v>800</v>
      </c>
      <c r="P187" s="18">
        <f t="shared" si="26"/>
        <v>6480</v>
      </c>
      <c r="Q187" s="18">
        <f t="shared" si="27"/>
        <v>3120</v>
      </c>
      <c r="R187" s="9"/>
    </row>
    <row r="188" spans="3:18" x14ac:dyDescent="0.25">
      <c r="C188" s="10"/>
      <c r="D188" s="16">
        <f t="shared" si="28"/>
        <v>131</v>
      </c>
      <c r="E188" s="18">
        <f t="shared" si="17"/>
        <v>6807056.8279864313</v>
      </c>
      <c r="F188" s="18">
        <f t="shared" si="18"/>
        <v>117.55253515550353</v>
      </c>
      <c r="G188" s="36">
        <f t="shared" si="19"/>
        <v>0.24</v>
      </c>
      <c r="H188" s="36">
        <f t="shared" si="20"/>
        <v>0.24</v>
      </c>
      <c r="I188" s="18">
        <f t="shared" si="21"/>
        <v>117.31253515550354</v>
      </c>
      <c r="J188" s="45">
        <f t="shared" si="22"/>
        <v>6765449.2057024809</v>
      </c>
      <c r="K188" s="18">
        <f t="shared" si="29"/>
        <v>12.6</v>
      </c>
      <c r="L188" s="18">
        <f t="shared" si="23"/>
        <v>24</v>
      </c>
      <c r="M188" s="19">
        <f t="shared" si="24"/>
        <v>1102.4000000000001</v>
      </c>
      <c r="N188" s="38">
        <f t="shared" si="25"/>
        <v>302.39999999999998</v>
      </c>
      <c r="O188" s="39">
        <f t="shared" si="30"/>
        <v>800</v>
      </c>
      <c r="P188" s="18">
        <f t="shared" si="26"/>
        <v>6456</v>
      </c>
      <c r="Q188" s="18">
        <f t="shared" si="27"/>
        <v>3144</v>
      </c>
      <c r="R188" s="9"/>
    </row>
    <row r="189" spans="3:18" x14ac:dyDescent="0.25">
      <c r="C189" s="10"/>
      <c r="D189" s="16">
        <f t="shared" si="28"/>
        <v>132</v>
      </c>
      <c r="E189" s="18">
        <f t="shared" ref="E189:E252" si="31">J188</f>
        <v>6765449.2057024809</v>
      </c>
      <c r="F189" s="18">
        <f t="shared" ref="F189:F252" si="32">(E189/$E$10)^(1/3)</f>
        <v>117.31253515550354</v>
      </c>
      <c r="G189" s="36">
        <f t="shared" ref="G189:G252" si="33">VLOOKUP($E$38,$D$23:$H$25,IF(Q188&lt;=1000,2,IF(Q188&lt;=2000,3,IF(Q188&lt;=3000,4,5))))</f>
        <v>0.24</v>
      </c>
      <c r="H189" s="36">
        <f t="shared" ref="H189:H252" si="34">G189*(D189-D188)</f>
        <v>0.24</v>
      </c>
      <c r="I189" s="18">
        <f t="shared" ref="I189:I252" si="35">F189-H189</f>
        <v>117.07253515550354</v>
      </c>
      <c r="J189" s="45">
        <f t="shared" ref="J189:J252" si="36">$E$10*(I189)^3</f>
        <v>6724011.4787837388</v>
      </c>
      <c r="K189" s="18">
        <f t="shared" si="29"/>
        <v>12.6</v>
      </c>
      <c r="L189" s="18">
        <f t="shared" ref="L189:L252" si="37">$E$38*$E$11</f>
        <v>24</v>
      </c>
      <c r="M189" s="19">
        <f t="shared" ref="M189:M252" si="38">N189+O189</f>
        <v>1102.4000000000001</v>
      </c>
      <c r="N189" s="38">
        <f t="shared" ref="N189:N252" si="39">K189*L189</f>
        <v>302.39999999999998</v>
      </c>
      <c r="O189" s="39">
        <f t="shared" si="30"/>
        <v>800</v>
      </c>
      <c r="P189" s="18">
        <f t="shared" ref="P189:P252" si="40">P188-L189</f>
        <v>6432</v>
      </c>
      <c r="Q189" s="18">
        <f t="shared" ref="Q189:Q252" si="41">Q188+L189</f>
        <v>3168</v>
      </c>
      <c r="R189" s="9"/>
    </row>
    <row r="190" spans="3:18" x14ac:dyDescent="0.25">
      <c r="C190" s="10"/>
      <c r="D190" s="16">
        <f t="shared" si="28"/>
        <v>133</v>
      </c>
      <c r="E190" s="18">
        <f t="shared" si="31"/>
        <v>6724011.4787837388</v>
      </c>
      <c r="F190" s="18">
        <f t="shared" si="32"/>
        <v>117.07253515550357</v>
      </c>
      <c r="G190" s="36">
        <f t="shared" si="33"/>
        <v>0.24</v>
      </c>
      <c r="H190" s="36">
        <f t="shared" si="34"/>
        <v>0.24</v>
      </c>
      <c r="I190" s="18">
        <f t="shared" si="35"/>
        <v>116.83253515550358</v>
      </c>
      <c r="J190" s="45">
        <f t="shared" si="36"/>
        <v>6682743.2996553453</v>
      </c>
      <c r="K190" s="18">
        <f t="shared" si="29"/>
        <v>12.6</v>
      </c>
      <c r="L190" s="18">
        <f t="shared" si="37"/>
        <v>24</v>
      </c>
      <c r="M190" s="19">
        <f t="shared" si="38"/>
        <v>1102.4000000000001</v>
      </c>
      <c r="N190" s="38">
        <f t="shared" si="39"/>
        <v>302.39999999999998</v>
      </c>
      <c r="O190" s="39">
        <f t="shared" si="30"/>
        <v>800</v>
      </c>
      <c r="P190" s="18">
        <f t="shared" si="40"/>
        <v>6408</v>
      </c>
      <c r="Q190" s="18">
        <f t="shared" si="41"/>
        <v>3192</v>
      </c>
      <c r="R190" s="9"/>
    </row>
    <row r="191" spans="3:18" x14ac:dyDescent="0.25">
      <c r="C191" s="10"/>
      <c r="D191" s="16">
        <f t="shared" si="28"/>
        <v>134</v>
      </c>
      <c r="E191" s="18">
        <f t="shared" si="31"/>
        <v>6682743.2996553453</v>
      </c>
      <c r="F191" s="18">
        <f t="shared" si="32"/>
        <v>116.83253515550359</v>
      </c>
      <c r="G191" s="36">
        <f t="shared" si="33"/>
        <v>0.24</v>
      </c>
      <c r="H191" s="36">
        <f t="shared" si="34"/>
        <v>0.24</v>
      </c>
      <c r="I191" s="18">
        <f t="shared" si="35"/>
        <v>116.5925351555036</v>
      </c>
      <c r="J191" s="45">
        <f t="shared" si="36"/>
        <v>6641644.320742433</v>
      </c>
      <c r="K191" s="18">
        <f t="shared" si="29"/>
        <v>12.6</v>
      </c>
      <c r="L191" s="18">
        <f t="shared" si="37"/>
        <v>24</v>
      </c>
      <c r="M191" s="19">
        <f t="shared" si="38"/>
        <v>1102.4000000000001</v>
      </c>
      <c r="N191" s="38">
        <f t="shared" si="39"/>
        <v>302.39999999999998</v>
      </c>
      <c r="O191" s="39">
        <f t="shared" si="30"/>
        <v>800</v>
      </c>
      <c r="P191" s="18">
        <f t="shared" si="40"/>
        <v>6384</v>
      </c>
      <c r="Q191" s="18">
        <f t="shared" si="41"/>
        <v>3216</v>
      </c>
      <c r="R191" s="9"/>
    </row>
    <row r="192" spans="3:18" x14ac:dyDescent="0.25">
      <c r="C192" s="10"/>
      <c r="D192" s="16">
        <f t="shared" si="28"/>
        <v>135</v>
      </c>
      <c r="E192" s="18">
        <f t="shared" si="31"/>
        <v>6641644.320742433</v>
      </c>
      <c r="F192" s="18">
        <f t="shared" si="32"/>
        <v>116.59253515550353</v>
      </c>
      <c r="G192" s="36">
        <f t="shared" si="33"/>
        <v>0.24</v>
      </c>
      <c r="H192" s="36">
        <f t="shared" si="34"/>
        <v>0.24</v>
      </c>
      <c r="I192" s="18">
        <f t="shared" si="35"/>
        <v>116.35253515550353</v>
      </c>
      <c r="J192" s="45">
        <f t="shared" si="36"/>
        <v>6600714.1944701346</v>
      </c>
      <c r="K192" s="18">
        <f t="shared" si="29"/>
        <v>12.6</v>
      </c>
      <c r="L192" s="18">
        <f t="shared" si="37"/>
        <v>24</v>
      </c>
      <c r="M192" s="19">
        <f t="shared" si="38"/>
        <v>1102.4000000000001</v>
      </c>
      <c r="N192" s="38">
        <f t="shared" si="39"/>
        <v>302.39999999999998</v>
      </c>
      <c r="O192" s="39">
        <f t="shared" si="30"/>
        <v>800</v>
      </c>
      <c r="P192" s="18">
        <f t="shared" si="40"/>
        <v>6360</v>
      </c>
      <c r="Q192" s="18">
        <f t="shared" si="41"/>
        <v>3240</v>
      </c>
      <c r="R192" s="9"/>
    </row>
    <row r="193" spans="3:18" x14ac:dyDescent="0.25">
      <c r="C193" s="10"/>
      <c r="D193" s="16">
        <f t="shared" si="28"/>
        <v>136</v>
      </c>
      <c r="E193" s="18">
        <f t="shared" si="31"/>
        <v>6600714.1944701346</v>
      </c>
      <c r="F193" s="18">
        <f t="shared" si="32"/>
        <v>116.35253515550356</v>
      </c>
      <c r="G193" s="36">
        <f t="shared" si="33"/>
        <v>0.24</v>
      </c>
      <c r="H193" s="36">
        <f t="shared" si="34"/>
        <v>0.24</v>
      </c>
      <c r="I193" s="18">
        <f t="shared" si="35"/>
        <v>116.11253515550356</v>
      </c>
      <c r="J193" s="45">
        <f t="shared" si="36"/>
        <v>6559952.5732636219</v>
      </c>
      <c r="K193" s="18">
        <f t="shared" si="29"/>
        <v>12.6</v>
      </c>
      <c r="L193" s="18">
        <f t="shared" si="37"/>
        <v>24</v>
      </c>
      <c r="M193" s="19">
        <f t="shared" si="38"/>
        <v>1102.4000000000001</v>
      </c>
      <c r="N193" s="38">
        <f t="shared" si="39"/>
        <v>302.39999999999998</v>
      </c>
      <c r="O193" s="39">
        <f t="shared" si="30"/>
        <v>800</v>
      </c>
      <c r="P193" s="18">
        <f t="shared" si="40"/>
        <v>6336</v>
      </c>
      <c r="Q193" s="18">
        <f t="shared" si="41"/>
        <v>3264</v>
      </c>
      <c r="R193" s="9"/>
    </row>
    <row r="194" spans="3:18" x14ac:dyDescent="0.25">
      <c r="C194" s="10"/>
      <c r="D194" s="16">
        <f t="shared" si="28"/>
        <v>137</v>
      </c>
      <c r="E194" s="18">
        <f t="shared" si="31"/>
        <v>6559952.5732636219</v>
      </c>
      <c r="F194" s="18">
        <f t="shared" si="32"/>
        <v>116.11253515550352</v>
      </c>
      <c r="G194" s="36">
        <f t="shared" si="33"/>
        <v>0.24</v>
      </c>
      <c r="H194" s="36">
        <f t="shared" si="34"/>
        <v>0.24</v>
      </c>
      <c r="I194" s="18">
        <f t="shared" si="35"/>
        <v>115.87253515550353</v>
      </c>
      <c r="J194" s="45">
        <f t="shared" si="36"/>
        <v>6519359.1095480109</v>
      </c>
      <c r="K194" s="18">
        <f t="shared" si="29"/>
        <v>12.6</v>
      </c>
      <c r="L194" s="18">
        <f t="shared" si="37"/>
        <v>24</v>
      </c>
      <c r="M194" s="19">
        <f t="shared" si="38"/>
        <v>1102.4000000000001</v>
      </c>
      <c r="N194" s="38">
        <f t="shared" si="39"/>
        <v>302.39999999999998</v>
      </c>
      <c r="O194" s="39">
        <f t="shared" si="30"/>
        <v>800</v>
      </c>
      <c r="P194" s="18">
        <f t="shared" si="40"/>
        <v>6312</v>
      </c>
      <c r="Q194" s="18">
        <f t="shared" si="41"/>
        <v>3288</v>
      </c>
      <c r="R194" s="9"/>
    </row>
    <row r="195" spans="3:18" x14ac:dyDescent="0.25">
      <c r="C195" s="10"/>
      <c r="D195" s="16">
        <f t="shared" si="28"/>
        <v>138</v>
      </c>
      <c r="E195" s="18">
        <f t="shared" si="31"/>
        <v>6519359.1095480109</v>
      </c>
      <c r="F195" s="18">
        <f t="shared" si="32"/>
        <v>115.87253515550347</v>
      </c>
      <c r="G195" s="36">
        <f t="shared" si="33"/>
        <v>0.24</v>
      </c>
      <c r="H195" s="36">
        <f t="shared" si="34"/>
        <v>0.24</v>
      </c>
      <c r="I195" s="18">
        <f t="shared" si="35"/>
        <v>115.63253515550348</v>
      </c>
      <c r="J195" s="45">
        <f t="shared" si="36"/>
        <v>6478933.4557484537</v>
      </c>
      <c r="K195" s="18">
        <f t="shared" si="29"/>
        <v>12.6</v>
      </c>
      <c r="L195" s="18">
        <f t="shared" si="37"/>
        <v>24</v>
      </c>
      <c r="M195" s="19">
        <f t="shared" si="38"/>
        <v>1102.4000000000001</v>
      </c>
      <c r="N195" s="38">
        <f t="shared" si="39"/>
        <v>302.39999999999998</v>
      </c>
      <c r="O195" s="39">
        <f t="shared" si="30"/>
        <v>800</v>
      </c>
      <c r="P195" s="18">
        <f t="shared" si="40"/>
        <v>6288</v>
      </c>
      <c r="Q195" s="18">
        <f t="shared" si="41"/>
        <v>3312</v>
      </c>
      <c r="R195" s="9"/>
    </row>
    <row r="196" spans="3:18" x14ac:dyDescent="0.25">
      <c r="C196" s="10"/>
      <c r="D196" s="16">
        <f t="shared" si="28"/>
        <v>139</v>
      </c>
      <c r="E196" s="18">
        <f t="shared" si="31"/>
        <v>6478933.4557484537</v>
      </c>
      <c r="F196" s="18">
        <f t="shared" si="32"/>
        <v>115.63253515550349</v>
      </c>
      <c r="G196" s="36">
        <f t="shared" si="33"/>
        <v>0.24</v>
      </c>
      <c r="H196" s="36">
        <f t="shared" si="34"/>
        <v>0.24</v>
      </c>
      <c r="I196" s="18">
        <f t="shared" si="35"/>
        <v>115.3925351555035</v>
      </c>
      <c r="J196" s="45">
        <f t="shared" si="36"/>
        <v>6438675.2642901083</v>
      </c>
      <c r="K196" s="18">
        <f t="shared" si="29"/>
        <v>12.6</v>
      </c>
      <c r="L196" s="18">
        <f t="shared" si="37"/>
        <v>24</v>
      </c>
      <c r="M196" s="19">
        <f t="shared" si="38"/>
        <v>1102.4000000000001</v>
      </c>
      <c r="N196" s="38">
        <f t="shared" si="39"/>
        <v>302.39999999999998</v>
      </c>
      <c r="O196" s="39">
        <f t="shared" si="30"/>
        <v>800</v>
      </c>
      <c r="P196" s="18">
        <f t="shared" si="40"/>
        <v>6264</v>
      </c>
      <c r="Q196" s="18">
        <f t="shared" si="41"/>
        <v>3336</v>
      </c>
      <c r="R196" s="9"/>
    </row>
    <row r="197" spans="3:18" x14ac:dyDescent="0.25">
      <c r="C197" s="10"/>
      <c r="D197" s="16">
        <f t="shared" si="28"/>
        <v>140</v>
      </c>
      <c r="E197" s="18">
        <f t="shared" si="31"/>
        <v>6438675.2642901083</v>
      </c>
      <c r="F197" s="18">
        <f t="shared" si="32"/>
        <v>115.39253515550341</v>
      </c>
      <c r="G197" s="36">
        <f t="shared" si="33"/>
        <v>0.24</v>
      </c>
      <c r="H197" s="36">
        <f t="shared" si="34"/>
        <v>0.24</v>
      </c>
      <c r="I197" s="18">
        <f t="shared" si="35"/>
        <v>115.15253515550341</v>
      </c>
      <c r="J197" s="45">
        <f t="shared" si="36"/>
        <v>6398584.1875980869</v>
      </c>
      <c r="K197" s="18">
        <f t="shared" si="29"/>
        <v>12.6</v>
      </c>
      <c r="L197" s="18">
        <f t="shared" si="37"/>
        <v>24</v>
      </c>
      <c r="M197" s="19">
        <f t="shared" si="38"/>
        <v>1102.4000000000001</v>
      </c>
      <c r="N197" s="38">
        <f t="shared" si="39"/>
        <v>302.39999999999998</v>
      </c>
      <c r="O197" s="39">
        <f t="shared" si="30"/>
        <v>800</v>
      </c>
      <c r="P197" s="18">
        <f t="shared" si="40"/>
        <v>6240</v>
      </c>
      <c r="Q197" s="18">
        <f t="shared" si="41"/>
        <v>3360</v>
      </c>
      <c r="R197" s="9"/>
    </row>
    <row r="198" spans="3:18" x14ac:dyDescent="0.25">
      <c r="C198" s="10"/>
      <c r="D198" s="16">
        <f t="shared" si="28"/>
        <v>141</v>
      </c>
      <c r="E198" s="18">
        <f t="shared" si="31"/>
        <v>6398584.1875980869</v>
      </c>
      <c r="F198" s="18">
        <f t="shared" si="32"/>
        <v>115.1525351555034</v>
      </c>
      <c r="G198" s="36">
        <f t="shared" si="33"/>
        <v>0.24</v>
      </c>
      <c r="H198" s="36">
        <f t="shared" si="34"/>
        <v>0.24</v>
      </c>
      <c r="I198" s="18">
        <f t="shared" si="35"/>
        <v>114.91253515550341</v>
      </c>
      <c r="J198" s="45">
        <f t="shared" si="36"/>
        <v>6358659.8780975621</v>
      </c>
      <c r="K198" s="18">
        <f t="shared" si="29"/>
        <v>12.6</v>
      </c>
      <c r="L198" s="18">
        <f t="shared" si="37"/>
        <v>24</v>
      </c>
      <c r="M198" s="19">
        <f t="shared" si="38"/>
        <v>1102.4000000000001</v>
      </c>
      <c r="N198" s="38">
        <f t="shared" si="39"/>
        <v>302.39999999999998</v>
      </c>
      <c r="O198" s="39">
        <f t="shared" si="30"/>
        <v>800</v>
      </c>
      <c r="P198" s="18">
        <f t="shared" si="40"/>
        <v>6216</v>
      </c>
      <c r="Q198" s="18">
        <f t="shared" si="41"/>
        <v>3384</v>
      </c>
      <c r="R198" s="9"/>
    </row>
    <row r="199" spans="3:18" x14ac:dyDescent="0.25">
      <c r="C199" s="10"/>
      <c r="D199" s="16">
        <f t="shared" si="28"/>
        <v>142</v>
      </c>
      <c r="E199" s="18">
        <f t="shared" si="31"/>
        <v>6358659.8780975621</v>
      </c>
      <c r="F199" s="18">
        <f t="shared" si="32"/>
        <v>114.91253515550333</v>
      </c>
      <c r="G199" s="36">
        <f t="shared" si="33"/>
        <v>0.24</v>
      </c>
      <c r="H199" s="36">
        <f t="shared" si="34"/>
        <v>0.24</v>
      </c>
      <c r="I199" s="18">
        <f t="shared" si="35"/>
        <v>114.67253515550334</v>
      </c>
      <c r="J199" s="45">
        <f t="shared" si="36"/>
        <v>6318901.9882136555</v>
      </c>
      <c r="K199" s="18">
        <f t="shared" si="29"/>
        <v>12.6</v>
      </c>
      <c r="L199" s="18">
        <f t="shared" si="37"/>
        <v>24</v>
      </c>
      <c r="M199" s="19">
        <f t="shared" si="38"/>
        <v>1102.4000000000001</v>
      </c>
      <c r="N199" s="38">
        <f t="shared" si="39"/>
        <v>302.39999999999998</v>
      </c>
      <c r="O199" s="39">
        <f t="shared" si="30"/>
        <v>800</v>
      </c>
      <c r="P199" s="18">
        <f t="shared" si="40"/>
        <v>6192</v>
      </c>
      <c r="Q199" s="18">
        <f t="shared" si="41"/>
        <v>3408</v>
      </c>
      <c r="R199" s="9"/>
    </row>
    <row r="200" spans="3:18" x14ac:dyDescent="0.25">
      <c r="C200" s="10"/>
      <c r="D200" s="16">
        <f t="shared" si="28"/>
        <v>143</v>
      </c>
      <c r="E200" s="18">
        <f t="shared" si="31"/>
        <v>6318901.9882136555</v>
      </c>
      <c r="F200" s="18">
        <f t="shared" si="32"/>
        <v>114.6725351555033</v>
      </c>
      <c r="G200" s="36">
        <f t="shared" si="33"/>
        <v>0.24</v>
      </c>
      <c r="H200" s="36">
        <f t="shared" si="34"/>
        <v>0.24</v>
      </c>
      <c r="I200" s="18">
        <f t="shared" si="35"/>
        <v>114.4325351555033</v>
      </c>
      <c r="J200" s="45">
        <f t="shared" si="36"/>
        <v>6279310.1703715241</v>
      </c>
      <c r="K200" s="18">
        <f t="shared" si="29"/>
        <v>12.6</v>
      </c>
      <c r="L200" s="18">
        <f t="shared" si="37"/>
        <v>24</v>
      </c>
      <c r="M200" s="19">
        <f t="shared" si="38"/>
        <v>1102.4000000000001</v>
      </c>
      <c r="N200" s="38">
        <f t="shared" si="39"/>
        <v>302.39999999999998</v>
      </c>
      <c r="O200" s="39">
        <f t="shared" si="30"/>
        <v>800</v>
      </c>
      <c r="P200" s="18">
        <f t="shared" si="40"/>
        <v>6168</v>
      </c>
      <c r="Q200" s="18">
        <f t="shared" si="41"/>
        <v>3432</v>
      </c>
      <c r="R200" s="9"/>
    </row>
    <row r="201" spans="3:18" x14ac:dyDescent="0.25">
      <c r="C201" s="10"/>
      <c r="D201" s="16">
        <f t="shared" si="28"/>
        <v>144</v>
      </c>
      <c r="E201" s="18">
        <f t="shared" si="31"/>
        <v>6279310.1703715241</v>
      </c>
      <c r="F201" s="18">
        <f t="shared" si="32"/>
        <v>114.43253515550329</v>
      </c>
      <c r="G201" s="36">
        <f t="shared" si="33"/>
        <v>0.24</v>
      </c>
      <c r="H201" s="36">
        <f t="shared" si="34"/>
        <v>0.24</v>
      </c>
      <c r="I201" s="18">
        <f t="shared" si="35"/>
        <v>114.19253515550329</v>
      </c>
      <c r="J201" s="45">
        <f t="shared" si="36"/>
        <v>6239884.0769963106</v>
      </c>
      <c r="K201" s="18">
        <f t="shared" si="29"/>
        <v>12.6</v>
      </c>
      <c r="L201" s="18">
        <f t="shared" si="37"/>
        <v>24</v>
      </c>
      <c r="M201" s="19">
        <f t="shared" si="38"/>
        <v>1102.4000000000001</v>
      </c>
      <c r="N201" s="38">
        <f t="shared" si="39"/>
        <v>302.39999999999998</v>
      </c>
      <c r="O201" s="39">
        <f t="shared" si="30"/>
        <v>800</v>
      </c>
      <c r="P201" s="18">
        <f t="shared" si="40"/>
        <v>6144</v>
      </c>
      <c r="Q201" s="18">
        <f t="shared" si="41"/>
        <v>3456</v>
      </c>
      <c r="R201" s="9"/>
    </row>
    <row r="202" spans="3:18" x14ac:dyDescent="0.25">
      <c r="C202" s="10"/>
      <c r="D202" s="16">
        <f t="shared" si="28"/>
        <v>145</v>
      </c>
      <c r="E202" s="18">
        <f t="shared" si="31"/>
        <v>6239884.0769963106</v>
      </c>
      <c r="F202" s="18">
        <f t="shared" si="32"/>
        <v>114.19253515550324</v>
      </c>
      <c r="G202" s="36">
        <f t="shared" si="33"/>
        <v>0.24</v>
      </c>
      <c r="H202" s="36">
        <f t="shared" si="34"/>
        <v>0.24</v>
      </c>
      <c r="I202" s="18">
        <f t="shared" si="35"/>
        <v>113.95253515550324</v>
      </c>
      <c r="J202" s="45">
        <f t="shared" si="36"/>
        <v>6200623.3605131479</v>
      </c>
      <c r="K202" s="18">
        <f t="shared" si="29"/>
        <v>12.6</v>
      </c>
      <c r="L202" s="18">
        <f t="shared" si="37"/>
        <v>24</v>
      </c>
      <c r="M202" s="19">
        <f t="shared" si="38"/>
        <v>1102.4000000000001</v>
      </c>
      <c r="N202" s="38">
        <f t="shared" si="39"/>
        <v>302.39999999999998</v>
      </c>
      <c r="O202" s="39">
        <f t="shared" si="30"/>
        <v>800</v>
      </c>
      <c r="P202" s="18">
        <f t="shared" si="40"/>
        <v>6120</v>
      </c>
      <c r="Q202" s="18">
        <f t="shared" si="41"/>
        <v>3480</v>
      </c>
      <c r="R202" s="9"/>
    </row>
    <row r="203" spans="3:18" x14ac:dyDescent="0.25">
      <c r="C203" s="10"/>
      <c r="D203" s="16">
        <f t="shared" si="28"/>
        <v>146</v>
      </c>
      <c r="E203" s="18">
        <f t="shared" si="31"/>
        <v>6200623.3605131479</v>
      </c>
      <c r="F203" s="18">
        <f t="shared" si="32"/>
        <v>113.95253515550327</v>
      </c>
      <c r="G203" s="36">
        <f t="shared" si="33"/>
        <v>0.24</v>
      </c>
      <c r="H203" s="36">
        <f t="shared" si="34"/>
        <v>0.24</v>
      </c>
      <c r="I203" s="18">
        <f t="shared" si="35"/>
        <v>113.71253515550328</v>
      </c>
      <c r="J203" s="45">
        <f t="shared" si="36"/>
        <v>6161527.6733471956</v>
      </c>
      <c r="K203" s="18">
        <f t="shared" si="29"/>
        <v>12.6</v>
      </c>
      <c r="L203" s="18">
        <f t="shared" si="37"/>
        <v>24</v>
      </c>
      <c r="M203" s="19">
        <f t="shared" si="38"/>
        <v>1102.4000000000001</v>
      </c>
      <c r="N203" s="38">
        <f t="shared" si="39"/>
        <v>302.39999999999998</v>
      </c>
      <c r="O203" s="39">
        <f t="shared" si="30"/>
        <v>800</v>
      </c>
      <c r="P203" s="18">
        <f t="shared" si="40"/>
        <v>6096</v>
      </c>
      <c r="Q203" s="18">
        <f t="shared" si="41"/>
        <v>3504</v>
      </c>
      <c r="R203" s="9"/>
    </row>
    <row r="204" spans="3:18" x14ac:dyDescent="0.25">
      <c r="C204" s="10"/>
      <c r="D204" s="16">
        <f t="shared" si="28"/>
        <v>147</v>
      </c>
      <c r="E204" s="18">
        <f t="shared" si="31"/>
        <v>6161527.6733471956</v>
      </c>
      <c r="F204" s="18">
        <f t="shared" si="32"/>
        <v>113.71253515550325</v>
      </c>
      <c r="G204" s="36">
        <f t="shared" si="33"/>
        <v>0.24</v>
      </c>
      <c r="H204" s="36">
        <f t="shared" si="34"/>
        <v>0.24</v>
      </c>
      <c r="I204" s="18">
        <f t="shared" si="35"/>
        <v>113.47253515550325</v>
      </c>
      <c r="J204" s="45">
        <f t="shared" si="36"/>
        <v>6122596.6679235771</v>
      </c>
      <c r="K204" s="18">
        <f t="shared" si="29"/>
        <v>12.6</v>
      </c>
      <c r="L204" s="18">
        <f t="shared" si="37"/>
        <v>24</v>
      </c>
      <c r="M204" s="19">
        <f t="shared" si="38"/>
        <v>1102.4000000000001</v>
      </c>
      <c r="N204" s="38">
        <f t="shared" si="39"/>
        <v>302.39999999999998</v>
      </c>
      <c r="O204" s="39">
        <f t="shared" si="30"/>
        <v>800</v>
      </c>
      <c r="P204" s="18">
        <f t="shared" si="40"/>
        <v>6072</v>
      </c>
      <c r="Q204" s="18">
        <f t="shared" si="41"/>
        <v>3528</v>
      </c>
      <c r="R204" s="9"/>
    </row>
    <row r="205" spans="3:18" x14ac:dyDescent="0.25">
      <c r="C205" s="10"/>
      <c r="D205" s="16">
        <f t="shared" si="28"/>
        <v>148</v>
      </c>
      <c r="E205" s="18">
        <f t="shared" si="31"/>
        <v>6122596.6679235771</v>
      </c>
      <c r="F205" s="18">
        <f t="shared" si="32"/>
        <v>113.47253515550324</v>
      </c>
      <c r="G205" s="36">
        <f t="shared" si="33"/>
        <v>0.24</v>
      </c>
      <c r="H205" s="36">
        <f t="shared" si="34"/>
        <v>0.24</v>
      </c>
      <c r="I205" s="18">
        <f t="shared" si="35"/>
        <v>113.23253515550324</v>
      </c>
      <c r="J205" s="45">
        <f t="shared" si="36"/>
        <v>6083829.9966674447</v>
      </c>
      <c r="K205" s="18">
        <f t="shared" si="29"/>
        <v>12.6</v>
      </c>
      <c r="L205" s="18">
        <f t="shared" si="37"/>
        <v>24</v>
      </c>
      <c r="M205" s="19">
        <f t="shared" si="38"/>
        <v>1102.4000000000001</v>
      </c>
      <c r="N205" s="38">
        <f t="shared" si="39"/>
        <v>302.39999999999998</v>
      </c>
      <c r="O205" s="39">
        <f t="shared" si="30"/>
        <v>800</v>
      </c>
      <c r="P205" s="18">
        <f t="shared" si="40"/>
        <v>6048</v>
      </c>
      <c r="Q205" s="18">
        <f t="shared" si="41"/>
        <v>3552</v>
      </c>
      <c r="R205" s="9"/>
    </row>
    <row r="206" spans="3:18" x14ac:dyDescent="0.25">
      <c r="C206" s="10"/>
      <c r="D206" s="16">
        <f t="shared" si="28"/>
        <v>149</v>
      </c>
      <c r="E206" s="18">
        <f t="shared" si="31"/>
        <v>6083829.9966674447</v>
      </c>
      <c r="F206" s="18">
        <f t="shared" si="32"/>
        <v>113.23253515550314</v>
      </c>
      <c r="G206" s="36">
        <f t="shared" si="33"/>
        <v>0.24</v>
      </c>
      <c r="H206" s="36">
        <f t="shared" si="34"/>
        <v>0.24</v>
      </c>
      <c r="I206" s="18">
        <f t="shared" si="35"/>
        <v>112.99253515550315</v>
      </c>
      <c r="J206" s="45">
        <f t="shared" si="36"/>
        <v>6045227.3120039273</v>
      </c>
      <c r="K206" s="18">
        <f t="shared" si="29"/>
        <v>12.6</v>
      </c>
      <c r="L206" s="18">
        <f t="shared" si="37"/>
        <v>24</v>
      </c>
      <c r="M206" s="19">
        <f t="shared" si="38"/>
        <v>1102.4000000000001</v>
      </c>
      <c r="N206" s="38">
        <f t="shared" si="39"/>
        <v>302.39999999999998</v>
      </c>
      <c r="O206" s="39">
        <f t="shared" si="30"/>
        <v>800</v>
      </c>
      <c r="P206" s="18">
        <f t="shared" si="40"/>
        <v>6024</v>
      </c>
      <c r="Q206" s="18">
        <f t="shared" si="41"/>
        <v>3576</v>
      </c>
      <c r="R206" s="9"/>
    </row>
    <row r="207" spans="3:18" x14ac:dyDescent="0.25">
      <c r="C207" s="10"/>
      <c r="D207" s="16">
        <f t="shared" si="28"/>
        <v>150</v>
      </c>
      <c r="E207" s="18">
        <f t="shared" si="31"/>
        <v>6045227.3120039273</v>
      </c>
      <c r="F207" s="18">
        <f t="shared" si="32"/>
        <v>112.99253515550313</v>
      </c>
      <c r="G207" s="36">
        <f t="shared" si="33"/>
        <v>0.24</v>
      </c>
      <c r="H207" s="36">
        <f t="shared" si="34"/>
        <v>0.24</v>
      </c>
      <c r="I207" s="18">
        <f t="shared" si="35"/>
        <v>112.75253515550314</v>
      </c>
      <c r="J207" s="45">
        <f t="shared" si="36"/>
        <v>6006788.266358193</v>
      </c>
      <c r="K207" s="18">
        <f t="shared" si="29"/>
        <v>12.6</v>
      </c>
      <c r="L207" s="18">
        <f t="shared" si="37"/>
        <v>24</v>
      </c>
      <c r="M207" s="19">
        <f t="shared" si="38"/>
        <v>1102.4000000000001</v>
      </c>
      <c r="N207" s="38">
        <f t="shared" si="39"/>
        <v>302.39999999999998</v>
      </c>
      <c r="O207" s="39">
        <f t="shared" si="30"/>
        <v>800</v>
      </c>
      <c r="P207" s="18">
        <f t="shared" si="40"/>
        <v>6000</v>
      </c>
      <c r="Q207" s="18">
        <f t="shared" si="41"/>
        <v>3600</v>
      </c>
      <c r="R207" s="9"/>
    </row>
    <row r="208" spans="3:18" x14ac:dyDescent="0.25">
      <c r="C208" s="10"/>
      <c r="D208" s="16">
        <f t="shared" si="28"/>
        <v>151</v>
      </c>
      <c r="E208" s="18">
        <f t="shared" si="31"/>
        <v>6006788.266358193</v>
      </c>
      <c r="F208" s="18">
        <f t="shared" si="32"/>
        <v>112.75253515550308</v>
      </c>
      <c r="G208" s="36">
        <f t="shared" si="33"/>
        <v>0.24</v>
      </c>
      <c r="H208" s="36">
        <f t="shared" si="34"/>
        <v>0.24</v>
      </c>
      <c r="I208" s="18">
        <f t="shared" si="35"/>
        <v>112.51253515550309</v>
      </c>
      <c r="J208" s="45">
        <f t="shared" si="36"/>
        <v>5968512.5121553652</v>
      </c>
      <c r="K208" s="18">
        <f t="shared" si="29"/>
        <v>12.6</v>
      </c>
      <c r="L208" s="18">
        <f t="shared" si="37"/>
        <v>24</v>
      </c>
      <c r="M208" s="19">
        <f t="shared" si="38"/>
        <v>1102.4000000000001</v>
      </c>
      <c r="N208" s="38">
        <f t="shared" si="39"/>
        <v>302.39999999999998</v>
      </c>
      <c r="O208" s="39">
        <f t="shared" si="30"/>
        <v>800</v>
      </c>
      <c r="P208" s="18">
        <f t="shared" si="40"/>
        <v>5976</v>
      </c>
      <c r="Q208" s="18">
        <f t="shared" si="41"/>
        <v>3624</v>
      </c>
      <c r="R208" s="9"/>
    </row>
    <row r="209" spans="3:18" x14ac:dyDescent="0.25">
      <c r="C209" s="10"/>
      <c r="D209" s="16">
        <f t="shared" si="28"/>
        <v>152</v>
      </c>
      <c r="E209" s="18">
        <f t="shared" si="31"/>
        <v>5968512.5121553652</v>
      </c>
      <c r="F209" s="18">
        <f t="shared" si="32"/>
        <v>112.5125351555031</v>
      </c>
      <c r="G209" s="36">
        <f t="shared" si="33"/>
        <v>0.24</v>
      </c>
      <c r="H209" s="36">
        <f t="shared" si="34"/>
        <v>0.24</v>
      </c>
      <c r="I209" s="18">
        <f t="shared" si="35"/>
        <v>112.27253515550311</v>
      </c>
      <c r="J209" s="45">
        <f t="shared" si="36"/>
        <v>5930399.7018206045</v>
      </c>
      <c r="K209" s="18">
        <f t="shared" si="29"/>
        <v>12.6</v>
      </c>
      <c r="L209" s="18">
        <f t="shared" si="37"/>
        <v>24</v>
      </c>
      <c r="M209" s="19">
        <f t="shared" si="38"/>
        <v>1102.4000000000001</v>
      </c>
      <c r="N209" s="38">
        <f t="shared" si="39"/>
        <v>302.39999999999998</v>
      </c>
      <c r="O209" s="39">
        <f t="shared" si="30"/>
        <v>800</v>
      </c>
      <c r="P209" s="18">
        <f t="shared" si="40"/>
        <v>5952</v>
      </c>
      <c r="Q209" s="18">
        <f t="shared" si="41"/>
        <v>3648</v>
      </c>
      <c r="R209" s="9"/>
    </row>
    <row r="210" spans="3:18" x14ac:dyDescent="0.25">
      <c r="C210" s="10"/>
      <c r="D210" s="16">
        <f t="shared" si="28"/>
        <v>153</v>
      </c>
      <c r="E210" s="18">
        <f t="shared" si="31"/>
        <v>5930399.7018206045</v>
      </c>
      <c r="F210" s="18">
        <f t="shared" si="32"/>
        <v>112.27253515550306</v>
      </c>
      <c r="G210" s="36">
        <f t="shared" si="33"/>
        <v>0.24</v>
      </c>
      <c r="H210" s="36">
        <f t="shared" si="34"/>
        <v>0.24</v>
      </c>
      <c r="I210" s="18">
        <f t="shared" si="35"/>
        <v>112.03253515550307</v>
      </c>
      <c r="J210" s="45">
        <f t="shared" si="36"/>
        <v>5892449.4877790352</v>
      </c>
      <c r="K210" s="18">
        <f t="shared" si="29"/>
        <v>12.6</v>
      </c>
      <c r="L210" s="18">
        <f t="shared" si="37"/>
        <v>24</v>
      </c>
      <c r="M210" s="19">
        <f t="shared" si="38"/>
        <v>1102.4000000000001</v>
      </c>
      <c r="N210" s="38">
        <f t="shared" si="39"/>
        <v>302.39999999999998</v>
      </c>
      <c r="O210" s="39">
        <f t="shared" si="30"/>
        <v>800</v>
      </c>
      <c r="P210" s="18">
        <f t="shared" si="40"/>
        <v>5928</v>
      </c>
      <c r="Q210" s="18">
        <f t="shared" si="41"/>
        <v>3672</v>
      </c>
      <c r="R210" s="9"/>
    </row>
    <row r="211" spans="3:18" x14ac:dyDescent="0.25">
      <c r="C211" s="10"/>
      <c r="D211" s="16">
        <f t="shared" si="28"/>
        <v>154</v>
      </c>
      <c r="E211" s="18">
        <f t="shared" si="31"/>
        <v>5892449.4877790352</v>
      </c>
      <c r="F211" s="18">
        <f t="shared" si="32"/>
        <v>112.03253515550303</v>
      </c>
      <c r="G211" s="36">
        <f t="shared" si="33"/>
        <v>0.24</v>
      </c>
      <c r="H211" s="36">
        <f t="shared" si="34"/>
        <v>0.24</v>
      </c>
      <c r="I211" s="18">
        <f t="shared" si="35"/>
        <v>111.79253515550303</v>
      </c>
      <c r="J211" s="45">
        <f t="shared" si="36"/>
        <v>5854661.5224558068</v>
      </c>
      <c r="K211" s="18">
        <f t="shared" si="29"/>
        <v>12.6</v>
      </c>
      <c r="L211" s="18">
        <f t="shared" si="37"/>
        <v>24</v>
      </c>
      <c r="M211" s="19">
        <f t="shared" si="38"/>
        <v>1102.4000000000001</v>
      </c>
      <c r="N211" s="38">
        <f t="shared" si="39"/>
        <v>302.39999999999998</v>
      </c>
      <c r="O211" s="39">
        <f t="shared" si="30"/>
        <v>800</v>
      </c>
      <c r="P211" s="18">
        <f t="shared" si="40"/>
        <v>5904</v>
      </c>
      <c r="Q211" s="18">
        <f t="shared" si="41"/>
        <v>3696</v>
      </c>
      <c r="R211" s="9"/>
    </row>
    <row r="212" spans="3:18" x14ac:dyDescent="0.25">
      <c r="C212" s="10"/>
      <c r="D212" s="16">
        <f t="shared" si="28"/>
        <v>155</v>
      </c>
      <c r="E212" s="18">
        <f t="shared" si="31"/>
        <v>5854661.5224558068</v>
      </c>
      <c r="F212" s="18">
        <f t="shared" si="32"/>
        <v>111.79253515550299</v>
      </c>
      <c r="G212" s="36">
        <f t="shared" si="33"/>
        <v>0.24</v>
      </c>
      <c r="H212" s="36">
        <f t="shared" si="34"/>
        <v>0.24</v>
      </c>
      <c r="I212" s="18">
        <f t="shared" si="35"/>
        <v>111.55253515550299</v>
      </c>
      <c r="J212" s="45">
        <f t="shared" si="36"/>
        <v>5817035.4582760623</v>
      </c>
      <c r="K212" s="18">
        <f t="shared" si="29"/>
        <v>12.6</v>
      </c>
      <c r="L212" s="18">
        <f t="shared" si="37"/>
        <v>24</v>
      </c>
      <c r="M212" s="19">
        <f t="shared" si="38"/>
        <v>1102.4000000000001</v>
      </c>
      <c r="N212" s="38">
        <f t="shared" si="39"/>
        <v>302.39999999999998</v>
      </c>
      <c r="O212" s="39">
        <f t="shared" si="30"/>
        <v>800</v>
      </c>
      <c r="P212" s="18">
        <f t="shared" si="40"/>
        <v>5880</v>
      </c>
      <c r="Q212" s="18">
        <f t="shared" si="41"/>
        <v>3720</v>
      </c>
      <c r="R212" s="9"/>
    </row>
    <row r="213" spans="3:18" x14ac:dyDescent="0.25">
      <c r="C213" s="10"/>
      <c r="D213" s="16">
        <f t="shared" si="28"/>
        <v>156</v>
      </c>
      <c r="E213" s="18">
        <f t="shared" si="31"/>
        <v>5817035.4582760623</v>
      </c>
      <c r="F213" s="18">
        <f t="shared" si="32"/>
        <v>111.55253515550297</v>
      </c>
      <c r="G213" s="36">
        <f t="shared" si="33"/>
        <v>0.24</v>
      </c>
      <c r="H213" s="36">
        <f t="shared" si="34"/>
        <v>0.24</v>
      </c>
      <c r="I213" s="18">
        <f t="shared" si="35"/>
        <v>111.31253515550297</v>
      </c>
      <c r="J213" s="45">
        <f t="shared" si="36"/>
        <v>5779570.9476649482</v>
      </c>
      <c r="K213" s="18">
        <f t="shared" si="29"/>
        <v>12.6</v>
      </c>
      <c r="L213" s="18">
        <f t="shared" si="37"/>
        <v>24</v>
      </c>
      <c r="M213" s="19">
        <f t="shared" si="38"/>
        <v>1102.4000000000001</v>
      </c>
      <c r="N213" s="38">
        <f t="shared" si="39"/>
        <v>302.39999999999998</v>
      </c>
      <c r="O213" s="39">
        <f t="shared" si="30"/>
        <v>800</v>
      </c>
      <c r="P213" s="18">
        <f t="shared" si="40"/>
        <v>5856</v>
      </c>
      <c r="Q213" s="18">
        <f t="shared" si="41"/>
        <v>3744</v>
      </c>
      <c r="R213" s="9"/>
    </row>
    <row r="214" spans="3:18" x14ac:dyDescent="0.25">
      <c r="C214" s="10"/>
      <c r="D214" s="16">
        <f t="shared" si="28"/>
        <v>157</v>
      </c>
      <c r="E214" s="18">
        <f t="shared" si="31"/>
        <v>5779570.9476649482</v>
      </c>
      <c r="F214" s="18">
        <f t="shared" si="32"/>
        <v>111.31253515550289</v>
      </c>
      <c r="G214" s="36">
        <f t="shared" si="33"/>
        <v>0.24</v>
      </c>
      <c r="H214" s="36">
        <f t="shared" si="34"/>
        <v>0.24</v>
      </c>
      <c r="I214" s="18">
        <f t="shared" si="35"/>
        <v>111.07253515550289</v>
      </c>
      <c r="J214" s="45">
        <f t="shared" si="36"/>
        <v>5742267.6430475963</v>
      </c>
      <c r="K214" s="18">
        <f t="shared" si="29"/>
        <v>12.6</v>
      </c>
      <c r="L214" s="18">
        <f t="shared" si="37"/>
        <v>24</v>
      </c>
      <c r="M214" s="19">
        <f t="shared" si="38"/>
        <v>1102.4000000000001</v>
      </c>
      <c r="N214" s="38">
        <f t="shared" si="39"/>
        <v>302.39999999999998</v>
      </c>
      <c r="O214" s="39">
        <f t="shared" si="30"/>
        <v>800</v>
      </c>
      <c r="P214" s="18">
        <f t="shared" si="40"/>
        <v>5832</v>
      </c>
      <c r="Q214" s="18">
        <f t="shared" si="41"/>
        <v>3768</v>
      </c>
      <c r="R214" s="9"/>
    </row>
    <row r="215" spans="3:18" x14ac:dyDescent="0.25">
      <c r="C215" s="10"/>
      <c r="D215" s="16">
        <f t="shared" si="28"/>
        <v>158</v>
      </c>
      <c r="E215" s="18">
        <f t="shared" si="31"/>
        <v>5742267.6430475963</v>
      </c>
      <c r="F215" s="18">
        <f t="shared" si="32"/>
        <v>111.07253515550289</v>
      </c>
      <c r="G215" s="36">
        <f t="shared" si="33"/>
        <v>0.24</v>
      </c>
      <c r="H215" s="36">
        <f t="shared" si="34"/>
        <v>0.24</v>
      </c>
      <c r="I215" s="18">
        <f t="shared" si="35"/>
        <v>110.8325351555029</v>
      </c>
      <c r="J215" s="45">
        <f t="shared" si="36"/>
        <v>5705125.1968491701</v>
      </c>
      <c r="K215" s="18">
        <f t="shared" si="29"/>
        <v>12.6</v>
      </c>
      <c r="L215" s="18">
        <f t="shared" si="37"/>
        <v>24</v>
      </c>
      <c r="M215" s="19">
        <f t="shared" si="38"/>
        <v>1102.4000000000001</v>
      </c>
      <c r="N215" s="38">
        <f t="shared" si="39"/>
        <v>302.39999999999998</v>
      </c>
      <c r="O215" s="39">
        <f t="shared" si="30"/>
        <v>800</v>
      </c>
      <c r="P215" s="18">
        <f t="shared" si="40"/>
        <v>5808</v>
      </c>
      <c r="Q215" s="18">
        <f t="shared" si="41"/>
        <v>3792</v>
      </c>
      <c r="R215" s="9"/>
    </row>
    <row r="216" spans="3:18" x14ac:dyDescent="0.25">
      <c r="C216" s="10"/>
      <c r="D216" s="16">
        <f t="shared" si="28"/>
        <v>159</v>
      </c>
      <c r="E216" s="18">
        <f t="shared" si="31"/>
        <v>5705125.1968491701</v>
      </c>
      <c r="F216" s="18">
        <f t="shared" si="32"/>
        <v>110.8325351555028</v>
      </c>
      <c r="G216" s="36">
        <f t="shared" si="33"/>
        <v>0.24</v>
      </c>
      <c r="H216" s="36">
        <f t="shared" si="34"/>
        <v>0.24</v>
      </c>
      <c r="I216" s="18">
        <f t="shared" si="35"/>
        <v>110.5925351555028</v>
      </c>
      <c r="J216" s="45">
        <f t="shared" si="36"/>
        <v>5668143.2614947855</v>
      </c>
      <c r="K216" s="18">
        <f t="shared" si="29"/>
        <v>12.6</v>
      </c>
      <c r="L216" s="18">
        <f t="shared" si="37"/>
        <v>24</v>
      </c>
      <c r="M216" s="19">
        <f t="shared" si="38"/>
        <v>1102.4000000000001</v>
      </c>
      <c r="N216" s="38">
        <f t="shared" si="39"/>
        <v>302.39999999999998</v>
      </c>
      <c r="O216" s="39">
        <f t="shared" si="30"/>
        <v>800</v>
      </c>
      <c r="P216" s="18">
        <f t="shared" si="40"/>
        <v>5784</v>
      </c>
      <c r="Q216" s="18">
        <f t="shared" si="41"/>
        <v>3816</v>
      </c>
      <c r="R216" s="9"/>
    </row>
    <row r="217" spans="3:18" x14ac:dyDescent="0.25">
      <c r="C217" s="10"/>
      <c r="D217" s="16">
        <f t="shared" si="28"/>
        <v>160</v>
      </c>
      <c r="E217" s="18">
        <f t="shared" si="31"/>
        <v>5668143.2614947855</v>
      </c>
      <c r="F217" s="18">
        <f t="shared" si="32"/>
        <v>110.59253515550272</v>
      </c>
      <c r="G217" s="36">
        <f t="shared" si="33"/>
        <v>0.24</v>
      </c>
      <c r="H217" s="36">
        <f t="shared" si="34"/>
        <v>0.24</v>
      </c>
      <c r="I217" s="18">
        <f t="shared" si="35"/>
        <v>110.35253515550272</v>
      </c>
      <c r="J217" s="45">
        <f t="shared" si="36"/>
        <v>5631321.4894096013</v>
      </c>
      <c r="K217" s="18">
        <f t="shared" si="29"/>
        <v>12.6</v>
      </c>
      <c r="L217" s="18">
        <f t="shared" si="37"/>
        <v>24</v>
      </c>
      <c r="M217" s="19">
        <f t="shared" si="38"/>
        <v>1102.4000000000001</v>
      </c>
      <c r="N217" s="38">
        <f t="shared" si="39"/>
        <v>302.39999999999998</v>
      </c>
      <c r="O217" s="39">
        <f t="shared" si="30"/>
        <v>800</v>
      </c>
      <c r="P217" s="18">
        <f t="shared" si="40"/>
        <v>5760</v>
      </c>
      <c r="Q217" s="18">
        <f t="shared" si="41"/>
        <v>3840</v>
      </c>
      <c r="R217" s="9"/>
    </row>
    <row r="218" spans="3:18" x14ac:dyDescent="0.25">
      <c r="C218" s="10"/>
      <c r="D218" s="16">
        <f t="shared" si="28"/>
        <v>161</v>
      </c>
      <c r="E218" s="18">
        <f t="shared" si="31"/>
        <v>5631321.4894096013</v>
      </c>
      <c r="F218" s="18">
        <f t="shared" si="32"/>
        <v>110.35253515550268</v>
      </c>
      <c r="G218" s="36">
        <f t="shared" si="33"/>
        <v>0.24</v>
      </c>
      <c r="H218" s="36">
        <f t="shared" si="34"/>
        <v>0.24</v>
      </c>
      <c r="I218" s="18">
        <f t="shared" si="35"/>
        <v>110.11253515550268</v>
      </c>
      <c r="J218" s="45">
        <f t="shared" si="36"/>
        <v>5594659.533018765</v>
      </c>
      <c r="K218" s="18">
        <f t="shared" si="29"/>
        <v>12.6</v>
      </c>
      <c r="L218" s="18">
        <f t="shared" si="37"/>
        <v>24</v>
      </c>
      <c r="M218" s="19">
        <f t="shared" si="38"/>
        <v>1102.4000000000001</v>
      </c>
      <c r="N218" s="38">
        <f t="shared" si="39"/>
        <v>302.39999999999998</v>
      </c>
      <c r="O218" s="39">
        <f t="shared" si="30"/>
        <v>800</v>
      </c>
      <c r="P218" s="18">
        <f t="shared" si="40"/>
        <v>5736</v>
      </c>
      <c r="Q218" s="18">
        <f t="shared" si="41"/>
        <v>3864</v>
      </c>
      <c r="R218" s="9"/>
    </row>
    <row r="219" spans="3:18" x14ac:dyDescent="0.25">
      <c r="C219" s="10"/>
      <c r="D219" s="16">
        <f t="shared" si="28"/>
        <v>162</v>
      </c>
      <c r="E219" s="18">
        <f t="shared" si="31"/>
        <v>5594659.533018765</v>
      </c>
      <c r="F219" s="18">
        <f t="shared" si="32"/>
        <v>110.11253515550258</v>
      </c>
      <c r="G219" s="36">
        <f t="shared" si="33"/>
        <v>0.24</v>
      </c>
      <c r="H219" s="36">
        <f t="shared" si="34"/>
        <v>0.24</v>
      </c>
      <c r="I219" s="18">
        <f t="shared" si="35"/>
        <v>109.87253515550259</v>
      </c>
      <c r="J219" s="45">
        <f t="shared" si="36"/>
        <v>5558157.0447474057</v>
      </c>
      <c r="K219" s="18">
        <f t="shared" si="29"/>
        <v>12.6</v>
      </c>
      <c r="L219" s="18">
        <f t="shared" si="37"/>
        <v>24</v>
      </c>
      <c r="M219" s="19">
        <f t="shared" si="38"/>
        <v>1102.4000000000001</v>
      </c>
      <c r="N219" s="38">
        <f t="shared" si="39"/>
        <v>302.39999999999998</v>
      </c>
      <c r="O219" s="39">
        <f t="shared" si="30"/>
        <v>800</v>
      </c>
      <c r="P219" s="18">
        <f t="shared" si="40"/>
        <v>5712</v>
      </c>
      <c r="Q219" s="18">
        <f t="shared" si="41"/>
        <v>3888</v>
      </c>
      <c r="R219" s="9"/>
    </row>
    <row r="220" spans="3:18" x14ac:dyDescent="0.25">
      <c r="C220" s="10"/>
      <c r="D220" s="16">
        <f t="shared" si="28"/>
        <v>163</v>
      </c>
      <c r="E220" s="18">
        <f t="shared" si="31"/>
        <v>5558157.0447474057</v>
      </c>
      <c r="F220" s="18">
        <f t="shared" si="32"/>
        <v>109.87253515550255</v>
      </c>
      <c r="G220" s="36">
        <f t="shared" si="33"/>
        <v>0.24</v>
      </c>
      <c r="H220" s="36">
        <f t="shared" si="34"/>
        <v>0.24</v>
      </c>
      <c r="I220" s="18">
        <f t="shared" si="35"/>
        <v>109.63253515550255</v>
      </c>
      <c r="J220" s="45">
        <f t="shared" si="36"/>
        <v>5521813.677020683</v>
      </c>
      <c r="K220" s="18">
        <f t="shared" si="29"/>
        <v>12.6</v>
      </c>
      <c r="L220" s="18">
        <f t="shared" si="37"/>
        <v>24</v>
      </c>
      <c r="M220" s="19">
        <f t="shared" si="38"/>
        <v>1102.4000000000001</v>
      </c>
      <c r="N220" s="38">
        <f t="shared" si="39"/>
        <v>302.39999999999998</v>
      </c>
      <c r="O220" s="39">
        <f t="shared" si="30"/>
        <v>800</v>
      </c>
      <c r="P220" s="18">
        <f t="shared" si="40"/>
        <v>5688</v>
      </c>
      <c r="Q220" s="18">
        <f t="shared" si="41"/>
        <v>3912</v>
      </c>
      <c r="R220" s="9"/>
    </row>
    <row r="221" spans="3:18" x14ac:dyDescent="0.25">
      <c r="C221" s="10"/>
      <c r="D221" s="16">
        <f t="shared" si="28"/>
        <v>164</v>
      </c>
      <c r="E221" s="18">
        <f t="shared" si="31"/>
        <v>5521813.677020683</v>
      </c>
      <c r="F221" s="18">
        <f t="shared" si="32"/>
        <v>109.63253515550251</v>
      </c>
      <c r="G221" s="36">
        <f t="shared" si="33"/>
        <v>0.24</v>
      </c>
      <c r="H221" s="36">
        <f t="shared" si="34"/>
        <v>0.24</v>
      </c>
      <c r="I221" s="18">
        <f t="shared" si="35"/>
        <v>109.39253515550251</v>
      </c>
      <c r="J221" s="45">
        <f t="shared" si="36"/>
        <v>5485629.0822637295</v>
      </c>
      <c r="K221" s="18">
        <f t="shared" si="29"/>
        <v>12.6</v>
      </c>
      <c r="L221" s="18">
        <f t="shared" si="37"/>
        <v>24</v>
      </c>
      <c r="M221" s="19">
        <f t="shared" si="38"/>
        <v>1102.4000000000001</v>
      </c>
      <c r="N221" s="38">
        <f t="shared" si="39"/>
        <v>302.39999999999998</v>
      </c>
      <c r="O221" s="39">
        <f t="shared" si="30"/>
        <v>800</v>
      </c>
      <c r="P221" s="18">
        <f t="shared" si="40"/>
        <v>5664</v>
      </c>
      <c r="Q221" s="18">
        <f t="shared" si="41"/>
        <v>3936</v>
      </c>
      <c r="R221" s="9"/>
    </row>
    <row r="222" spans="3:18" x14ac:dyDescent="0.25">
      <c r="C222" s="10"/>
      <c r="D222" s="16">
        <f t="shared" si="28"/>
        <v>165</v>
      </c>
      <c r="E222" s="18">
        <f t="shared" si="31"/>
        <v>5485629.0822637295</v>
      </c>
      <c r="F222" s="18">
        <f t="shared" si="32"/>
        <v>109.39253515550244</v>
      </c>
      <c r="G222" s="36">
        <f t="shared" si="33"/>
        <v>0.24</v>
      </c>
      <c r="H222" s="36">
        <f t="shared" si="34"/>
        <v>0.24</v>
      </c>
      <c r="I222" s="18">
        <f t="shared" si="35"/>
        <v>109.15253515550245</v>
      </c>
      <c r="J222" s="45">
        <f t="shared" si="36"/>
        <v>5449602.9129016865</v>
      </c>
      <c r="K222" s="18">
        <f t="shared" si="29"/>
        <v>12.6</v>
      </c>
      <c r="L222" s="18">
        <f t="shared" si="37"/>
        <v>24</v>
      </c>
      <c r="M222" s="19">
        <f t="shared" si="38"/>
        <v>1102.4000000000001</v>
      </c>
      <c r="N222" s="38">
        <f t="shared" si="39"/>
        <v>302.39999999999998</v>
      </c>
      <c r="O222" s="39">
        <f t="shared" si="30"/>
        <v>800</v>
      </c>
      <c r="P222" s="18">
        <f t="shared" si="40"/>
        <v>5640</v>
      </c>
      <c r="Q222" s="18">
        <f t="shared" si="41"/>
        <v>3960</v>
      </c>
      <c r="R222" s="9"/>
    </row>
    <row r="223" spans="3:18" x14ac:dyDescent="0.25">
      <c r="C223" s="10"/>
      <c r="D223" s="16">
        <f t="shared" si="28"/>
        <v>166</v>
      </c>
      <c r="E223" s="18">
        <f t="shared" si="31"/>
        <v>5449602.9129016865</v>
      </c>
      <c r="F223" s="18">
        <f t="shared" si="32"/>
        <v>109.15253515550242</v>
      </c>
      <c r="G223" s="36">
        <f t="shared" si="33"/>
        <v>0.24</v>
      </c>
      <c r="H223" s="36">
        <f t="shared" si="34"/>
        <v>0.24</v>
      </c>
      <c r="I223" s="18">
        <f t="shared" si="35"/>
        <v>108.91253515550243</v>
      </c>
      <c r="J223" s="45">
        <f t="shared" si="36"/>
        <v>5413734.8213597042</v>
      </c>
      <c r="K223" s="18">
        <f t="shared" si="29"/>
        <v>12.6</v>
      </c>
      <c r="L223" s="18">
        <f t="shared" si="37"/>
        <v>24</v>
      </c>
      <c r="M223" s="19">
        <f t="shared" si="38"/>
        <v>1102.4000000000001</v>
      </c>
      <c r="N223" s="38">
        <f t="shared" si="39"/>
        <v>302.39999999999998</v>
      </c>
      <c r="O223" s="39">
        <f t="shared" si="30"/>
        <v>800</v>
      </c>
      <c r="P223" s="18">
        <f t="shared" si="40"/>
        <v>5616</v>
      </c>
      <c r="Q223" s="18">
        <f t="shared" si="41"/>
        <v>3984</v>
      </c>
      <c r="R223" s="9"/>
    </row>
    <row r="224" spans="3:18" x14ac:dyDescent="0.25">
      <c r="C224" s="10"/>
      <c r="D224" s="16">
        <f t="shared" si="28"/>
        <v>167</v>
      </c>
      <c r="E224" s="18">
        <f t="shared" si="31"/>
        <v>5413734.8213597042</v>
      </c>
      <c r="F224" s="18">
        <f t="shared" si="32"/>
        <v>108.9125351555024</v>
      </c>
      <c r="G224" s="36">
        <f t="shared" si="33"/>
        <v>0.24</v>
      </c>
      <c r="H224" s="36">
        <f t="shared" si="34"/>
        <v>0.24</v>
      </c>
      <c r="I224" s="18">
        <f t="shared" si="35"/>
        <v>108.6725351555024</v>
      </c>
      <c r="J224" s="45">
        <f t="shared" si="36"/>
        <v>5378024.460062921</v>
      </c>
      <c r="K224" s="18">
        <f t="shared" si="29"/>
        <v>12.6</v>
      </c>
      <c r="L224" s="18">
        <f t="shared" si="37"/>
        <v>24</v>
      </c>
      <c r="M224" s="19">
        <f t="shared" si="38"/>
        <v>1102.4000000000001</v>
      </c>
      <c r="N224" s="38">
        <f t="shared" si="39"/>
        <v>302.39999999999998</v>
      </c>
      <c r="O224" s="39">
        <f t="shared" si="30"/>
        <v>800</v>
      </c>
      <c r="P224" s="18">
        <f t="shared" si="40"/>
        <v>5592</v>
      </c>
      <c r="Q224" s="18">
        <f t="shared" si="41"/>
        <v>4008</v>
      </c>
      <c r="R224" s="9"/>
    </row>
    <row r="225" spans="3:18" x14ac:dyDescent="0.25">
      <c r="C225" s="10"/>
      <c r="D225" s="16">
        <f t="shared" si="28"/>
        <v>168</v>
      </c>
      <c r="E225" s="18">
        <f t="shared" si="31"/>
        <v>5378024.460062921</v>
      </c>
      <c r="F225" s="18">
        <f t="shared" si="32"/>
        <v>108.67253515550232</v>
      </c>
      <c r="G225" s="36">
        <f t="shared" si="33"/>
        <v>0.24</v>
      </c>
      <c r="H225" s="36">
        <f t="shared" si="34"/>
        <v>0.24</v>
      </c>
      <c r="I225" s="18">
        <f t="shared" si="35"/>
        <v>108.43253515550232</v>
      </c>
      <c r="J225" s="45">
        <f t="shared" si="36"/>
        <v>5342471.4814364733</v>
      </c>
      <c r="K225" s="18">
        <f t="shared" si="29"/>
        <v>12.6</v>
      </c>
      <c r="L225" s="18">
        <f t="shared" si="37"/>
        <v>24</v>
      </c>
      <c r="M225" s="19">
        <f t="shared" si="38"/>
        <v>1102.4000000000001</v>
      </c>
      <c r="N225" s="38">
        <f t="shared" si="39"/>
        <v>302.39999999999998</v>
      </c>
      <c r="O225" s="39">
        <f t="shared" si="30"/>
        <v>800</v>
      </c>
      <c r="P225" s="18">
        <f t="shared" si="40"/>
        <v>5568</v>
      </c>
      <c r="Q225" s="18">
        <f t="shared" si="41"/>
        <v>4032</v>
      </c>
      <c r="R225" s="9"/>
    </row>
    <row r="226" spans="3:18" x14ac:dyDescent="0.25">
      <c r="C226" s="10"/>
      <c r="D226" s="16">
        <f t="shared" si="28"/>
        <v>169</v>
      </c>
      <c r="E226" s="18">
        <f t="shared" si="31"/>
        <v>5342471.4814364733</v>
      </c>
      <c r="F226" s="18">
        <f t="shared" si="32"/>
        <v>108.43253515550231</v>
      </c>
      <c r="G226" s="36">
        <f t="shared" si="33"/>
        <v>0.24</v>
      </c>
      <c r="H226" s="36">
        <f t="shared" si="34"/>
        <v>0.24</v>
      </c>
      <c r="I226" s="18">
        <f t="shared" si="35"/>
        <v>108.19253515550231</v>
      </c>
      <c r="J226" s="45">
        <f t="shared" si="36"/>
        <v>5307075.537905518</v>
      </c>
      <c r="K226" s="18">
        <f t="shared" si="29"/>
        <v>12.6</v>
      </c>
      <c r="L226" s="18">
        <f t="shared" si="37"/>
        <v>24</v>
      </c>
      <c r="M226" s="19">
        <f t="shared" si="38"/>
        <v>1102.4000000000001</v>
      </c>
      <c r="N226" s="38">
        <f t="shared" si="39"/>
        <v>302.39999999999998</v>
      </c>
      <c r="O226" s="39">
        <f t="shared" si="30"/>
        <v>800</v>
      </c>
      <c r="P226" s="18">
        <f t="shared" si="40"/>
        <v>5544</v>
      </c>
      <c r="Q226" s="18">
        <f t="shared" si="41"/>
        <v>4056</v>
      </c>
      <c r="R226" s="9"/>
    </row>
    <row r="227" spans="3:18" x14ac:dyDescent="0.25">
      <c r="C227" s="10"/>
      <c r="D227" s="16">
        <f t="shared" si="28"/>
        <v>170</v>
      </c>
      <c r="E227" s="18">
        <f t="shared" si="31"/>
        <v>5307075.537905518</v>
      </c>
      <c r="F227" s="18">
        <f t="shared" si="32"/>
        <v>108.19253515550223</v>
      </c>
      <c r="G227" s="36">
        <f t="shared" si="33"/>
        <v>0.24</v>
      </c>
      <c r="H227" s="36">
        <f t="shared" si="34"/>
        <v>0.24</v>
      </c>
      <c r="I227" s="18">
        <f t="shared" si="35"/>
        <v>107.95253515550223</v>
      </c>
      <c r="J227" s="45">
        <f t="shared" si="36"/>
        <v>5271836.2818951821</v>
      </c>
      <c r="K227" s="18">
        <f t="shared" si="29"/>
        <v>12.6</v>
      </c>
      <c r="L227" s="18">
        <f t="shared" si="37"/>
        <v>24</v>
      </c>
      <c r="M227" s="19">
        <f t="shared" si="38"/>
        <v>1102.4000000000001</v>
      </c>
      <c r="N227" s="38">
        <f t="shared" si="39"/>
        <v>302.39999999999998</v>
      </c>
      <c r="O227" s="39">
        <f t="shared" si="30"/>
        <v>800</v>
      </c>
      <c r="P227" s="18">
        <f t="shared" si="40"/>
        <v>5520</v>
      </c>
      <c r="Q227" s="18">
        <f t="shared" si="41"/>
        <v>4080</v>
      </c>
      <c r="R227" s="9"/>
    </row>
    <row r="228" spans="3:18" x14ac:dyDescent="0.25">
      <c r="C228" s="10"/>
      <c r="D228" s="16">
        <f t="shared" si="28"/>
        <v>171</v>
      </c>
      <c r="E228" s="18">
        <f t="shared" si="31"/>
        <v>5271836.2818951821</v>
      </c>
      <c r="F228" s="18">
        <f t="shared" si="32"/>
        <v>107.95253515550225</v>
      </c>
      <c r="G228" s="36">
        <f t="shared" si="33"/>
        <v>0.24</v>
      </c>
      <c r="H228" s="36">
        <f t="shared" si="34"/>
        <v>0.24</v>
      </c>
      <c r="I228" s="18">
        <f t="shared" si="35"/>
        <v>107.71253515550225</v>
      </c>
      <c r="J228" s="45">
        <f t="shared" si="36"/>
        <v>5236753.3658306301</v>
      </c>
      <c r="K228" s="18">
        <f t="shared" si="29"/>
        <v>12.6</v>
      </c>
      <c r="L228" s="18">
        <f t="shared" si="37"/>
        <v>24</v>
      </c>
      <c r="M228" s="19">
        <f t="shared" si="38"/>
        <v>1102.4000000000001</v>
      </c>
      <c r="N228" s="38">
        <f t="shared" si="39"/>
        <v>302.39999999999998</v>
      </c>
      <c r="O228" s="39">
        <f t="shared" si="30"/>
        <v>800</v>
      </c>
      <c r="P228" s="18">
        <f t="shared" si="40"/>
        <v>5496</v>
      </c>
      <c r="Q228" s="18">
        <f t="shared" si="41"/>
        <v>4104</v>
      </c>
      <c r="R228" s="9"/>
    </row>
    <row r="229" spans="3:18" x14ac:dyDescent="0.25">
      <c r="C229" s="10"/>
      <c r="D229" s="16">
        <f t="shared" si="28"/>
        <v>172</v>
      </c>
      <c r="E229" s="18">
        <f t="shared" si="31"/>
        <v>5236753.3658306301</v>
      </c>
      <c r="F229" s="18">
        <f t="shared" si="32"/>
        <v>107.71253515550217</v>
      </c>
      <c r="G229" s="36">
        <f t="shared" si="33"/>
        <v>0.24</v>
      </c>
      <c r="H229" s="36">
        <f t="shared" si="34"/>
        <v>0.24</v>
      </c>
      <c r="I229" s="18">
        <f t="shared" si="35"/>
        <v>107.47253515550217</v>
      </c>
      <c r="J229" s="45">
        <f t="shared" si="36"/>
        <v>5201826.4421369778</v>
      </c>
      <c r="K229" s="18">
        <f t="shared" si="29"/>
        <v>12.6</v>
      </c>
      <c r="L229" s="18">
        <f t="shared" si="37"/>
        <v>24</v>
      </c>
      <c r="M229" s="19">
        <f t="shared" si="38"/>
        <v>1102.4000000000001</v>
      </c>
      <c r="N229" s="38">
        <f t="shared" si="39"/>
        <v>302.39999999999998</v>
      </c>
      <c r="O229" s="39">
        <f t="shared" si="30"/>
        <v>800</v>
      </c>
      <c r="P229" s="18">
        <f t="shared" si="40"/>
        <v>5472</v>
      </c>
      <c r="Q229" s="18">
        <f t="shared" si="41"/>
        <v>4128</v>
      </c>
      <c r="R229" s="9"/>
    </row>
    <row r="230" spans="3:18" x14ac:dyDescent="0.25">
      <c r="C230" s="10"/>
      <c r="D230" s="16">
        <f t="shared" si="28"/>
        <v>173</v>
      </c>
      <c r="E230" s="18">
        <f t="shared" si="31"/>
        <v>5201826.4421369778</v>
      </c>
      <c r="F230" s="18">
        <f t="shared" si="32"/>
        <v>107.47253515550217</v>
      </c>
      <c r="G230" s="36">
        <f t="shared" si="33"/>
        <v>0.24</v>
      </c>
      <c r="H230" s="36">
        <f t="shared" si="34"/>
        <v>0.24</v>
      </c>
      <c r="I230" s="18">
        <f t="shared" si="35"/>
        <v>107.23253515550218</v>
      </c>
      <c r="J230" s="45">
        <f t="shared" si="36"/>
        <v>5167055.1632393925</v>
      </c>
      <c r="K230" s="18">
        <f t="shared" si="29"/>
        <v>12.6</v>
      </c>
      <c r="L230" s="18">
        <f t="shared" si="37"/>
        <v>24</v>
      </c>
      <c r="M230" s="19">
        <f t="shared" si="38"/>
        <v>1102.4000000000001</v>
      </c>
      <c r="N230" s="38">
        <f t="shared" si="39"/>
        <v>302.39999999999998</v>
      </c>
      <c r="O230" s="39">
        <f t="shared" si="30"/>
        <v>800</v>
      </c>
      <c r="P230" s="18">
        <f t="shared" si="40"/>
        <v>5448</v>
      </c>
      <c r="Q230" s="18">
        <f t="shared" si="41"/>
        <v>4152</v>
      </c>
      <c r="R230" s="9"/>
    </row>
    <row r="231" spans="3:18" x14ac:dyDescent="0.25">
      <c r="C231" s="10"/>
      <c r="D231" s="16">
        <f t="shared" si="28"/>
        <v>174</v>
      </c>
      <c r="E231" s="18">
        <f t="shared" si="31"/>
        <v>5167055.1632393925</v>
      </c>
      <c r="F231" s="18">
        <f t="shared" si="32"/>
        <v>107.23253515550219</v>
      </c>
      <c r="G231" s="36">
        <f t="shared" si="33"/>
        <v>0.24</v>
      </c>
      <c r="H231" s="36">
        <f t="shared" si="34"/>
        <v>0.24</v>
      </c>
      <c r="I231" s="18">
        <f t="shared" si="35"/>
        <v>106.9925351555022</v>
      </c>
      <c r="J231" s="45">
        <f t="shared" si="36"/>
        <v>5132439.1815630086</v>
      </c>
      <c r="K231" s="18">
        <f t="shared" si="29"/>
        <v>12.6</v>
      </c>
      <c r="L231" s="18">
        <f t="shared" si="37"/>
        <v>24</v>
      </c>
      <c r="M231" s="19">
        <f t="shared" si="38"/>
        <v>1102.4000000000001</v>
      </c>
      <c r="N231" s="38">
        <f t="shared" si="39"/>
        <v>302.39999999999998</v>
      </c>
      <c r="O231" s="39">
        <f t="shared" si="30"/>
        <v>800</v>
      </c>
      <c r="P231" s="18">
        <f t="shared" si="40"/>
        <v>5424</v>
      </c>
      <c r="Q231" s="18">
        <f t="shared" si="41"/>
        <v>4176</v>
      </c>
      <c r="R231" s="9"/>
    </row>
    <row r="232" spans="3:18" x14ac:dyDescent="0.25">
      <c r="C232" s="10"/>
      <c r="D232" s="16">
        <f t="shared" si="28"/>
        <v>175</v>
      </c>
      <c r="E232" s="18">
        <f t="shared" si="31"/>
        <v>5132439.1815630086</v>
      </c>
      <c r="F232" s="18">
        <f t="shared" si="32"/>
        <v>106.99253515550214</v>
      </c>
      <c r="G232" s="36">
        <f t="shared" si="33"/>
        <v>0.24</v>
      </c>
      <c r="H232" s="36">
        <f t="shared" si="34"/>
        <v>0.24</v>
      </c>
      <c r="I232" s="18">
        <f t="shared" si="35"/>
        <v>106.75253515550214</v>
      </c>
      <c r="J232" s="45">
        <f t="shared" si="36"/>
        <v>5097978.149532957</v>
      </c>
      <c r="K232" s="18">
        <f t="shared" si="29"/>
        <v>12.6</v>
      </c>
      <c r="L232" s="18">
        <f t="shared" si="37"/>
        <v>24</v>
      </c>
      <c r="M232" s="19">
        <f t="shared" si="38"/>
        <v>1102.4000000000001</v>
      </c>
      <c r="N232" s="38">
        <f t="shared" si="39"/>
        <v>302.39999999999998</v>
      </c>
      <c r="O232" s="39">
        <f t="shared" si="30"/>
        <v>800</v>
      </c>
      <c r="P232" s="18">
        <f t="shared" si="40"/>
        <v>5400</v>
      </c>
      <c r="Q232" s="18">
        <f t="shared" si="41"/>
        <v>4200</v>
      </c>
      <c r="R232" s="9"/>
    </row>
    <row r="233" spans="3:18" x14ac:dyDescent="0.25">
      <c r="C233" s="10"/>
      <c r="D233" s="16">
        <f t="shared" si="28"/>
        <v>176</v>
      </c>
      <c r="E233" s="18">
        <f t="shared" si="31"/>
        <v>5097978.149532957</v>
      </c>
      <c r="F233" s="18">
        <f t="shared" si="32"/>
        <v>106.75253515550213</v>
      </c>
      <c r="G233" s="36">
        <f t="shared" si="33"/>
        <v>0.24</v>
      </c>
      <c r="H233" s="36">
        <f t="shared" si="34"/>
        <v>0.24</v>
      </c>
      <c r="I233" s="18">
        <f t="shared" si="35"/>
        <v>106.51253515550214</v>
      </c>
      <c r="J233" s="45">
        <f t="shared" si="36"/>
        <v>5063671.7195743956</v>
      </c>
      <c r="K233" s="18">
        <f t="shared" si="29"/>
        <v>12.6</v>
      </c>
      <c r="L233" s="18">
        <f t="shared" si="37"/>
        <v>24</v>
      </c>
      <c r="M233" s="19">
        <f t="shared" si="38"/>
        <v>1102.4000000000001</v>
      </c>
      <c r="N233" s="38">
        <f t="shared" si="39"/>
        <v>302.39999999999998</v>
      </c>
      <c r="O233" s="39">
        <f t="shared" si="30"/>
        <v>800</v>
      </c>
      <c r="P233" s="18">
        <f t="shared" si="40"/>
        <v>5376</v>
      </c>
      <c r="Q233" s="18">
        <f t="shared" si="41"/>
        <v>4224</v>
      </c>
      <c r="R233" s="9"/>
    </row>
    <row r="234" spans="3:18" x14ac:dyDescent="0.25">
      <c r="C234" s="10"/>
      <c r="D234" s="16">
        <f t="shared" si="28"/>
        <v>177</v>
      </c>
      <c r="E234" s="18">
        <f t="shared" si="31"/>
        <v>5063671.7195743956</v>
      </c>
      <c r="F234" s="18">
        <f t="shared" si="32"/>
        <v>106.51253515550209</v>
      </c>
      <c r="G234" s="36">
        <f t="shared" si="33"/>
        <v>0.24</v>
      </c>
      <c r="H234" s="36">
        <f t="shared" si="34"/>
        <v>0.24</v>
      </c>
      <c r="I234" s="18">
        <f t="shared" si="35"/>
        <v>106.2725351555021</v>
      </c>
      <c r="J234" s="45">
        <f t="shared" si="36"/>
        <v>5029519.5441124579</v>
      </c>
      <c r="K234" s="18">
        <f t="shared" si="29"/>
        <v>12.6</v>
      </c>
      <c r="L234" s="18">
        <f t="shared" si="37"/>
        <v>24</v>
      </c>
      <c r="M234" s="19">
        <f t="shared" si="38"/>
        <v>1102.4000000000001</v>
      </c>
      <c r="N234" s="38">
        <f t="shared" si="39"/>
        <v>302.39999999999998</v>
      </c>
      <c r="O234" s="39">
        <f t="shared" si="30"/>
        <v>800</v>
      </c>
      <c r="P234" s="18">
        <f t="shared" si="40"/>
        <v>5352</v>
      </c>
      <c r="Q234" s="18">
        <f t="shared" si="41"/>
        <v>4248</v>
      </c>
      <c r="R234" s="9"/>
    </row>
    <row r="235" spans="3:18" x14ac:dyDescent="0.25">
      <c r="C235" s="10"/>
      <c r="D235" s="16">
        <f t="shared" si="28"/>
        <v>178</v>
      </c>
      <c r="E235" s="18">
        <f t="shared" si="31"/>
        <v>5029519.5441124579</v>
      </c>
      <c r="F235" s="18">
        <f t="shared" si="32"/>
        <v>106.27253515550207</v>
      </c>
      <c r="G235" s="36">
        <f t="shared" si="33"/>
        <v>0.24</v>
      </c>
      <c r="H235" s="36">
        <f t="shared" si="34"/>
        <v>0.24</v>
      </c>
      <c r="I235" s="18">
        <f t="shared" si="35"/>
        <v>106.03253515550207</v>
      </c>
      <c r="J235" s="45">
        <f t="shared" si="36"/>
        <v>4995521.2755722916</v>
      </c>
      <c r="K235" s="18">
        <f t="shared" si="29"/>
        <v>12.6</v>
      </c>
      <c r="L235" s="18">
        <f t="shared" si="37"/>
        <v>24</v>
      </c>
      <c r="M235" s="19">
        <f t="shared" si="38"/>
        <v>1102.4000000000001</v>
      </c>
      <c r="N235" s="38">
        <f t="shared" si="39"/>
        <v>302.39999999999998</v>
      </c>
      <c r="O235" s="39">
        <f t="shared" si="30"/>
        <v>800</v>
      </c>
      <c r="P235" s="18">
        <f t="shared" si="40"/>
        <v>5328</v>
      </c>
      <c r="Q235" s="18">
        <f t="shared" si="41"/>
        <v>4272</v>
      </c>
      <c r="R235" s="9"/>
    </row>
    <row r="236" spans="3:18" x14ac:dyDescent="0.25">
      <c r="C236" s="10"/>
      <c r="D236" s="16">
        <f t="shared" si="28"/>
        <v>179</v>
      </c>
      <c r="E236" s="18">
        <f t="shared" si="31"/>
        <v>4995521.2755722916</v>
      </c>
      <c r="F236" s="18">
        <f t="shared" si="32"/>
        <v>106.03253515550203</v>
      </c>
      <c r="G236" s="36">
        <f t="shared" si="33"/>
        <v>0.24</v>
      </c>
      <c r="H236" s="36">
        <f t="shared" si="34"/>
        <v>0.24</v>
      </c>
      <c r="I236" s="18">
        <f t="shared" si="35"/>
        <v>105.79253515550204</v>
      </c>
      <c r="J236" s="45">
        <f t="shared" si="36"/>
        <v>4961676.5663790377</v>
      </c>
      <c r="K236" s="18">
        <f t="shared" si="29"/>
        <v>12.6</v>
      </c>
      <c r="L236" s="18">
        <f t="shared" si="37"/>
        <v>24</v>
      </c>
      <c r="M236" s="19">
        <f t="shared" si="38"/>
        <v>1102.4000000000001</v>
      </c>
      <c r="N236" s="38">
        <f t="shared" si="39"/>
        <v>302.39999999999998</v>
      </c>
      <c r="O236" s="39">
        <f t="shared" si="30"/>
        <v>800</v>
      </c>
      <c r="P236" s="18">
        <f t="shared" si="40"/>
        <v>5304</v>
      </c>
      <c r="Q236" s="18">
        <f t="shared" si="41"/>
        <v>4296</v>
      </c>
      <c r="R236" s="9"/>
    </row>
    <row r="237" spans="3:18" x14ac:dyDescent="0.25">
      <c r="C237" s="10"/>
      <c r="D237" s="16">
        <f t="shared" si="28"/>
        <v>180</v>
      </c>
      <c r="E237" s="18">
        <f t="shared" si="31"/>
        <v>4961676.5663790377</v>
      </c>
      <c r="F237" s="18">
        <f t="shared" si="32"/>
        <v>105.79253515550201</v>
      </c>
      <c r="G237" s="36">
        <f t="shared" si="33"/>
        <v>0.24</v>
      </c>
      <c r="H237" s="36">
        <f t="shared" si="34"/>
        <v>0.24</v>
      </c>
      <c r="I237" s="18">
        <f t="shared" si="35"/>
        <v>105.55253515550201</v>
      </c>
      <c r="J237" s="45">
        <f t="shared" si="36"/>
        <v>4927985.068957842</v>
      </c>
      <c r="K237" s="18">
        <f t="shared" si="29"/>
        <v>12.6</v>
      </c>
      <c r="L237" s="18">
        <f t="shared" si="37"/>
        <v>24</v>
      </c>
      <c r="M237" s="19">
        <f t="shared" si="38"/>
        <v>1102.4000000000001</v>
      </c>
      <c r="N237" s="38">
        <f t="shared" si="39"/>
        <v>302.39999999999998</v>
      </c>
      <c r="O237" s="39">
        <f t="shared" si="30"/>
        <v>800</v>
      </c>
      <c r="P237" s="18">
        <f t="shared" si="40"/>
        <v>5280</v>
      </c>
      <c r="Q237" s="18">
        <f t="shared" si="41"/>
        <v>4320</v>
      </c>
      <c r="R237" s="9"/>
    </row>
    <row r="238" spans="3:18" x14ac:dyDescent="0.25">
      <c r="C238" s="10"/>
      <c r="D238" s="16">
        <f t="shared" si="28"/>
        <v>181</v>
      </c>
      <c r="E238" s="18">
        <f t="shared" si="31"/>
        <v>4927985.068957842</v>
      </c>
      <c r="F238" s="18">
        <f t="shared" si="32"/>
        <v>105.55253515550199</v>
      </c>
      <c r="G238" s="36">
        <f t="shared" si="33"/>
        <v>0.24</v>
      </c>
      <c r="H238" s="36">
        <f t="shared" si="34"/>
        <v>0.24</v>
      </c>
      <c r="I238" s="18">
        <f t="shared" si="35"/>
        <v>105.31253515550199</v>
      </c>
      <c r="J238" s="45">
        <f t="shared" si="36"/>
        <v>4894446.4357338455</v>
      </c>
      <c r="K238" s="18">
        <f t="shared" si="29"/>
        <v>12.6</v>
      </c>
      <c r="L238" s="18">
        <f t="shared" si="37"/>
        <v>24</v>
      </c>
      <c r="M238" s="19">
        <f t="shared" si="38"/>
        <v>1102.4000000000001</v>
      </c>
      <c r="N238" s="38">
        <f t="shared" si="39"/>
        <v>302.39999999999998</v>
      </c>
      <c r="O238" s="39">
        <f t="shared" si="30"/>
        <v>800</v>
      </c>
      <c r="P238" s="18">
        <f t="shared" si="40"/>
        <v>5256</v>
      </c>
      <c r="Q238" s="18">
        <f t="shared" si="41"/>
        <v>4344</v>
      </c>
      <c r="R238" s="9"/>
    </row>
    <row r="239" spans="3:18" x14ac:dyDescent="0.25">
      <c r="C239" s="10"/>
      <c r="D239" s="16">
        <f t="shared" si="28"/>
        <v>182</v>
      </c>
      <c r="E239" s="18">
        <f t="shared" si="31"/>
        <v>4894446.4357338455</v>
      </c>
      <c r="F239" s="18">
        <f t="shared" si="32"/>
        <v>105.31253515550195</v>
      </c>
      <c r="G239" s="36">
        <f t="shared" si="33"/>
        <v>0.24</v>
      </c>
      <c r="H239" s="36">
        <f t="shared" si="34"/>
        <v>0.24</v>
      </c>
      <c r="I239" s="18">
        <f t="shared" si="35"/>
        <v>105.07253515550195</v>
      </c>
      <c r="J239" s="45">
        <f t="shared" si="36"/>
        <v>4861060.3191321865</v>
      </c>
      <c r="K239" s="18">
        <f t="shared" si="29"/>
        <v>12.6</v>
      </c>
      <c r="L239" s="18">
        <f t="shared" si="37"/>
        <v>24</v>
      </c>
      <c r="M239" s="19">
        <f t="shared" si="38"/>
        <v>1102.4000000000001</v>
      </c>
      <c r="N239" s="38">
        <f t="shared" si="39"/>
        <v>302.39999999999998</v>
      </c>
      <c r="O239" s="39">
        <f t="shared" si="30"/>
        <v>800</v>
      </c>
      <c r="P239" s="18">
        <f t="shared" si="40"/>
        <v>5232</v>
      </c>
      <c r="Q239" s="18">
        <f t="shared" si="41"/>
        <v>4368</v>
      </c>
      <c r="R239" s="9"/>
    </row>
    <row r="240" spans="3:18" x14ac:dyDescent="0.25">
      <c r="C240" s="10"/>
      <c r="D240" s="16">
        <f t="shared" si="28"/>
        <v>183</v>
      </c>
      <c r="E240" s="18">
        <f t="shared" si="31"/>
        <v>4861060.3191321865</v>
      </c>
      <c r="F240" s="18">
        <f t="shared" si="32"/>
        <v>105.07253515550185</v>
      </c>
      <c r="G240" s="36">
        <f t="shared" si="33"/>
        <v>0.24</v>
      </c>
      <c r="H240" s="36">
        <f t="shared" si="34"/>
        <v>0.24</v>
      </c>
      <c r="I240" s="18">
        <f t="shared" si="35"/>
        <v>104.83253515550186</v>
      </c>
      <c r="J240" s="45">
        <f t="shared" si="36"/>
        <v>4827826.371578007</v>
      </c>
      <c r="K240" s="18">
        <f t="shared" si="29"/>
        <v>12.6</v>
      </c>
      <c r="L240" s="18">
        <f t="shared" si="37"/>
        <v>24</v>
      </c>
      <c r="M240" s="19">
        <f t="shared" si="38"/>
        <v>1102.4000000000001</v>
      </c>
      <c r="N240" s="38">
        <f t="shared" si="39"/>
        <v>302.39999999999998</v>
      </c>
      <c r="O240" s="39">
        <f t="shared" si="30"/>
        <v>800</v>
      </c>
      <c r="P240" s="18">
        <f t="shared" si="40"/>
        <v>5208</v>
      </c>
      <c r="Q240" s="18">
        <f t="shared" si="41"/>
        <v>4392</v>
      </c>
      <c r="R240" s="9"/>
    </row>
    <row r="241" spans="3:18" x14ac:dyDescent="0.25">
      <c r="C241" s="10"/>
      <c r="D241" s="16">
        <f t="shared" si="28"/>
        <v>184</v>
      </c>
      <c r="E241" s="18">
        <f t="shared" si="31"/>
        <v>4827826.371578007</v>
      </c>
      <c r="F241" s="18">
        <f t="shared" si="32"/>
        <v>104.83253515550187</v>
      </c>
      <c r="G241" s="36">
        <f t="shared" si="33"/>
        <v>0.24</v>
      </c>
      <c r="H241" s="36">
        <f t="shared" si="34"/>
        <v>0.24</v>
      </c>
      <c r="I241" s="18">
        <f t="shared" si="35"/>
        <v>104.59253515550188</v>
      </c>
      <c r="J241" s="45">
        <f t="shared" si="36"/>
        <v>4794744.2454964686</v>
      </c>
      <c r="K241" s="18">
        <f t="shared" si="29"/>
        <v>12.6</v>
      </c>
      <c r="L241" s="18">
        <f t="shared" si="37"/>
        <v>24</v>
      </c>
      <c r="M241" s="19">
        <f t="shared" si="38"/>
        <v>1102.4000000000001</v>
      </c>
      <c r="N241" s="38">
        <f t="shared" si="39"/>
        <v>302.39999999999998</v>
      </c>
      <c r="O241" s="39">
        <f t="shared" si="30"/>
        <v>800</v>
      </c>
      <c r="P241" s="18">
        <f t="shared" si="40"/>
        <v>5184</v>
      </c>
      <c r="Q241" s="18">
        <f t="shared" si="41"/>
        <v>4416</v>
      </c>
      <c r="R241" s="9"/>
    </row>
    <row r="242" spans="3:18" x14ac:dyDescent="0.25">
      <c r="C242" s="10"/>
      <c r="D242" s="16">
        <f t="shared" si="28"/>
        <v>185</v>
      </c>
      <c r="E242" s="18">
        <f t="shared" si="31"/>
        <v>4794744.2454964686</v>
      </c>
      <c r="F242" s="18">
        <f t="shared" si="32"/>
        <v>104.59253515550186</v>
      </c>
      <c r="G242" s="36">
        <f t="shared" si="33"/>
        <v>0.24</v>
      </c>
      <c r="H242" s="36">
        <f t="shared" si="34"/>
        <v>0.24</v>
      </c>
      <c r="I242" s="18">
        <f t="shared" si="35"/>
        <v>104.35253515550187</v>
      </c>
      <c r="J242" s="45">
        <f t="shared" si="36"/>
        <v>4761813.5933126984</v>
      </c>
      <c r="K242" s="18">
        <f t="shared" si="29"/>
        <v>12.6</v>
      </c>
      <c r="L242" s="18">
        <f t="shared" si="37"/>
        <v>24</v>
      </c>
      <c r="M242" s="19">
        <f t="shared" si="38"/>
        <v>1102.4000000000001</v>
      </c>
      <c r="N242" s="38">
        <f t="shared" si="39"/>
        <v>302.39999999999998</v>
      </c>
      <c r="O242" s="39">
        <f t="shared" si="30"/>
        <v>800</v>
      </c>
      <c r="P242" s="18">
        <f t="shared" si="40"/>
        <v>5160</v>
      </c>
      <c r="Q242" s="18">
        <f t="shared" si="41"/>
        <v>4440</v>
      </c>
      <c r="R242" s="9"/>
    </row>
    <row r="243" spans="3:18" x14ac:dyDescent="0.25">
      <c r="C243" s="10"/>
      <c r="D243" s="16">
        <f t="shared" si="28"/>
        <v>186</v>
      </c>
      <c r="E243" s="18">
        <f t="shared" si="31"/>
        <v>4761813.5933126984</v>
      </c>
      <c r="F243" s="18">
        <f t="shared" si="32"/>
        <v>104.35253515550188</v>
      </c>
      <c r="G243" s="36">
        <f t="shared" si="33"/>
        <v>0.24</v>
      </c>
      <c r="H243" s="36">
        <f t="shared" si="34"/>
        <v>0.24</v>
      </c>
      <c r="I243" s="18">
        <f t="shared" si="35"/>
        <v>104.11253515550189</v>
      </c>
      <c r="J243" s="45">
        <f t="shared" si="36"/>
        <v>4729034.0674518449</v>
      </c>
      <c r="K243" s="18">
        <f t="shared" si="29"/>
        <v>12.6</v>
      </c>
      <c r="L243" s="18">
        <f t="shared" si="37"/>
        <v>24</v>
      </c>
      <c r="M243" s="19">
        <f t="shared" si="38"/>
        <v>1102.4000000000001</v>
      </c>
      <c r="N243" s="38">
        <f t="shared" si="39"/>
        <v>302.39999999999998</v>
      </c>
      <c r="O243" s="39">
        <f t="shared" si="30"/>
        <v>800</v>
      </c>
      <c r="P243" s="18">
        <f t="shared" si="40"/>
        <v>5136</v>
      </c>
      <c r="Q243" s="18">
        <f t="shared" si="41"/>
        <v>4464</v>
      </c>
      <c r="R243" s="9"/>
    </row>
    <row r="244" spans="3:18" x14ac:dyDescent="0.25">
      <c r="C244" s="10"/>
      <c r="D244" s="16">
        <f t="shared" si="28"/>
        <v>187</v>
      </c>
      <c r="E244" s="18">
        <f t="shared" si="31"/>
        <v>4729034.0674518449</v>
      </c>
      <c r="F244" s="18">
        <f t="shared" si="32"/>
        <v>104.1125351555018</v>
      </c>
      <c r="G244" s="36">
        <f t="shared" si="33"/>
        <v>0.24</v>
      </c>
      <c r="H244" s="36">
        <f t="shared" si="34"/>
        <v>0.24</v>
      </c>
      <c r="I244" s="18">
        <f t="shared" si="35"/>
        <v>103.87253515550181</v>
      </c>
      <c r="J244" s="45">
        <f t="shared" si="36"/>
        <v>4696405.3203390343</v>
      </c>
      <c r="K244" s="18">
        <f t="shared" si="29"/>
        <v>12.6</v>
      </c>
      <c r="L244" s="18">
        <f t="shared" si="37"/>
        <v>24</v>
      </c>
      <c r="M244" s="19">
        <f t="shared" si="38"/>
        <v>1102.4000000000001</v>
      </c>
      <c r="N244" s="38">
        <f t="shared" si="39"/>
        <v>302.39999999999998</v>
      </c>
      <c r="O244" s="39">
        <f t="shared" si="30"/>
        <v>800</v>
      </c>
      <c r="P244" s="18">
        <f t="shared" si="40"/>
        <v>5112</v>
      </c>
      <c r="Q244" s="18">
        <f t="shared" si="41"/>
        <v>4488</v>
      </c>
      <c r="R244" s="9"/>
    </row>
    <row r="245" spans="3:18" x14ac:dyDescent="0.25">
      <c r="C245" s="10"/>
      <c r="D245" s="16">
        <f t="shared" si="28"/>
        <v>188</v>
      </c>
      <c r="E245" s="18">
        <f t="shared" si="31"/>
        <v>4696405.3203390343</v>
      </c>
      <c r="F245" s="18">
        <f t="shared" si="32"/>
        <v>103.87253515550178</v>
      </c>
      <c r="G245" s="36">
        <f t="shared" si="33"/>
        <v>0.24</v>
      </c>
      <c r="H245" s="36">
        <f t="shared" si="34"/>
        <v>0.24</v>
      </c>
      <c r="I245" s="18">
        <f t="shared" si="35"/>
        <v>103.63253515550178</v>
      </c>
      <c r="J245" s="45">
        <f t="shared" si="36"/>
        <v>4663927.0043994291</v>
      </c>
      <c r="K245" s="18">
        <f t="shared" si="29"/>
        <v>12.6</v>
      </c>
      <c r="L245" s="18">
        <f t="shared" si="37"/>
        <v>24</v>
      </c>
      <c r="M245" s="19">
        <f t="shared" si="38"/>
        <v>1102.4000000000001</v>
      </c>
      <c r="N245" s="38">
        <f t="shared" si="39"/>
        <v>302.39999999999998</v>
      </c>
      <c r="O245" s="39">
        <f t="shared" si="30"/>
        <v>800</v>
      </c>
      <c r="P245" s="18">
        <f t="shared" si="40"/>
        <v>5088</v>
      </c>
      <c r="Q245" s="18">
        <f t="shared" si="41"/>
        <v>4512</v>
      </c>
      <c r="R245" s="9"/>
    </row>
    <row r="246" spans="3:18" x14ac:dyDescent="0.25">
      <c r="C246" s="10"/>
      <c r="D246" s="16">
        <f t="shared" si="28"/>
        <v>189</v>
      </c>
      <c r="E246" s="18">
        <f t="shared" si="31"/>
        <v>4663927.0043994291</v>
      </c>
      <c r="F246" s="18">
        <f t="shared" si="32"/>
        <v>103.63253515550176</v>
      </c>
      <c r="G246" s="36">
        <f t="shared" si="33"/>
        <v>0.24</v>
      </c>
      <c r="H246" s="36">
        <f t="shared" si="34"/>
        <v>0.24</v>
      </c>
      <c r="I246" s="18">
        <f t="shared" si="35"/>
        <v>103.39253515550176</v>
      </c>
      <c r="J246" s="45">
        <f t="shared" si="36"/>
        <v>4631598.7720581666</v>
      </c>
      <c r="K246" s="18">
        <f t="shared" si="29"/>
        <v>12.6</v>
      </c>
      <c r="L246" s="18">
        <f t="shared" si="37"/>
        <v>24</v>
      </c>
      <c r="M246" s="19">
        <f t="shared" si="38"/>
        <v>1102.4000000000001</v>
      </c>
      <c r="N246" s="38">
        <f t="shared" si="39"/>
        <v>302.39999999999998</v>
      </c>
      <c r="O246" s="39">
        <f t="shared" si="30"/>
        <v>800</v>
      </c>
      <c r="P246" s="18">
        <f t="shared" si="40"/>
        <v>5064</v>
      </c>
      <c r="Q246" s="18">
        <f t="shared" si="41"/>
        <v>4536</v>
      </c>
      <c r="R246" s="9"/>
    </row>
    <row r="247" spans="3:18" x14ac:dyDescent="0.25">
      <c r="C247" s="10"/>
      <c r="D247" s="16">
        <f t="shared" si="28"/>
        <v>190</v>
      </c>
      <c r="E247" s="18">
        <f t="shared" si="31"/>
        <v>4631598.7720581666</v>
      </c>
      <c r="F247" s="18">
        <f t="shared" si="32"/>
        <v>103.39253515550179</v>
      </c>
      <c r="G247" s="36">
        <f t="shared" si="33"/>
        <v>0.24</v>
      </c>
      <c r="H247" s="36">
        <f t="shared" si="34"/>
        <v>0.24</v>
      </c>
      <c r="I247" s="18">
        <f t="shared" si="35"/>
        <v>103.15253515550179</v>
      </c>
      <c r="J247" s="45">
        <f t="shared" si="36"/>
        <v>4599420.2757403962</v>
      </c>
      <c r="K247" s="18">
        <f t="shared" si="29"/>
        <v>12.6</v>
      </c>
      <c r="L247" s="18">
        <f t="shared" si="37"/>
        <v>24</v>
      </c>
      <c r="M247" s="19">
        <f t="shared" si="38"/>
        <v>1102.4000000000001</v>
      </c>
      <c r="N247" s="38">
        <f t="shared" si="39"/>
        <v>302.39999999999998</v>
      </c>
      <c r="O247" s="39">
        <f t="shared" si="30"/>
        <v>800</v>
      </c>
      <c r="P247" s="18">
        <f t="shared" si="40"/>
        <v>5040</v>
      </c>
      <c r="Q247" s="18">
        <f t="shared" si="41"/>
        <v>4560</v>
      </c>
      <c r="R247" s="9"/>
    </row>
    <row r="248" spans="3:18" x14ac:dyDescent="0.25">
      <c r="C248" s="10"/>
      <c r="D248" s="16">
        <f t="shared" si="28"/>
        <v>191</v>
      </c>
      <c r="E248" s="18">
        <f t="shared" si="31"/>
        <v>4599420.2757403962</v>
      </c>
      <c r="F248" s="18">
        <f t="shared" si="32"/>
        <v>103.15253515550182</v>
      </c>
      <c r="G248" s="36">
        <f t="shared" si="33"/>
        <v>0.24</v>
      </c>
      <c r="H248" s="36">
        <f t="shared" si="34"/>
        <v>0.24</v>
      </c>
      <c r="I248" s="18">
        <f t="shared" si="35"/>
        <v>102.91253515550183</v>
      </c>
      <c r="J248" s="45">
        <f t="shared" si="36"/>
        <v>4567391.1678712536</v>
      </c>
      <c r="K248" s="18">
        <f t="shared" si="29"/>
        <v>12.6</v>
      </c>
      <c r="L248" s="18">
        <f t="shared" si="37"/>
        <v>24</v>
      </c>
      <c r="M248" s="19">
        <f t="shared" si="38"/>
        <v>1102.4000000000001</v>
      </c>
      <c r="N248" s="38">
        <f t="shared" si="39"/>
        <v>302.39999999999998</v>
      </c>
      <c r="O248" s="39">
        <f t="shared" si="30"/>
        <v>800</v>
      </c>
      <c r="P248" s="18">
        <f t="shared" si="40"/>
        <v>5016</v>
      </c>
      <c r="Q248" s="18">
        <f t="shared" si="41"/>
        <v>4584</v>
      </c>
      <c r="R248" s="9"/>
    </row>
    <row r="249" spans="3:18" x14ac:dyDescent="0.25">
      <c r="C249" s="10"/>
      <c r="D249" s="16">
        <f t="shared" si="28"/>
        <v>192</v>
      </c>
      <c r="E249" s="18">
        <f t="shared" si="31"/>
        <v>4567391.1678712536</v>
      </c>
      <c r="F249" s="18">
        <f t="shared" si="32"/>
        <v>102.91253515550183</v>
      </c>
      <c r="G249" s="36">
        <f t="shared" si="33"/>
        <v>0.24</v>
      </c>
      <c r="H249" s="36">
        <f t="shared" si="34"/>
        <v>0.24</v>
      </c>
      <c r="I249" s="18">
        <f t="shared" si="35"/>
        <v>102.67253515550183</v>
      </c>
      <c r="J249" s="45">
        <f t="shared" si="36"/>
        <v>4535511.1008758759</v>
      </c>
      <c r="K249" s="18">
        <f t="shared" si="29"/>
        <v>12.6</v>
      </c>
      <c r="L249" s="18">
        <f t="shared" si="37"/>
        <v>24</v>
      </c>
      <c r="M249" s="19">
        <f t="shared" si="38"/>
        <v>1102.4000000000001</v>
      </c>
      <c r="N249" s="38">
        <f t="shared" si="39"/>
        <v>302.39999999999998</v>
      </c>
      <c r="O249" s="39">
        <f t="shared" si="30"/>
        <v>800</v>
      </c>
      <c r="P249" s="18">
        <f t="shared" si="40"/>
        <v>4992</v>
      </c>
      <c r="Q249" s="18">
        <f t="shared" si="41"/>
        <v>4608</v>
      </c>
      <c r="R249" s="9"/>
    </row>
    <row r="250" spans="3:18" x14ac:dyDescent="0.25">
      <c r="C250" s="10"/>
      <c r="D250" s="16">
        <f t="shared" ref="D250:D313" si="42">D249+1</f>
        <v>193</v>
      </c>
      <c r="E250" s="18">
        <f t="shared" si="31"/>
        <v>4535511.1008758759</v>
      </c>
      <c r="F250" s="18">
        <f t="shared" si="32"/>
        <v>102.67253515550179</v>
      </c>
      <c r="G250" s="36">
        <f t="shared" si="33"/>
        <v>0.24</v>
      </c>
      <c r="H250" s="36">
        <f t="shared" si="34"/>
        <v>0.24</v>
      </c>
      <c r="I250" s="18">
        <f t="shared" si="35"/>
        <v>102.4325351555018</v>
      </c>
      <c r="J250" s="45">
        <f t="shared" si="36"/>
        <v>4503779.7271794081</v>
      </c>
      <c r="K250" s="18">
        <f t="shared" ref="K250:K313" si="43">VLOOKUP($E$38,$D$31:$G$33,IF($J250&lt;=$E$30,2,IF($J250&lt;=$F$30,3,4)))</f>
        <v>12.6</v>
      </c>
      <c r="L250" s="18">
        <f t="shared" si="37"/>
        <v>24</v>
      </c>
      <c r="M250" s="19">
        <f t="shared" si="38"/>
        <v>1102.4000000000001</v>
      </c>
      <c r="N250" s="38">
        <f t="shared" si="39"/>
        <v>302.39999999999998</v>
      </c>
      <c r="O250" s="39">
        <f t="shared" ref="O250:O313" si="44">VLOOKUP($F$38,$D$15:$G$17,4,)</f>
        <v>800</v>
      </c>
      <c r="P250" s="18">
        <f t="shared" si="40"/>
        <v>4968</v>
      </c>
      <c r="Q250" s="18">
        <f t="shared" si="41"/>
        <v>4632</v>
      </c>
      <c r="R250" s="9"/>
    </row>
    <row r="251" spans="3:18" x14ac:dyDescent="0.25">
      <c r="C251" s="10"/>
      <c r="D251" s="16">
        <f t="shared" si="42"/>
        <v>194</v>
      </c>
      <c r="E251" s="18">
        <f t="shared" si="31"/>
        <v>4503779.7271794081</v>
      </c>
      <c r="F251" s="18">
        <f t="shared" si="32"/>
        <v>102.43253515550171</v>
      </c>
      <c r="G251" s="36">
        <f t="shared" si="33"/>
        <v>0.24</v>
      </c>
      <c r="H251" s="36">
        <f t="shared" si="34"/>
        <v>0.24</v>
      </c>
      <c r="I251" s="18">
        <f t="shared" si="35"/>
        <v>102.19253515550172</v>
      </c>
      <c r="J251" s="45">
        <f t="shared" si="36"/>
        <v>4472196.6992069893</v>
      </c>
      <c r="K251" s="18">
        <f t="shared" si="43"/>
        <v>12.6</v>
      </c>
      <c r="L251" s="18">
        <f t="shared" si="37"/>
        <v>24</v>
      </c>
      <c r="M251" s="19">
        <f t="shared" si="38"/>
        <v>1102.4000000000001</v>
      </c>
      <c r="N251" s="38">
        <f t="shared" si="39"/>
        <v>302.39999999999998</v>
      </c>
      <c r="O251" s="39">
        <f t="shared" si="44"/>
        <v>800</v>
      </c>
      <c r="P251" s="18">
        <f t="shared" si="40"/>
        <v>4944</v>
      </c>
      <c r="Q251" s="18">
        <f t="shared" si="41"/>
        <v>4656</v>
      </c>
      <c r="R251" s="9"/>
    </row>
    <row r="252" spans="3:18" x14ac:dyDescent="0.25">
      <c r="C252" s="10"/>
      <c r="D252" s="16">
        <f t="shared" si="42"/>
        <v>195</v>
      </c>
      <c r="E252" s="18">
        <f t="shared" si="31"/>
        <v>4472196.6992069893</v>
      </c>
      <c r="F252" s="18">
        <f t="shared" si="32"/>
        <v>102.1925351555017</v>
      </c>
      <c r="G252" s="36">
        <f t="shared" si="33"/>
        <v>0.24</v>
      </c>
      <c r="H252" s="36">
        <f t="shared" si="34"/>
        <v>0.24</v>
      </c>
      <c r="I252" s="18">
        <f t="shared" si="35"/>
        <v>101.95253515550171</v>
      </c>
      <c r="J252" s="45">
        <f t="shared" si="36"/>
        <v>4440761.6693837792</v>
      </c>
      <c r="K252" s="18">
        <f t="shared" si="43"/>
        <v>12.6</v>
      </c>
      <c r="L252" s="18">
        <f t="shared" si="37"/>
        <v>24</v>
      </c>
      <c r="M252" s="19">
        <f t="shared" si="38"/>
        <v>1102.4000000000001</v>
      </c>
      <c r="N252" s="38">
        <f t="shared" si="39"/>
        <v>302.39999999999998</v>
      </c>
      <c r="O252" s="39">
        <f t="shared" si="44"/>
        <v>800</v>
      </c>
      <c r="P252" s="18">
        <f t="shared" si="40"/>
        <v>4920</v>
      </c>
      <c r="Q252" s="18">
        <f t="shared" si="41"/>
        <v>4680</v>
      </c>
      <c r="R252" s="9"/>
    </row>
    <row r="253" spans="3:18" x14ac:dyDescent="0.25">
      <c r="C253" s="10"/>
      <c r="D253" s="16">
        <f t="shared" si="42"/>
        <v>196</v>
      </c>
      <c r="E253" s="18">
        <f t="shared" ref="E253:E316" si="45">J252</f>
        <v>4440761.6693837792</v>
      </c>
      <c r="F253" s="18">
        <f t="shared" ref="F253:F316" si="46">(E253/$E$10)^(1/3)</f>
        <v>101.95253515550168</v>
      </c>
      <c r="G253" s="36">
        <f t="shared" ref="G253:G316" si="47">VLOOKUP($E$38,$D$23:$H$25,IF(Q252&lt;=1000,2,IF(Q252&lt;=2000,3,IF(Q252&lt;=3000,4,5))))</f>
        <v>0.24</v>
      </c>
      <c r="H253" s="36">
        <f t="shared" ref="H253:H316" si="48">G253*(D253-D252)</f>
        <v>0.24</v>
      </c>
      <c r="I253" s="18">
        <f t="shared" ref="I253:I316" si="49">F253-H253</f>
        <v>101.71253515550168</v>
      </c>
      <c r="J253" s="45">
        <f t="shared" ref="J253:J316" si="50">$E$10*(I253)^3</f>
        <v>4409474.2901349086</v>
      </c>
      <c r="K253" s="18">
        <f t="shared" si="43"/>
        <v>12.6</v>
      </c>
      <c r="L253" s="18">
        <f t="shared" ref="L253:L316" si="51">$E$38*$E$11</f>
        <v>24</v>
      </c>
      <c r="M253" s="19">
        <f t="shared" ref="M253:M316" si="52">N253+O253</f>
        <v>1102.4000000000001</v>
      </c>
      <c r="N253" s="38">
        <f t="shared" ref="N253:N316" si="53">K253*L253</f>
        <v>302.39999999999998</v>
      </c>
      <c r="O253" s="39">
        <f t="shared" si="44"/>
        <v>800</v>
      </c>
      <c r="P253" s="18">
        <f t="shared" ref="P253:P316" si="54">P252-L253</f>
        <v>4896</v>
      </c>
      <c r="Q253" s="18">
        <f t="shared" ref="Q253:Q316" si="55">Q252+L253</f>
        <v>4704</v>
      </c>
      <c r="R253" s="9"/>
    </row>
    <row r="254" spans="3:18" x14ac:dyDescent="0.25">
      <c r="C254" s="10"/>
      <c r="D254" s="16">
        <f t="shared" si="42"/>
        <v>197</v>
      </c>
      <c r="E254" s="18">
        <f t="shared" si="45"/>
        <v>4409474.2901349086</v>
      </c>
      <c r="F254" s="18">
        <f t="shared" si="46"/>
        <v>101.71253515550171</v>
      </c>
      <c r="G254" s="36">
        <f t="shared" si="47"/>
        <v>0.24</v>
      </c>
      <c r="H254" s="36">
        <f t="shared" si="48"/>
        <v>0.24</v>
      </c>
      <c r="I254" s="18">
        <f t="shared" si="49"/>
        <v>101.47253515550172</v>
      </c>
      <c r="J254" s="45">
        <f t="shared" si="50"/>
        <v>4378334.2138855308</v>
      </c>
      <c r="K254" s="18">
        <f t="shared" si="43"/>
        <v>12.6</v>
      </c>
      <c r="L254" s="18">
        <f t="shared" si="51"/>
        <v>24</v>
      </c>
      <c r="M254" s="19">
        <f t="shared" si="52"/>
        <v>1102.4000000000001</v>
      </c>
      <c r="N254" s="38">
        <f t="shared" si="53"/>
        <v>302.39999999999998</v>
      </c>
      <c r="O254" s="39">
        <f t="shared" si="44"/>
        <v>800</v>
      </c>
      <c r="P254" s="18">
        <f t="shared" si="54"/>
        <v>4872</v>
      </c>
      <c r="Q254" s="18">
        <f t="shared" si="55"/>
        <v>4728</v>
      </c>
      <c r="R254" s="9"/>
    </row>
    <row r="255" spans="3:18" x14ac:dyDescent="0.25">
      <c r="C255" s="10"/>
      <c r="D255" s="16">
        <f t="shared" si="42"/>
        <v>198</v>
      </c>
      <c r="E255" s="18">
        <f t="shared" si="45"/>
        <v>4378334.2138855308</v>
      </c>
      <c r="F255" s="18">
        <f t="shared" si="46"/>
        <v>101.47253515550166</v>
      </c>
      <c r="G255" s="36">
        <f t="shared" si="47"/>
        <v>0.24</v>
      </c>
      <c r="H255" s="36">
        <f t="shared" si="48"/>
        <v>0.24</v>
      </c>
      <c r="I255" s="18">
        <f t="shared" si="49"/>
        <v>101.23253515550167</v>
      </c>
      <c r="J255" s="45">
        <f t="shared" si="50"/>
        <v>4347341.0930607701</v>
      </c>
      <c r="K255" s="18">
        <f t="shared" si="43"/>
        <v>12.6</v>
      </c>
      <c r="L255" s="18">
        <f t="shared" si="51"/>
        <v>24</v>
      </c>
      <c r="M255" s="19">
        <f t="shared" si="52"/>
        <v>1102.4000000000001</v>
      </c>
      <c r="N255" s="38">
        <f t="shared" si="53"/>
        <v>302.39999999999998</v>
      </c>
      <c r="O255" s="39">
        <f t="shared" si="44"/>
        <v>800</v>
      </c>
      <c r="P255" s="18">
        <f t="shared" si="54"/>
        <v>4848</v>
      </c>
      <c r="Q255" s="18">
        <f t="shared" si="55"/>
        <v>4752</v>
      </c>
      <c r="R255" s="9"/>
    </row>
    <row r="256" spans="3:18" x14ac:dyDescent="0.25">
      <c r="C256" s="10"/>
      <c r="D256" s="16">
        <f t="shared" si="42"/>
        <v>199</v>
      </c>
      <c r="E256" s="18">
        <f t="shared" si="45"/>
        <v>4347341.0930607701</v>
      </c>
      <c r="F256" s="18">
        <f t="shared" si="46"/>
        <v>101.23253515550164</v>
      </c>
      <c r="G256" s="36">
        <f t="shared" si="47"/>
        <v>0.24</v>
      </c>
      <c r="H256" s="36">
        <f t="shared" si="48"/>
        <v>0.24</v>
      </c>
      <c r="I256" s="18">
        <f t="shared" si="49"/>
        <v>100.99253515550164</v>
      </c>
      <c r="J256" s="45">
        <f t="shared" si="50"/>
        <v>4316494.5800857814</v>
      </c>
      <c r="K256" s="18">
        <f t="shared" si="43"/>
        <v>12.6</v>
      </c>
      <c r="L256" s="18">
        <f t="shared" si="51"/>
        <v>24</v>
      </c>
      <c r="M256" s="19">
        <f t="shared" si="52"/>
        <v>1102.4000000000001</v>
      </c>
      <c r="N256" s="38">
        <f t="shared" si="53"/>
        <v>302.39999999999998</v>
      </c>
      <c r="O256" s="39">
        <f t="shared" si="44"/>
        <v>800</v>
      </c>
      <c r="P256" s="18">
        <f t="shared" si="54"/>
        <v>4824</v>
      </c>
      <c r="Q256" s="18">
        <f t="shared" si="55"/>
        <v>4776</v>
      </c>
      <c r="R256" s="9"/>
    </row>
    <row r="257" spans="3:18" x14ac:dyDescent="0.25">
      <c r="C257" s="10"/>
      <c r="D257" s="16">
        <f t="shared" si="42"/>
        <v>200</v>
      </c>
      <c r="E257" s="18">
        <f t="shared" si="45"/>
        <v>4316494.5800857814</v>
      </c>
      <c r="F257" s="18">
        <f t="shared" si="46"/>
        <v>100.9925351555016</v>
      </c>
      <c r="G257" s="36">
        <f t="shared" si="47"/>
        <v>0.24</v>
      </c>
      <c r="H257" s="36">
        <f t="shared" si="48"/>
        <v>0.24</v>
      </c>
      <c r="I257" s="18">
        <f t="shared" si="49"/>
        <v>100.7525351555016</v>
      </c>
      <c r="J257" s="45">
        <f t="shared" si="50"/>
        <v>4285794.3273857059</v>
      </c>
      <c r="K257" s="18">
        <f t="shared" si="43"/>
        <v>12.6</v>
      </c>
      <c r="L257" s="18">
        <f t="shared" si="51"/>
        <v>24</v>
      </c>
      <c r="M257" s="19">
        <f t="shared" si="52"/>
        <v>1102.4000000000001</v>
      </c>
      <c r="N257" s="38">
        <f t="shared" si="53"/>
        <v>302.39999999999998</v>
      </c>
      <c r="O257" s="39">
        <f t="shared" si="44"/>
        <v>800</v>
      </c>
      <c r="P257" s="18">
        <f t="shared" si="54"/>
        <v>4800</v>
      </c>
      <c r="Q257" s="18">
        <f t="shared" si="55"/>
        <v>4800</v>
      </c>
      <c r="R257" s="9"/>
    </row>
    <row r="258" spans="3:18" x14ac:dyDescent="0.25">
      <c r="C258" s="10"/>
      <c r="D258" s="16">
        <f t="shared" si="42"/>
        <v>201</v>
      </c>
      <c r="E258" s="18">
        <f t="shared" si="45"/>
        <v>4285794.3273857059</v>
      </c>
      <c r="F258" s="18">
        <f t="shared" si="46"/>
        <v>100.75253515550159</v>
      </c>
      <c r="G258" s="36">
        <f t="shared" si="47"/>
        <v>0.24</v>
      </c>
      <c r="H258" s="36">
        <f t="shared" si="48"/>
        <v>0.24</v>
      </c>
      <c r="I258" s="18">
        <f t="shared" si="49"/>
        <v>100.5125351555016</v>
      </c>
      <c r="J258" s="45">
        <f t="shared" si="50"/>
        <v>4255239.9873856883</v>
      </c>
      <c r="K258" s="18">
        <f t="shared" si="43"/>
        <v>12.6</v>
      </c>
      <c r="L258" s="18">
        <f t="shared" si="51"/>
        <v>24</v>
      </c>
      <c r="M258" s="19">
        <f t="shared" si="52"/>
        <v>1102.4000000000001</v>
      </c>
      <c r="N258" s="38">
        <f t="shared" si="53"/>
        <v>302.39999999999998</v>
      </c>
      <c r="O258" s="39">
        <f t="shared" si="44"/>
        <v>800</v>
      </c>
      <c r="P258" s="18">
        <f t="shared" si="54"/>
        <v>4776</v>
      </c>
      <c r="Q258" s="18">
        <f t="shared" si="55"/>
        <v>4824</v>
      </c>
      <c r="R258" s="9"/>
    </row>
    <row r="259" spans="3:18" x14ac:dyDescent="0.25">
      <c r="C259" s="10"/>
      <c r="D259" s="16">
        <f t="shared" si="42"/>
        <v>202</v>
      </c>
      <c r="E259" s="18">
        <f t="shared" si="45"/>
        <v>4255239.9873856883</v>
      </c>
      <c r="F259" s="18">
        <f t="shared" si="46"/>
        <v>100.51253515550157</v>
      </c>
      <c r="G259" s="36">
        <f t="shared" si="47"/>
        <v>0.24</v>
      </c>
      <c r="H259" s="36">
        <f t="shared" si="48"/>
        <v>0.24</v>
      </c>
      <c r="I259" s="18">
        <f t="shared" si="49"/>
        <v>100.27253515550157</v>
      </c>
      <c r="J259" s="45">
        <f t="shared" si="50"/>
        <v>4224831.2125108689</v>
      </c>
      <c r="K259" s="18">
        <f t="shared" si="43"/>
        <v>12.6</v>
      </c>
      <c r="L259" s="18">
        <f t="shared" si="51"/>
        <v>24</v>
      </c>
      <c r="M259" s="19">
        <f t="shared" si="52"/>
        <v>1102.4000000000001</v>
      </c>
      <c r="N259" s="38">
        <f t="shared" si="53"/>
        <v>302.39999999999998</v>
      </c>
      <c r="O259" s="39">
        <f t="shared" si="44"/>
        <v>800</v>
      </c>
      <c r="P259" s="18">
        <f t="shared" si="54"/>
        <v>4752</v>
      </c>
      <c r="Q259" s="18">
        <f t="shared" si="55"/>
        <v>4848</v>
      </c>
      <c r="R259" s="9"/>
    </row>
    <row r="260" spans="3:18" x14ac:dyDescent="0.25">
      <c r="C260" s="10"/>
      <c r="D260" s="16">
        <f t="shared" si="42"/>
        <v>203</v>
      </c>
      <c r="E260" s="18">
        <f t="shared" si="45"/>
        <v>4224831.2125108689</v>
      </c>
      <c r="F260" s="18">
        <f t="shared" si="46"/>
        <v>100.27253515550149</v>
      </c>
      <c r="G260" s="36">
        <f t="shared" si="47"/>
        <v>0.24</v>
      </c>
      <c r="H260" s="36">
        <f t="shared" si="48"/>
        <v>0.24</v>
      </c>
      <c r="I260" s="18">
        <f t="shared" si="49"/>
        <v>100.03253515550149</v>
      </c>
      <c r="J260" s="45">
        <f t="shared" si="50"/>
        <v>4194567.6551863849</v>
      </c>
      <c r="K260" s="18">
        <f t="shared" si="43"/>
        <v>12.6</v>
      </c>
      <c r="L260" s="18">
        <f t="shared" si="51"/>
        <v>24</v>
      </c>
      <c r="M260" s="19">
        <f t="shared" si="52"/>
        <v>1102.4000000000001</v>
      </c>
      <c r="N260" s="38">
        <f t="shared" si="53"/>
        <v>302.39999999999998</v>
      </c>
      <c r="O260" s="39">
        <f t="shared" si="44"/>
        <v>800</v>
      </c>
      <c r="P260" s="18">
        <f t="shared" si="54"/>
        <v>4728</v>
      </c>
      <c r="Q260" s="18">
        <f t="shared" si="55"/>
        <v>4872</v>
      </c>
      <c r="R260" s="9"/>
    </row>
    <row r="261" spans="3:18" x14ac:dyDescent="0.25">
      <c r="C261" s="10"/>
      <c r="D261" s="16">
        <f t="shared" si="42"/>
        <v>204</v>
      </c>
      <c r="E261" s="18">
        <f t="shared" si="45"/>
        <v>4194567.6551863849</v>
      </c>
      <c r="F261" s="18">
        <f t="shared" si="46"/>
        <v>100.03253515550145</v>
      </c>
      <c r="G261" s="36">
        <f t="shared" si="47"/>
        <v>0.24</v>
      </c>
      <c r="H261" s="36">
        <f t="shared" si="48"/>
        <v>0.24</v>
      </c>
      <c r="I261" s="18">
        <f t="shared" si="49"/>
        <v>99.792535155501454</v>
      </c>
      <c r="J261" s="45">
        <f t="shared" si="50"/>
        <v>4164448.9678373896</v>
      </c>
      <c r="K261" s="18">
        <f t="shared" si="43"/>
        <v>12.6</v>
      </c>
      <c r="L261" s="18">
        <f t="shared" si="51"/>
        <v>24</v>
      </c>
      <c r="M261" s="19">
        <f t="shared" si="52"/>
        <v>1102.4000000000001</v>
      </c>
      <c r="N261" s="38">
        <f t="shared" si="53"/>
        <v>302.39999999999998</v>
      </c>
      <c r="O261" s="39">
        <f t="shared" si="44"/>
        <v>800</v>
      </c>
      <c r="P261" s="18">
        <f t="shared" si="54"/>
        <v>4704</v>
      </c>
      <c r="Q261" s="18">
        <f t="shared" si="55"/>
        <v>4896</v>
      </c>
      <c r="R261" s="9"/>
    </row>
    <row r="262" spans="3:18" x14ac:dyDescent="0.25">
      <c r="C262" s="10"/>
      <c r="D262" s="16">
        <f t="shared" si="42"/>
        <v>205</v>
      </c>
      <c r="E262" s="18">
        <f t="shared" si="45"/>
        <v>4164448.9678373896</v>
      </c>
      <c r="F262" s="18">
        <f t="shared" si="46"/>
        <v>99.792535155501426</v>
      </c>
      <c r="G262" s="36">
        <f t="shared" si="47"/>
        <v>0.24</v>
      </c>
      <c r="H262" s="36">
        <f t="shared" si="48"/>
        <v>0.24</v>
      </c>
      <c r="I262" s="18">
        <f t="shared" si="49"/>
        <v>99.552535155501431</v>
      </c>
      <c r="J262" s="45">
        <f t="shared" si="50"/>
        <v>4134474.8028890244</v>
      </c>
      <c r="K262" s="18">
        <f t="shared" si="43"/>
        <v>12.6</v>
      </c>
      <c r="L262" s="18">
        <f t="shared" si="51"/>
        <v>24</v>
      </c>
      <c r="M262" s="19">
        <f t="shared" si="52"/>
        <v>1102.4000000000001</v>
      </c>
      <c r="N262" s="38">
        <f t="shared" si="53"/>
        <v>302.39999999999998</v>
      </c>
      <c r="O262" s="39">
        <f t="shared" si="44"/>
        <v>800</v>
      </c>
      <c r="P262" s="18">
        <f t="shared" si="54"/>
        <v>4680</v>
      </c>
      <c r="Q262" s="18">
        <f t="shared" si="55"/>
        <v>4920</v>
      </c>
      <c r="R262" s="9"/>
    </row>
    <row r="263" spans="3:18" x14ac:dyDescent="0.25">
      <c r="C263" s="10"/>
      <c r="D263" s="16">
        <f t="shared" si="42"/>
        <v>206</v>
      </c>
      <c r="E263" s="18">
        <f t="shared" si="45"/>
        <v>4134474.8028890244</v>
      </c>
      <c r="F263" s="18">
        <f t="shared" si="46"/>
        <v>99.552535155501417</v>
      </c>
      <c r="G263" s="36">
        <f t="shared" si="47"/>
        <v>0.24</v>
      </c>
      <c r="H263" s="36">
        <f t="shared" si="48"/>
        <v>0.24</v>
      </c>
      <c r="I263" s="18">
        <f t="shared" si="49"/>
        <v>99.312535155501422</v>
      </c>
      <c r="J263" s="45">
        <f t="shared" si="50"/>
        <v>4104644.8127664318</v>
      </c>
      <c r="K263" s="18">
        <f t="shared" si="43"/>
        <v>12.6</v>
      </c>
      <c r="L263" s="18">
        <f t="shared" si="51"/>
        <v>24</v>
      </c>
      <c r="M263" s="19">
        <f t="shared" si="52"/>
        <v>1102.4000000000001</v>
      </c>
      <c r="N263" s="38">
        <f t="shared" si="53"/>
        <v>302.39999999999998</v>
      </c>
      <c r="O263" s="39">
        <f t="shared" si="44"/>
        <v>800</v>
      </c>
      <c r="P263" s="18">
        <f t="shared" si="54"/>
        <v>4656</v>
      </c>
      <c r="Q263" s="18">
        <f t="shared" si="55"/>
        <v>4944</v>
      </c>
      <c r="R263" s="9"/>
    </row>
    <row r="264" spans="3:18" x14ac:dyDescent="0.25">
      <c r="C264" s="10"/>
      <c r="D264" s="16">
        <f t="shared" si="42"/>
        <v>207</v>
      </c>
      <c r="E264" s="18">
        <f t="shared" si="45"/>
        <v>4104644.8127664318</v>
      </c>
      <c r="F264" s="18">
        <f t="shared" si="46"/>
        <v>99.312535155501379</v>
      </c>
      <c r="G264" s="36">
        <f t="shared" si="47"/>
        <v>0.24</v>
      </c>
      <c r="H264" s="36">
        <f t="shared" si="48"/>
        <v>0.24</v>
      </c>
      <c r="I264" s="18">
        <f t="shared" si="49"/>
        <v>99.072535155501384</v>
      </c>
      <c r="J264" s="45">
        <f t="shared" si="50"/>
        <v>4074958.6498947483</v>
      </c>
      <c r="K264" s="18">
        <f t="shared" si="43"/>
        <v>12.6</v>
      </c>
      <c r="L264" s="18">
        <f t="shared" si="51"/>
        <v>24</v>
      </c>
      <c r="M264" s="19">
        <f t="shared" si="52"/>
        <v>1102.4000000000001</v>
      </c>
      <c r="N264" s="38">
        <f t="shared" si="53"/>
        <v>302.39999999999998</v>
      </c>
      <c r="O264" s="39">
        <f t="shared" si="44"/>
        <v>800</v>
      </c>
      <c r="P264" s="18">
        <f t="shared" si="54"/>
        <v>4632</v>
      </c>
      <c r="Q264" s="18">
        <f t="shared" si="55"/>
        <v>4968</v>
      </c>
      <c r="R264" s="9"/>
    </row>
    <row r="265" spans="3:18" x14ac:dyDescent="0.25">
      <c r="C265" s="10"/>
      <c r="D265" s="16">
        <f t="shared" si="42"/>
        <v>208</v>
      </c>
      <c r="E265" s="18">
        <f t="shared" si="45"/>
        <v>4074958.6498947483</v>
      </c>
      <c r="F265" s="18">
        <f t="shared" si="46"/>
        <v>99.072535155501356</v>
      </c>
      <c r="G265" s="36">
        <f t="shared" si="47"/>
        <v>0.24</v>
      </c>
      <c r="H265" s="36">
        <f t="shared" si="48"/>
        <v>0.24</v>
      </c>
      <c r="I265" s="18">
        <f t="shared" si="49"/>
        <v>98.832535155501361</v>
      </c>
      <c r="J265" s="45">
        <f t="shared" si="50"/>
        <v>4045415.9666991225</v>
      </c>
      <c r="K265" s="18">
        <f t="shared" si="43"/>
        <v>12.6</v>
      </c>
      <c r="L265" s="18">
        <f t="shared" si="51"/>
        <v>24</v>
      </c>
      <c r="M265" s="19">
        <f t="shared" si="52"/>
        <v>1102.4000000000001</v>
      </c>
      <c r="N265" s="38">
        <f t="shared" si="53"/>
        <v>302.39999999999998</v>
      </c>
      <c r="O265" s="39">
        <f t="shared" si="44"/>
        <v>800</v>
      </c>
      <c r="P265" s="18">
        <f t="shared" si="54"/>
        <v>4608</v>
      </c>
      <c r="Q265" s="18">
        <f t="shared" si="55"/>
        <v>4992</v>
      </c>
      <c r="R265" s="9"/>
    </row>
    <row r="266" spans="3:18" x14ac:dyDescent="0.25">
      <c r="C266" s="10"/>
      <c r="D266" s="16">
        <f t="shared" si="42"/>
        <v>209</v>
      </c>
      <c r="E266" s="18">
        <f t="shared" si="45"/>
        <v>4045415.9666991225</v>
      </c>
      <c r="F266" s="18">
        <f t="shared" si="46"/>
        <v>98.83253515550129</v>
      </c>
      <c r="G266" s="36">
        <f t="shared" si="47"/>
        <v>0.24</v>
      </c>
      <c r="H266" s="36">
        <f t="shared" si="48"/>
        <v>0.24</v>
      </c>
      <c r="I266" s="18">
        <f t="shared" si="49"/>
        <v>98.592535155501295</v>
      </c>
      <c r="J266" s="45">
        <f t="shared" si="50"/>
        <v>4016016.4156046906</v>
      </c>
      <c r="K266" s="18">
        <f t="shared" si="43"/>
        <v>12.6</v>
      </c>
      <c r="L266" s="18">
        <f t="shared" si="51"/>
        <v>24</v>
      </c>
      <c r="M266" s="19">
        <f t="shared" si="52"/>
        <v>1102.4000000000001</v>
      </c>
      <c r="N266" s="38">
        <f t="shared" si="53"/>
        <v>302.39999999999998</v>
      </c>
      <c r="O266" s="39">
        <f t="shared" si="44"/>
        <v>800</v>
      </c>
      <c r="P266" s="18">
        <f t="shared" si="54"/>
        <v>4584</v>
      </c>
      <c r="Q266" s="18">
        <f t="shared" si="55"/>
        <v>5016</v>
      </c>
      <c r="R266" s="9"/>
    </row>
    <row r="267" spans="3:18" x14ac:dyDescent="0.25">
      <c r="C267" s="10"/>
      <c r="D267" s="16">
        <f t="shared" si="42"/>
        <v>210</v>
      </c>
      <c r="E267" s="18">
        <f t="shared" si="45"/>
        <v>4016016.4156046906</v>
      </c>
      <c r="F267" s="18">
        <f t="shared" si="46"/>
        <v>98.592535155501224</v>
      </c>
      <c r="G267" s="36">
        <f t="shared" si="47"/>
        <v>0.24</v>
      </c>
      <c r="H267" s="36">
        <f t="shared" si="48"/>
        <v>0.24</v>
      </c>
      <c r="I267" s="18">
        <f t="shared" si="49"/>
        <v>98.352535155501229</v>
      </c>
      <c r="J267" s="45">
        <f t="shared" si="50"/>
        <v>3986759.6490366007</v>
      </c>
      <c r="K267" s="18">
        <f t="shared" si="43"/>
        <v>12.6</v>
      </c>
      <c r="L267" s="18">
        <f t="shared" si="51"/>
        <v>24</v>
      </c>
      <c r="M267" s="19">
        <f t="shared" si="52"/>
        <v>1102.4000000000001</v>
      </c>
      <c r="N267" s="38">
        <f t="shared" si="53"/>
        <v>302.39999999999998</v>
      </c>
      <c r="O267" s="39">
        <f t="shared" si="44"/>
        <v>800</v>
      </c>
      <c r="P267" s="18">
        <f t="shared" si="54"/>
        <v>4560</v>
      </c>
      <c r="Q267" s="18">
        <f t="shared" si="55"/>
        <v>5040</v>
      </c>
      <c r="R267" s="9"/>
    </row>
    <row r="268" spans="3:18" x14ac:dyDescent="0.25">
      <c r="C268" s="10"/>
      <c r="D268" s="16">
        <f t="shared" si="42"/>
        <v>211</v>
      </c>
      <c r="E268" s="18">
        <f t="shared" si="45"/>
        <v>3986759.6490366007</v>
      </c>
      <c r="F268" s="18">
        <f t="shared" si="46"/>
        <v>98.352535155501229</v>
      </c>
      <c r="G268" s="36">
        <f t="shared" si="47"/>
        <v>0.24</v>
      </c>
      <c r="H268" s="36">
        <f t="shared" si="48"/>
        <v>0.24</v>
      </c>
      <c r="I268" s="18">
        <f t="shared" si="49"/>
        <v>98.112535155501234</v>
      </c>
      <c r="J268" s="45">
        <f t="shared" si="50"/>
        <v>3957645.3194200033</v>
      </c>
      <c r="K268" s="18">
        <f t="shared" si="43"/>
        <v>12.6</v>
      </c>
      <c r="L268" s="18">
        <f t="shared" si="51"/>
        <v>24</v>
      </c>
      <c r="M268" s="19">
        <f t="shared" si="52"/>
        <v>1102.4000000000001</v>
      </c>
      <c r="N268" s="38">
        <f t="shared" si="53"/>
        <v>302.39999999999998</v>
      </c>
      <c r="O268" s="39">
        <f t="shared" si="44"/>
        <v>800</v>
      </c>
      <c r="P268" s="18">
        <f t="shared" si="54"/>
        <v>4536</v>
      </c>
      <c r="Q268" s="18">
        <f t="shared" si="55"/>
        <v>5064</v>
      </c>
      <c r="R268" s="9"/>
    </row>
    <row r="269" spans="3:18" x14ac:dyDescent="0.25">
      <c r="C269" s="10"/>
      <c r="D269" s="16">
        <f t="shared" si="42"/>
        <v>212</v>
      </c>
      <c r="E269" s="18">
        <f t="shared" si="45"/>
        <v>3957645.3194200033</v>
      </c>
      <c r="F269" s="18">
        <f t="shared" si="46"/>
        <v>98.112535155501192</v>
      </c>
      <c r="G269" s="36">
        <f t="shared" si="47"/>
        <v>0.24</v>
      </c>
      <c r="H269" s="36">
        <f t="shared" si="48"/>
        <v>0.24</v>
      </c>
      <c r="I269" s="18">
        <f t="shared" si="49"/>
        <v>97.872535155501197</v>
      </c>
      <c r="J269" s="45">
        <f t="shared" si="50"/>
        <v>3928673.0791800297</v>
      </c>
      <c r="K269" s="18">
        <f t="shared" si="43"/>
        <v>12.6</v>
      </c>
      <c r="L269" s="18">
        <f t="shared" si="51"/>
        <v>24</v>
      </c>
      <c r="M269" s="19">
        <f t="shared" si="52"/>
        <v>1102.4000000000001</v>
      </c>
      <c r="N269" s="38">
        <f t="shared" si="53"/>
        <v>302.39999999999998</v>
      </c>
      <c r="O269" s="39">
        <f t="shared" si="44"/>
        <v>800</v>
      </c>
      <c r="P269" s="18">
        <f t="shared" si="54"/>
        <v>4512</v>
      </c>
      <c r="Q269" s="18">
        <f t="shared" si="55"/>
        <v>5088</v>
      </c>
      <c r="R269" s="9"/>
    </row>
    <row r="270" spans="3:18" x14ac:dyDescent="0.25">
      <c r="C270" s="10"/>
      <c r="D270" s="16">
        <f t="shared" si="42"/>
        <v>213</v>
      </c>
      <c r="E270" s="18">
        <f t="shared" si="45"/>
        <v>3928673.0791800297</v>
      </c>
      <c r="F270" s="18">
        <f t="shared" si="46"/>
        <v>97.872535155501183</v>
      </c>
      <c r="G270" s="36">
        <f t="shared" si="47"/>
        <v>0.24</v>
      </c>
      <c r="H270" s="36">
        <f t="shared" si="48"/>
        <v>0.24</v>
      </c>
      <c r="I270" s="18">
        <f t="shared" si="49"/>
        <v>97.632535155501188</v>
      </c>
      <c r="J270" s="45">
        <f t="shared" si="50"/>
        <v>3899842.5807418283</v>
      </c>
      <c r="K270" s="18">
        <f t="shared" si="43"/>
        <v>12.6</v>
      </c>
      <c r="L270" s="18">
        <f t="shared" si="51"/>
        <v>24</v>
      </c>
      <c r="M270" s="19">
        <f t="shared" si="52"/>
        <v>1102.4000000000001</v>
      </c>
      <c r="N270" s="38">
        <f t="shared" si="53"/>
        <v>302.39999999999998</v>
      </c>
      <c r="O270" s="39">
        <f t="shared" si="44"/>
        <v>800</v>
      </c>
      <c r="P270" s="18">
        <f t="shared" si="54"/>
        <v>4488</v>
      </c>
      <c r="Q270" s="18">
        <f t="shared" si="55"/>
        <v>5112</v>
      </c>
      <c r="R270" s="9"/>
    </row>
    <row r="271" spans="3:18" x14ac:dyDescent="0.25">
      <c r="C271" s="10"/>
      <c r="D271" s="16">
        <f t="shared" si="42"/>
        <v>214</v>
      </c>
      <c r="E271" s="18">
        <f t="shared" si="45"/>
        <v>3899842.5807418283</v>
      </c>
      <c r="F271" s="18">
        <f t="shared" si="46"/>
        <v>97.632535155501188</v>
      </c>
      <c r="G271" s="36">
        <f t="shared" si="47"/>
        <v>0.24</v>
      </c>
      <c r="H271" s="36">
        <f t="shared" si="48"/>
        <v>0.24</v>
      </c>
      <c r="I271" s="18">
        <f t="shared" si="49"/>
        <v>97.392535155501193</v>
      </c>
      <c r="J271" s="45">
        <f t="shared" si="50"/>
        <v>3871153.4765305426</v>
      </c>
      <c r="K271" s="18">
        <f t="shared" si="43"/>
        <v>12.6</v>
      </c>
      <c r="L271" s="18">
        <f t="shared" si="51"/>
        <v>24</v>
      </c>
      <c r="M271" s="19">
        <f t="shared" si="52"/>
        <v>1102.4000000000001</v>
      </c>
      <c r="N271" s="38">
        <f t="shared" si="53"/>
        <v>302.39999999999998</v>
      </c>
      <c r="O271" s="39">
        <f t="shared" si="44"/>
        <v>800</v>
      </c>
      <c r="P271" s="18">
        <f t="shared" si="54"/>
        <v>4464</v>
      </c>
      <c r="Q271" s="18">
        <f t="shared" si="55"/>
        <v>5136</v>
      </c>
      <c r="R271" s="9"/>
    </row>
    <row r="272" spans="3:18" x14ac:dyDescent="0.25">
      <c r="C272" s="10"/>
      <c r="D272" s="16">
        <f t="shared" si="42"/>
        <v>215</v>
      </c>
      <c r="E272" s="18">
        <f t="shared" si="45"/>
        <v>3871153.4765305426</v>
      </c>
      <c r="F272" s="18">
        <f t="shared" si="46"/>
        <v>97.392535155501164</v>
      </c>
      <c r="G272" s="36">
        <f t="shared" si="47"/>
        <v>0.24</v>
      </c>
      <c r="H272" s="36">
        <f t="shared" si="48"/>
        <v>0.24</v>
      </c>
      <c r="I272" s="18">
        <f t="shared" si="49"/>
        <v>97.15253515550117</v>
      </c>
      <c r="J272" s="45">
        <f t="shared" si="50"/>
        <v>3842605.4189713094</v>
      </c>
      <c r="K272" s="18">
        <f t="shared" si="43"/>
        <v>12.6</v>
      </c>
      <c r="L272" s="18">
        <f t="shared" si="51"/>
        <v>24</v>
      </c>
      <c r="M272" s="19">
        <f t="shared" si="52"/>
        <v>1102.4000000000001</v>
      </c>
      <c r="N272" s="38">
        <f t="shared" si="53"/>
        <v>302.39999999999998</v>
      </c>
      <c r="O272" s="39">
        <f t="shared" si="44"/>
        <v>800</v>
      </c>
      <c r="P272" s="18">
        <f t="shared" si="54"/>
        <v>4440</v>
      </c>
      <c r="Q272" s="18">
        <f t="shared" si="55"/>
        <v>5160</v>
      </c>
      <c r="R272" s="9"/>
    </row>
    <row r="273" spans="3:18" x14ac:dyDescent="0.25">
      <c r="C273" s="10"/>
      <c r="D273" s="16">
        <f t="shared" si="42"/>
        <v>216</v>
      </c>
      <c r="E273" s="18">
        <f t="shared" si="45"/>
        <v>3842605.4189713094</v>
      </c>
      <c r="F273" s="18">
        <f t="shared" si="46"/>
        <v>97.152535155501155</v>
      </c>
      <c r="G273" s="36">
        <f t="shared" si="47"/>
        <v>0.24</v>
      </c>
      <c r="H273" s="36">
        <f t="shared" si="48"/>
        <v>0.24</v>
      </c>
      <c r="I273" s="18">
        <f t="shared" si="49"/>
        <v>96.91253515550116</v>
      </c>
      <c r="J273" s="45">
        <f t="shared" si="50"/>
        <v>3814198.0604892774</v>
      </c>
      <c r="K273" s="18">
        <f t="shared" si="43"/>
        <v>12.6</v>
      </c>
      <c r="L273" s="18">
        <f t="shared" si="51"/>
        <v>24</v>
      </c>
      <c r="M273" s="19">
        <f t="shared" si="52"/>
        <v>1102.4000000000001</v>
      </c>
      <c r="N273" s="38">
        <f t="shared" si="53"/>
        <v>302.39999999999998</v>
      </c>
      <c r="O273" s="39">
        <f t="shared" si="44"/>
        <v>800</v>
      </c>
      <c r="P273" s="18">
        <f t="shared" si="54"/>
        <v>4416</v>
      </c>
      <c r="Q273" s="18">
        <f t="shared" si="55"/>
        <v>5184</v>
      </c>
      <c r="R273" s="9"/>
    </row>
    <row r="274" spans="3:18" x14ac:dyDescent="0.25">
      <c r="C274" s="10"/>
      <c r="D274" s="16">
        <f t="shared" si="42"/>
        <v>217</v>
      </c>
      <c r="E274" s="18">
        <f t="shared" si="45"/>
        <v>3814198.0604892774</v>
      </c>
      <c r="F274" s="18">
        <f t="shared" si="46"/>
        <v>96.912535155501146</v>
      </c>
      <c r="G274" s="36">
        <f t="shared" si="47"/>
        <v>0.24</v>
      </c>
      <c r="H274" s="36">
        <f t="shared" si="48"/>
        <v>0.24</v>
      </c>
      <c r="I274" s="18">
        <f t="shared" si="49"/>
        <v>96.672535155501151</v>
      </c>
      <c r="J274" s="45">
        <f t="shared" si="50"/>
        <v>3785931.053509587</v>
      </c>
      <c r="K274" s="18">
        <f t="shared" si="43"/>
        <v>12.6</v>
      </c>
      <c r="L274" s="18">
        <f t="shared" si="51"/>
        <v>24</v>
      </c>
      <c r="M274" s="19">
        <f t="shared" si="52"/>
        <v>1102.4000000000001</v>
      </c>
      <c r="N274" s="38">
        <f t="shared" si="53"/>
        <v>302.39999999999998</v>
      </c>
      <c r="O274" s="39">
        <f t="shared" si="44"/>
        <v>800</v>
      </c>
      <c r="P274" s="18">
        <f t="shared" si="54"/>
        <v>4392</v>
      </c>
      <c r="Q274" s="18">
        <f t="shared" si="55"/>
        <v>5208</v>
      </c>
      <c r="R274" s="9"/>
    </row>
    <row r="275" spans="3:18" x14ac:dyDescent="0.25">
      <c r="C275" s="10"/>
      <c r="D275" s="16">
        <f t="shared" si="42"/>
        <v>218</v>
      </c>
      <c r="E275" s="18">
        <f t="shared" si="45"/>
        <v>3785931.053509587</v>
      </c>
      <c r="F275" s="18">
        <f t="shared" si="46"/>
        <v>96.672535155501123</v>
      </c>
      <c r="G275" s="36">
        <f t="shared" si="47"/>
        <v>0.24</v>
      </c>
      <c r="H275" s="36">
        <f t="shared" si="48"/>
        <v>0.24</v>
      </c>
      <c r="I275" s="18">
        <f t="shared" si="49"/>
        <v>96.432535155501128</v>
      </c>
      <c r="J275" s="45">
        <f t="shared" si="50"/>
        <v>3757804.0504573793</v>
      </c>
      <c r="K275" s="18">
        <f t="shared" si="43"/>
        <v>12.6</v>
      </c>
      <c r="L275" s="18">
        <f t="shared" si="51"/>
        <v>24</v>
      </c>
      <c r="M275" s="19">
        <f t="shared" si="52"/>
        <v>1102.4000000000001</v>
      </c>
      <c r="N275" s="38">
        <f t="shared" si="53"/>
        <v>302.39999999999998</v>
      </c>
      <c r="O275" s="39">
        <f t="shared" si="44"/>
        <v>800</v>
      </c>
      <c r="P275" s="18">
        <f t="shared" si="54"/>
        <v>4368</v>
      </c>
      <c r="Q275" s="18">
        <f t="shared" si="55"/>
        <v>5232</v>
      </c>
      <c r="R275" s="9"/>
    </row>
    <row r="276" spans="3:18" x14ac:dyDescent="0.25">
      <c r="C276" s="10"/>
      <c r="D276" s="16">
        <f t="shared" si="42"/>
        <v>219</v>
      </c>
      <c r="E276" s="18">
        <f t="shared" si="45"/>
        <v>3757804.0504573793</v>
      </c>
      <c r="F276" s="18">
        <f t="shared" si="46"/>
        <v>96.432535155501128</v>
      </c>
      <c r="G276" s="36">
        <f t="shared" si="47"/>
        <v>0.24</v>
      </c>
      <c r="H276" s="36">
        <f t="shared" si="48"/>
        <v>0.24</v>
      </c>
      <c r="I276" s="18">
        <f t="shared" si="49"/>
        <v>96.192535155501133</v>
      </c>
      <c r="J276" s="45">
        <f t="shared" si="50"/>
        <v>3729816.7037578025</v>
      </c>
      <c r="K276" s="18">
        <f t="shared" si="43"/>
        <v>12.6</v>
      </c>
      <c r="L276" s="18">
        <f t="shared" si="51"/>
        <v>24</v>
      </c>
      <c r="M276" s="19">
        <f t="shared" si="52"/>
        <v>1102.4000000000001</v>
      </c>
      <c r="N276" s="38">
        <f t="shared" si="53"/>
        <v>302.39999999999998</v>
      </c>
      <c r="O276" s="39">
        <f t="shared" si="44"/>
        <v>800</v>
      </c>
      <c r="P276" s="18">
        <f t="shared" si="54"/>
        <v>4344</v>
      </c>
      <c r="Q276" s="18">
        <f t="shared" si="55"/>
        <v>5256</v>
      </c>
      <c r="R276" s="9"/>
    </row>
    <row r="277" spans="3:18" x14ac:dyDescent="0.25">
      <c r="C277" s="10"/>
      <c r="D277" s="16">
        <f t="shared" si="42"/>
        <v>220</v>
      </c>
      <c r="E277" s="18">
        <f t="shared" si="45"/>
        <v>3729816.7037578025</v>
      </c>
      <c r="F277" s="18">
        <f t="shared" si="46"/>
        <v>96.192535155501091</v>
      </c>
      <c r="G277" s="36">
        <f t="shared" si="47"/>
        <v>0.24</v>
      </c>
      <c r="H277" s="36">
        <f t="shared" si="48"/>
        <v>0.24</v>
      </c>
      <c r="I277" s="18">
        <f t="shared" si="49"/>
        <v>95.952535155501096</v>
      </c>
      <c r="J277" s="45">
        <f t="shared" si="50"/>
        <v>3701968.665835991</v>
      </c>
      <c r="K277" s="18">
        <f t="shared" si="43"/>
        <v>12.6</v>
      </c>
      <c r="L277" s="18">
        <f t="shared" si="51"/>
        <v>24</v>
      </c>
      <c r="M277" s="19">
        <f t="shared" si="52"/>
        <v>1102.4000000000001</v>
      </c>
      <c r="N277" s="38">
        <f t="shared" si="53"/>
        <v>302.39999999999998</v>
      </c>
      <c r="O277" s="39">
        <f t="shared" si="44"/>
        <v>800</v>
      </c>
      <c r="P277" s="18">
        <f t="shared" si="54"/>
        <v>4320</v>
      </c>
      <c r="Q277" s="18">
        <f t="shared" si="55"/>
        <v>5280</v>
      </c>
      <c r="R277" s="9"/>
    </row>
    <row r="278" spans="3:18" x14ac:dyDescent="0.25">
      <c r="C278" s="10"/>
      <c r="D278" s="16">
        <f t="shared" si="42"/>
        <v>221</v>
      </c>
      <c r="E278" s="18">
        <f t="shared" si="45"/>
        <v>3701968.665835991</v>
      </c>
      <c r="F278" s="18">
        <f t="shared" si="46"/>
        <v>95.952535155501096</v>
      </c>
      <c r="G278" s="36">
        <f t="shared" si="47"/>
        <v>0.24</v>
      </c>
      <c r="H278" s="36">
        <f t="shared" si="48"/>
        <v>0.24</v>
      </c>
      <c r="I278" s="18">
        <f t="shared" si="49"/>
        <v>95.712535155501101</v>
      </c>
      <c r="J278" s="45">
        <f t="shared" si="50"/>
        <v>3674259.5891170977</v>
      </c>
      <c r="K278" s="18">
        <f t="shared" si="43"/>
        <v>12.6</v>
      </c>
      <c r="L278" s="18">
        <f t="shared" si="51"/>
        <v>24</v>
      </c>
      <c r="M278" s="19">
        <f t="shared" si="52"/>
        <v>1102.4000000000001</v>
      </c>
      <c r="N278" s="38">
        <f t="shared" si="53"/>
        <v>302.39999999999998</v>
      </c>
      <c r="O278" s="39">
        <f t="shared" si="44"/>
        <v>800</v>
      </c>
      <c r="P278" s="18">
        <f t="shared" si="54"/>
        <v>4296</v>
      </c>
      <c r="Q278" s="18">
        <f t="shared" si="55"/>
        <v>5304</v>
      </c>
      <c r="R278" s="9"/>
    </row>
    <row r="279" spans="3:18" x14ac:dyDescent="0.25">
      <c r="C279" s="10"/>
      <c r="D279" s="16">
        <f t="shared" si="42"/>
        <v>222</v>
      </c>
      <c r="E279" s="18">
        <f t="shared" si="45"/>
        <v>3674259.5891170977</v>
      </c>
      <c r="F279" s="18">
        <f t="shared" si="46"/>
        <v>95.712535155501072</v>
      </c>
      <c r="G279" s="36">
        <f t="shared" si="47"/>
        <v>0.24</v>
      </c>
      <c r="H279" s="36">
        <f t="shared" si="48"/>
        <v>0.24</v>
      </c>
      <c r="I279" s="18">
        <f t="shared" si="49"/>
        <v>95.472535155501077</v>
      </c>
      <c r="J279" s="45">
        <f t="shared" si="50"/>
        <v>3646689.1260262574</v>
      </c>
      <c r="K279" s="18">
        <f t="shared" si="43"/>
        <v>12.6</v>
      </c>
      <c r="L279" s="18">
        <f t="shared" si="51"/>
        <v>24</v>
      </c>
      <c r="M279" s="19">
        <f t="shared" si="52"/>
        <v>1102.4000000000001</v>
      </c>
      <c r="N279" s="38">
        <f t="shared" si="53"/>
        <v>302.39999999999998</v>
      </c>
      <c r="O279" s="39">
        <f t="shared" si="44"/>
        <v>800</v>
      </c>
      <c r="P279" s="18">
        <f t="shared" si="54"/>
        <v>4272</v>
      </c>
      <c r="Q279" s="18">
        <f t="shared" si="55"/>
        <v>5328</v>
      </c>
      <c r="R279" s="9"/>
    </row>
    <row r="280" spans="3:18" x14ac:dyDescent="0.25">
      <c r="C280" s="10"/>
      <c r="D280" s="16">
        <f t="shared" si="42"/>
        <v>223</v>
      </c>
      <c r="E280" s="18">
        <f t="shared" si="45"/>
        <v>3646689.1260262574</v>
      </c>
      <c r="F280" s="18">
        <f t="shared" si="46"/>
        <v>95.472535155501049</v>
      </c>
      <c r="G280" s="36">
        <f t="shared" si="47"/>
        <v>0.24</v>
      </c>
      <c r="H280" s="36">
        <f t="shared" si="48"/>
        <v>0.24</v>
      </c>
      <c r="I280" s="18">
        <f t="shared" si="49"/>
        <v>95.232535155501054</v>
      </c>
      <c r="J280" s="45">
        <f t="shared" si="50"/>
        <v>3619256.928988616</v>
      </c>
      <c r="K280" s="18">
        <f t="shared" si="43"/>
        <v>12.6</v>
      </c>
      <c r="L280" s="18">
        <f t="shared" si="51"/>
        <v>24</v>
      </c>
      <c r="M280" s="19">
        <f t="shared" si="52"/>
        <v>1102.4000000000001</v>
      </c>
      <c r="N280" s="38">
        <f t="shared" si="53"/>
        <v>302.39999999999998</v>
      </c>
      <c r="O280" s="39">
        <f t="shared" si="44"/>
        <v>800</v>
      </c>
      <c r="P280" s="18">
        <f t="shared" si="54"/>
        <v>4248</v>
      </c>
      <c r="Q280" s="18">
        <f t="shared" si="55"/>
        <v>5352</v>
      </c>
      <c r="R280" s="9"/>
    </row>
    <row r="281" spans="3:18" x14ac:dyDescent="0.25">
      <c r="C281" s="10"/>
      <c r="D281" s="16">
        <f t="shared" si="42"/>
        <v>224</v>
      </c>
      <c r="E281" s="18">
        <f t="shared" si="45"/>
        <v>3619256.928988616</v>
      </c>
      <c r="F281" s="18">
        <f t="shared" si="46"/>
        <v>95.232535155501012</v>
      </c>
      <c r="G281" s="36">
        <f t="shared" si="47"/>
        <v>0.24</v>
      </c>
      <c r="H281" s="36">
        <f t="shared" si="48"/>
        <v>0.24</v>
      </c>
      <c r="I281" s="18">
        <f t="shared" si="49"/>
        <v>94.992535155501017</v>
      </c>
      <c r="J281" s="45">
        <f t="shared" si="50"/>
        <v>3591962.6504293149</v>
      </c>
      <c r="K281" s="18">
        <f t="shared" si="43"/>
        <v>12.6</v>
      </c>
      <c r="L281" s="18">
        <f t="shared" si="51"/>
        <v>24</v>
      </c>
      <c r="M281" s="19">
        <f t="shared" si="52"/>
        <v>1102.4000000000001</v>
      </c>
      <c r="N281" s="38">
        <f t="shared" si="53"/>
        <v>302.39999999999998</v>
      </c>
      <c r="O281" s="39">
        <f t="shared" si="44"/>
        <v>800</v>
      </c>
      <c r="P281" s="18">
        <f t="shared" si="54"/>
        <v>4224</v>
      </c>
      <c r="Q281" s="18">
        <f t="shared" si="55"/>
        <v>5376</v>
      </c>
      <c r="R281" s="9"/>
    </row>
    <row r="282" spans="3:18" x14ac:dyDescent="0.25">
      <c r="C282" s="10"/>
      <c r="D282" s="16">
        <f t="shared" si="42"/>
        <v>225</v>
      </c>
      <c r="E282" s="18">
        <f t="shared" si="45"/>
        <v>3591962.6504293149</v>
      </c>
      <c r="F282" s="18">
        <f t="shared" si="46"/>
        <v>94.992535155500946</v>
      </c>
      <c r="G282" s="36">
        <f t="shared" si="47"/>
        <v>0.24</v>
      </c>
      <c r="H282" s="36">
        <f t="shared" si="48"/>
        <v>0.24</v>
      </c>
      <c r="I282" s="18">
        <f t="shared" si="49"/>
        <v>94.752535155500951</v>
      </c>
      <c r="J282" s="45">
        <f t="shared" si="50"/>
        <v>3564805.9427734944</v>
      </c>
      <c r="K282" s="18">
        <f t="shared" si="43"/>
        <v>12.6</v>
      </c>
      <c r="L282" s="18">
        <f t="shared" si="51"/>
        <v>24</v>
      </c>
      <c r="M282" s="19">
        <f t="shared" si="52"/>
        <v>1102.4000000000001</v>
      </c>
      <c r="N282" s="38">
        <f t="shared" si="53"/>
        <v>302.39999999999998</v>
      </c>
      <c r="O282" s="39">
        <f t="shared" si="44"/>
        <v>800</v>
      </c>
      <c r="P282" s="18">
        <f t="shared" si="54"/>
        <v>4200</v>
      </c>
      <c r="Q282" s="18">
        <f t="shared" si="55"/>
        <v>5400</v>
      </c>
      <c r="R282" s="9"/>
    </row>
    <row r="283" spans="3:18" x14ac:dyDescent="0.25">
      <c r="C283" s="10"/>
      <c r="D283" s="16">
        <f t="shared" si="42"/>
        <v>226</v>
      </c>
      <c r="E283" s="18">
        <f t="shared" si="45"/>
        <v>3564805.9427734944</v>
      </c>
      <c r="F283" s="18">
        <f t="shared" si="46"/>
        <v>94.752535155500894</v>
      </c>
      <c r="G283" s="36">
        <f t="shared" si="47"/>
        <v>0.24</v>
      </c>
      <c r="H283" s="36">
        <f t="shared" si="48"/>
        <v>0.24</v>
      </c>
      <c r="I283" s="18">
        <f t="shared" si="49"/>
        <v>94.512535155500899</v>
      </c>
      <c r="J283" s="45">
        <f t="shared" si="50"/>
        <v>3537786.4584463038</v>
      </c>
      <c r="K283" s="18">
        <f t="shared" si="43"/>
        <v>12.6</v>
      </c>
      <c r="L283" s="18">
        <f t="shared" si="51"/>
        <v>24</v>
      </c>
      <c r="M283" s="19">
        <f t="shared" si="52"/>
        <v>1102.4000000000001</v>
      </c>
      <c r="N283" s="38">
        <f t="shared" si="53"/>
        <v>302.39999999999998</v>
      </c>
      <c r="O283" s="39">
        <f t="shared" si="44"/>
        <v>800</v>
      </c>
      <c r="P283" s="18">
        <f t="shared" si="54"/>
        <v>4176</v>
      </c>
      <c r="Q283" s="18">
        <f t="shared" si="55"/>
        <v>5424</v>
      </c>
      <c r="R283" s="9"/>
    </row>
    <row r="284" spans="3:18" x14ac:dyDescent="0.25">
      <c r="C284" s="10"/>
      <c r="D284" s="16">
        <f t="shared" si="42"/>
        <v>227</v>
      </c>
      <c r="E284" s="18">
        <f t="shared" si="45"/>
        <v>3537786.4584463038</v>
      </c>
      <c r="F284" s="18">
        <f t="shared" si="46"/>
        <v>94.512535155500885</v>
      </c>
      <c r="G284" s="36">
        <f t="shared" si="47"/>
        <v>0.24</v>
      </c>
      <c r="H284" s="36">
        <f t="shared" si="48"/>
        <v>0.24</v>
      </c>
      <c r="I284" s="18">
        <f t="shared" si="49"/>
        <v>94.27253515550089</v>
      </c>
      <c r="J284" s="45">
        <f t="shared" si="50"/>
        <v>3510903.8498728881</v>
      </c>
      <c r="K284" s="18">
        <f t="shared" si="43"/>
        <v>12.6</v>
      </c>
      <c r="L284" s="18">
        <f t="shared" si="51"/>
        <v>24</v>
      </c>
      <c r="M284" s="19">
        <f t="shared" si="52"/>
        <v>1102.4000000000001</v>
      </c>
      <c r="N284" s="38">
        <f t="shared" si="53"/>
        <v>302.39999999999998</v>
      </c>
      <c r="O284" s="39">
        <f t="shared" si="44"/>
        <v>800</v>
      </c>
      <c r="P284" s="18">
        <f t="shared" si="54"/>
        <v>4152</v>
      </c>
      <c r="Q284" s="18">
        <f t="shared" si="55"/>
        <v>5448</v>
      </c>
      <c r="R284" s="9"/>
    </row>
    <row r="285" spans="3:18" x14ac:dyDescent="0.25">
      <c r="C285" s="10"/>
      <c r="D285" s="16">
        <f t="shared" si="42"/>
        <v>228</v>
      </c>
      <c r="E285" s="18">
        <f t="shared" si="45"/>
        <v>3510903.8498728881</v>
      </c>
      <c r="F285" s="18">
        <f t="shared" si="46"/>
        <v>94.272535155500904</v>
      </c>
      <c r="G285" s="36">
        <f t="shared" si="47"/>
        <v>0.24</v>
      </c>
      <c r="H285" s="36">
        <f t="shared" si="48"/>
        <v>0.24</v>
      </c>
      <c r="I285" s="18">
        <f t="shared" si="49"/>
        <v>94.032535155500909</v>
      </c>
      <c r="J285" s="45">
        <f t="shared" si="50"/>
        <v>3484157.7694783891</v>
      </c>
      <c r="K285" s="18">
        <f t="shared" si="43"/>
        <v>12.6</v>
      </c>
      <c r="L285" s="18">
        <f t="shared" si="51"/>
        <v>24</v>
      </c>
      <c r="M285" s="19">
        <f t="shared" si="52"/>
        <v>1102.4000000000001</v>
      </c>
      <c r="N285" s="38">
        <f t="shared" si="53"/>
        <v>302.39999999999998</v>
      </c>
      <c r="O285" s="39">
        <f t="shared" si="44"/>
        <v>800</v>
      </c>
      <c r="P285" s="18">
        <f t="shared" si="54"/>
        <v>4128</v>
      </c>
      <c r="Q285" s="18">
        <f t="shared" si="55"/>
        <v>5472</v>
      </c>
      <c r="R285" s="9"/>
    </row>
    <row r="286" spans="3:18" x14ac:dyDescent="0.25">
      <c r="C286" s="10"/>
      <c r="D286" s="16">
        <f t="shared" si="42"/>
        <v>229</v>
      </c>
      <c r="E286" s="18">
        <f t="shared" si="45"/>
        <v>3484157.7694783891</v>
      </c>
      <c r="F286" s="18">
        <f t="shared" si="46"/>
        <v>94.032535155500881</v>
      </c>
      <c r="G286" s="36">
        <f t="shared" si="47"/>
        <v>0.24</v>
      </c>
      <c r="H286" s="36">
        <f t="shared" si="48"/>
        <v>0.24</v>
      </c>
      <c r="I286" s="18">
        <f t="shared" si="49"/>
        <v>93.792535155500886</v>
      </c>
      <c r="J286" s="45">
        <f t="shared" si="50"/>
        <v>3457547.8696879409</v>
      </c>
      <c r="K286" s="18">
        <f t="shared" si="43"/>
        <v>12.6</v>
      </c>
      <c r="L286" s="18">
        <f t="shared" si="51"/>
        <v>24</v>
      </c>
      <c r="M286" s="19">
        <f t="shared" si="52"/>
        <v>1102.4000000000001</v>
      </c>
      <c r="N286" s="38">
        <f t="shared" si="53"/>
        <v>302.39999999999998</v>
      </c>
      <c r="O286" s="39">
        <f t="shared" si="44"/>
        <v>800</v>
      </c>
      <c r="P286" s="18">
        <f t="shared" si="54"/>
        <v>4104</v>
      </c>
      <c r="Q286" s="18">
        <f t="shared" si="55"/>
        <v>5496</v>
      </c>
      <c r="R286" s="9"/>
    </row>
    <row r="287" spans="3:18" x14ac:dyDescent="0.25">
      <c r="C287" s="10"/>
      <c r="D287" s="16">
        <f t="shared" si="42"/>
        <v>230</v>
      </c>
      <c r="E287" s="18">
        <f t="shared" si="45"/>
        <v>3457547.8696879409</v>
      </c>
      <c r="F287" s="18">
        <f t="shared" si="46"/>
        <v>93.7925351555009</v>
      </c>
      <c r="G287" s="36">
        <f t="shared" si="47"/>
        <v>0.24</v>
      </c>
      <c r="H287" s="36">
        <f t="shared" si="48"/>
        <v>0.24</v>
      </c>
      <c r="I287" s="18">
        <f t="shared" si="49"/>
        <v>93.552535155500905</v>
      </c>
      <c r="J287" s="45">
        <f t="shared" si="50"/>
        <v>3431073.8029266968</v>
      </c>
      <c r="K287" s="18">
        <f t="shared" si="43"/>
        <v>12.6</v>
      </c>
      <c r="L287" s="18">
        <f t="shared" si="51"/>
        <v>24</v>
      </c>
      <c r="M287" s="19">
        <f t="shared" si="52"/>
        <v>1102.4000000000001</v>
      </c>
      <c r="N287" s="38">
        <f t="shared" si="53"/>
        <v>302.39999999999998</v>
      </c>
      <c r="O287" s="39">
        <f t="shared" si="44"/>
        <v>800</v>
      </c>
      <c r="P287" s="18">
        <f t="shared" si="54"/>
        <v>4080</v>
      </c>
      <c r="Q287" s="18">
        <f t="shared" si="55"/>
        <v>5520</v>
      </c>
      <c r="R287" s="9"/>
    </row>
    <row r="288" spans="3:18" x14ac:dyDescent="0.25">
      <c r="C288" s="10"/>
      <c r="D288" s="16">
        <f t="shared" si="42"/>
        <v>231</v>
      </c>
      <c r="E288" s="18">
        <f t="shared" si="45"/>
        <v>3431073.8029266968</v>
      </c>
      <c r="F288" s="18">
        <f t="shared" si="46"/>
        <v>93.552535155500863</v>
      </c>
      <c r="G288" s="36">
        <f t="shared" si="47"/>
        <v>0.24</v>
      </c>
      <c r="H288" s="36">
        <f t="shared" si="48"/>
        <v>0.24</v>
      </c>
      <c r="I288" s="18">
        <f t="shared" si="49"/>
        <v>93.312535155500868</v>
      </c>
      <c r="J288" s="45">
        <f t="shared" si="50"/>
        <v>3404735.2216197881</v>
      </c>
      <c r="K288" s="18">
        <f t="shared" si="43"/>
        <v>12.6</v>
      </c>
      <c r="L288" s="18">
        <f t="shared" si="51"/>
        <v>24</v>
      </c>
      <c r="M288" s="19">
        <f t="shared" si="52"/>
        <v>1102.4000000000001</v>
      </c>
      <c r="N288" s="38">
        <f t="shared" si="53"/>
        <v>302.39999999999998</v>
      </c>
      <c r="O288" s="39">
        <f t="shared" si="44"/>
        <v>800</v>
      </c>
      <c r="P288" s="18">
        <f t="shared" si="54"/>
        <v>4056</v>
      </c>
      <c r="Q288" s="18">
        <f t="shared" si="55"/>
        <v>5544</v>
      </c>
      <c r="R288" s="9"/>
    </row>
    <row r="289" spans="3:18" x14ac:dyDescent="0.25">
      <c r="C289" s="10"/>
      <c r="D289" s="16">
        <f t="shared" si="42"/>
        <v>232</v>
      </c>
      <c r="E289" s="18">
        <f t="shared" si="45"/>
        <v>3404735.2216197881</v>
      </c>
      <c r="F289" s="18">
        <f t="shared" si="46"/>
        <v>93.312535155500825</v>
      </c>
      <c r="G289" s="36">
        <f t="shared" si="47"/>
        <v>0.24</v>
      </c>
      <c r="H289" s="36">
        <f t="shared" si="48"/>
        <v>0.24</v>
      </c>
      <c r="I289" s="18">
        <f t="shared" si="49"/>
        <v>93.07253515550083</v>
      </c>
      <c r="J289" s="45">
        <f t="shared" si="50"/>
        <v>3378531.7781923641</v>
      </c>
      <c r="K289" s="18">
        <f t="shared" si="43"/>
        <v>12.6</v>
      </c>
      <c r="L289" s="18">
        <f t="shared" si="51"/>
        <v>24</v>
      </c>
      <c r="M289" s="19">
        <f t="shared" si="52"/>
        <v>1102.4000000000001</v>
      </c>
      <c r="N289" s="38">
        <f t="shared" si="53"/>
        <v>302.39999999999998</v>
      </c>
      <c r="O289" s="39">
        <f t="shared" si="44"/>
        <v>800</v>
      </c>
      <c r="P289" s="18">
        <f t="shared" si="54"/>
        <v>4032</v>
      </c>
      <c r="Q289" s="18">
        <f t="shared" si="55"/>
        <v>5568</v>
      </c>
      <c r="R289" s="9"/>
    </row>
    <row r="290" spans="3:18" x14ac:dyDescent="0.25">
      <c r="C290" s="10"/>
      <c r="D290" s="16">
        <f t="shared" si="42"/>
        <v>233</v>
      </c>
      <c r="E290" s="18">
        <f t="shared" si="45"/>
        <v>3378531.7781923641</v>
      </c>
      <c r="F290" s="18">
        <f t="shared" si="46"/>
        <v>93.07253515550083</v>
      </c>
      <c r="G290" s="36">
        <f t="shared" si="47"/>
        <v>0.24</v>
      </c>
      <c r="H290" s="36">
        <f t="shared" si="48"/>
        <v>0.24</v>
      </c>
      <c r="I290" s="18">
        <f t="shared" si="49"/>
        <v>92.832535155500835</v>
      </c>
      <c r="J290" s="45">
        <f t="shared" si="50"/>
        <v>3352463.1250695721</v>
      </c>
      <c r="K290" s="18">
        <f t="shared" si="43"/>
        <v>12.6</v>
      </c>
      <c r="L290" s="18">
        <f t="shared" si="51"/>
        <v>24</v>
      </c>
      <c r="M290" s="19">
        <f t="shared" si="52"/>
        <v>1102.4000000000001</v>
      </c>
      <c r="N290" s="38">
        <f t="shared" si="53"/>
        <v>302.39999999999998</v>
      </c>
      <c r="O290" s="39">
        <f t="shared" si="44"/>
        <v>800</v>
      </c>
      <c r="P290" s="18">
        <f t="shared" si="54"/>
        <v>4008</v>
      </c>
      <c r="Q290" s="18">
        <f t="shared" si="55"/>
        <v>5592</v>
      </c>
      <c r="R290" s="9"/>
    </row>
    <row r="291" spans="3:18" x14ac:dyDescent="0.25">
      <c r="C291" s="10"/>
      <c r="D291" s="16">
        <f t="shared" si="42"/>
        <v>234</v>
      </c>
      <c r="E291" s="18">
        <f t="shared" si="45"/>
        <v>3352463.1250695721</v>
      </c>
      <c r="F291" s="18">
        <f t="shared" si="46"/>
        <v>92.83253515550085</v>
      </c>
      <c r="G291" s="36">
        <f t="shared" si="47"/>
        <v>0.24</v>
      </c>
      <c r="H291" s="36">
        <f t="shared" si="48"/>
        <v>0.24</v>
      </c>
      <c r="I291" s="18">
        <f t="shared" si="49"/>
        <v>92.592535155500855</v>
      </c>
      <c r="J291" s="45">
        <f t="shared" si="50"/>
        <v>3326528.9146765526</v>
      </c>
      <c r="K291" s="18">
        <f t="shared" si="43"/>
        <v>12.6</v>
      </c>
      <c r="L291" s="18">
        <f t="shared" si="51"/>
        <v>24</v>
      </c>
      <c r="M291" s="19">
        <f t="shared" si="52"/>
        <v>1102.4000000000001</v>
      </c>
      <c r="N291" s="38">
        <f t="shared" si="53"/>
        <v>302.39999999999998</v>
      </c>
      <c r="O291" s="39">
        <f t="shared" si="44"/>
        <v>800</v>
      </c>
      <c r="P291" s="18">
        <f t="shared" si="54"/>
        <v>3984</v>
      </c>
      <c r="Q291" s="18">
        <f t="shared" si="55"/>
        <v>5616</v>
      </c>
      <c r="R291" s="9"/>
    </row>
    <row r="292" spans="3:18" x14ac:dyDescent="0.25">
      <c r="C292" s="10"/>
      <c r="D292" s="16">
        <f t="shared" si="42"/>
        <v>235</v>
      </c>
      <c r="E292" s="18">
        <f t="shared" si="45"/>
        <v>3326528.9146765526</v>
      </c>
      <c r="F292" s="18">
        <f t="shared" si="46"/>
        <v>92.592535155500826</v>
      </c>
      <c r="G292" s="36">
        <f t="shared" si="47"/>
        <v>0.24</v>
      </c>
      <c r="H292" s="36">
        <f t="shared" si="48"/>
        <v>0.24</v>
      </c>
      <c r="I292" s="18">
        <f t="shared" si="49"/>
        <v>92.352535155500831</v>
      </c>
      <c r="J292" s="45">
        <f t="shared" si="50"/>
        <v>3300728.7994384407</v>
      </c>
      <c r="K292" s="18">
        <f t="shared" si="43"/>
        <v>12.6</v>
      </c>
      <c r="L292" s="18">
        <f t="shared" si="51"/>
        <v>24</v>
      </c>
      <c r="M292" s="19">
        <f t="shared" si="52"/>
        <v>1102.4000000000001</v>
      </c>
      <c r="N292" s="38">
        <f t="shared" si="53"/>
        <v>302.39999999999998</v>
      </c>
      <c r="O292" s="39">
        <f t="shared" si="44"/>
        <v>800</v>
      </c>
      <c r="P292" s="18">
        <f t="shared" si="54"/>
        <v>3960</v>
      </c>
      <c r="Q292" s="18">
        <f t="shared" si="55"/>
        <v>5640</v>
      </c>
      <c r="R292" s="9"/>
    </row>
    <row r="293" spans="3:18" x14ac:dyDescent="0.25">
      <c r="C293" s="10"/>
      <c r="D293" s="16">
        <f t="shared" si="42"/>
        <v>236</v>
      </c>
      <c r="E293" s="18">
        <f t="shared" si="45"/>
        <v>3300728.7994384407</v>
      </c>
      <c r="F293" s="18">
        <f t="shared" si="46"/>
        <v>92.352535155500803</v>
      </c>
      <c r="G293" s="36">
        <f t="shared" si="47"/>
        <v>0.24</v>
      </c>
      <c r="H293" s="36">
        <f t="shared" si="48"/>
        <v>0.24</v>
      </c>
      <c r="I293" s="18">
        <f t="shared" si="49"/>
        <v>92.112535155500808</v>
      </c>
      <c r="J293" s="45">
        <f t="shared" si="50"/>
        <v>3275062.4317803853</v>
      </c>
      <c r="K293" s="18">
        <f t="shared" si="43"/>
        <v>12.6</v>
      </c>
      <c r="L293" s="18">
        <f t="shared" si="51"/>
        <v>24</v>
      </c>
      <c r="M293" s="19">
        <f t="shared" si="52"/>
        <v>1102.4000000000001</v>
      </c>
      <c r="N293" s="38">
        <f t="shared" si="53"/>
        <v>302.39999999999998</v>
      </c>
      <c r="O293" s="39">
        <f t="shared" si="44"/>
        <v>800</v>
      </c>
      <c r="P293" s="18">
        <f t="shared" si="54"/>
        <v>3936</v>
      </c>
      <c r="Q293" s="18">
        <f t="shared" si="55"/>
        <v>5664</v>
      </c>
      <c r="R293" s="9"/>
    </row>
    <row r="294" spans="3:18" x14ac:dyDescent="0.25">
      <c r="C294" s="10"/>
      <c r="D294" s="16">
        <f t="shared" si="42"/>
        <v>237</v>
      </c>
      <c r="E294" s="18">
        <f t="shared" si="45"/>
        <v>3275062.4317803853</v>
      </c>
      <c r="F294" s="18">
        <f t="shared" si="46"/>
        <v>92.112535155500794</v>
      </c>
      <c r="G294" s="36">
        <f t="shared" si="47"/>
        <v>0.24</v>
      </c>
      <c r="H294" s="36">
        <f t="shared" si="48"/>
        <v>0.24</v>
      </c>
      <c r="I294" s="18">
        <f t="shared" si="49"/>
        <v>91.872535155500799</v>
      </c>
      <c r="J294" s="45">
        <f t="shared" si="50"/>
        <v>3249529.4641275308</v>
      </c>
      <c r="K294" s="18">
        <f t="shared" si="43"/>
        <v>12.6</v>
      </c>
      <c r="L294" s="18">
        <f t="shared" si="51"/>
        <v>24</v>
      </c>
      <c r="M294" s="19">
        <f t="shared" si="52"/>
        <v>1102.4000000000001</v>
      </c>
      <c r="N294" s="38">
        <f t="shared" si="53"/>
        <v>302.39999999999998</v>
      </c>
      <c r="O294" s="39">
        <f t="shared" si="44"/>
        <v>800</v>
      </c>
      <c r="P294" s="18">
        <f t="shared" si="54"/>
        <v>3912</v>
      </c>
      <c r="Q294" s="18">
        <f t="shared" si="55"/>
        <v>5688</v>
      </c>
      <c r="R294" s="9"/>
    </row>
    <row r="295" spans="3:18" x14ac:dyDescent="0.25">
      <c r="C295" s="10"/>
      <c r="D295" s="16">
        <f t="shared" si="42"/>
        <v>238</v>
      </c>
      <c r="E295" s="18">
        <f t="shared" si="45"/>
        <v>3249529.4641275308</v>
      </c>
      <c r="F295" s="18">
        <f t="shared" si="46"/>
        <v>91.872535155500771</v>
      </c>
      <c r="G295" s="36">
        <f t="shared" si="47"/>
        <v>0.24</v>
      </c>
      <c r="H295" s="36">
        <f t="shared" si="48"/>
        <v>0.24</v>
      </c>
      <c r="I295" s="18">
        <f t="shared" si="49"/>
        <v>91.632535155500776</v>
      </c>
      <c r="J295" s="45">
        <f t="shared" si="50"/>
        <v>3224129.5489050159</v>
      </c>
      <c r="K295" s="18">
        <f t="shared" si="43"/>
        <v>12.6</v>
      </c>
      <c r="L295" s="18">
        <f t="shared" si="51"/>
        <v>24</v>
      </c>
      <c r="M295" s="19">
        <f t="shared" si="52"/>
        <v>1102.4000000000001</v>
      </c>
      <c r="N295" s="38">
        <f t="shared" si="53"/>
        <v>302.39999999999998</v>
      </c>
      <c r="O295" s="39">
        <f t="shared" si="44"/>
        <v>800</v>
      </c>
      <c r="P295" s="18">
        <f t="shared" si="54"/>
        <v>3888</v>
      </c>
      <c r="Q295" s="18">
        <f t="shared" si="55"/>
        <v>5712</v>
      </c>
      <c r="R295" s="9"/>
    </row>
    <row r="296" spans="3:18" x14ac:dyDescent="0.25">
      <c r="C296" s="10"/>
      <c r="D296" s="16">
        <f t="shared" si="42"/>
        <v>239</v>
      </c>
      <c r="E296" s="18">
        <f t="shared" si="45"/>
        <v>3224129.5489050159</v>
      </c>
      <c r="F296" s="18">
        <f t="shared" si="46"/>
        <v>91.632535155500747</v>
      </c>
      <c r="G296" s="36">
        <f t="shared" si="47"/>
        <v>0.24</v>
      </c>
      <c r="H296" s="36">
        <f t="shared" si="48"/>
        <v>0.24</v>
      </c>
      <c r="I296" s="18">
        <f t="shared" si="49"/>
        <v>91.392535155500752</v>
      </c>
      <c r="J296" s="45">
        <f t="shared" si="50"/>
        <v>3198862.3385379864</v>
      </c>
      <c r="K296" s="18">
        <f t="shared" si="43"/>
        <v>12.6</v>
      </c>
      <c r="L296" s="18">
        <f t="shared" si="51"/>
        <v>24</v>
      </c>
      <c r="M296" s="19">
        <f t="shared" si="52"/>
        <v>1102.4000000000001</v>
      </c>
      <c r="N296" s="38">
        <f t="shared" si="53"/>
        <v>302.39999999999998</v>
      </c>
      <c r="O296" s="39">
        <f t="shared" si="44"/>
        <v>800</v>
      </c>
      <c r="P296" s="18">
        <f t="shared" si="54"/>
        <v>3864</v>
      </c>
      <c r="Q296" s="18">
        <f t="shared" si="55"/>
        <v>5736</v>
      </c>
      <c r="R296" s="9"/>
    </row>
    <row r="297" spans="3:18" x14ac:dyDescent="0.25">
      <c r="C297" s="10"/>
      <c r="D297" s="16">
        <f t="shared" si="42"/>
        <v>240</v>
      </c>
      <c r="E297" s="18">
        <f t="shared" si="45"/>
        <v>3198862.3385379864</v>
      </c>
      <c r="F297" s="18">
        <f t="shared" si="46"/>
        <v>91.39253515550071</v>
      </c>
      <c r="G297" s="36">
        <f t="shared" si="47"/>
        <v>0.24</v>
      </c>
      <c r="H297" s="36">
        <f t="shared" si="48"/>
        <v>0.24</v>
      </c>
      <c r="I297" s="18">
        <f t="shared" si="49"/>
        <v>91.152535155500715</v>
      </c>
      <c r="J297" s="45">
        <f t="shared" si="50"/>
        <v>3173727.4854515824</v>
      </c>
      <c r="K297" s="18">
        <f t="shared" si="43"/>
        <v>12.6</v>
      </c>
      <c r="L297" s="18">
        <f t="shared" si="51"/>
        <v>24</v>
      </c>
      <c r="M297" s="19">
        <f t="shared" si="52"/>
        <v>1102.4000000000001</v>
      </c>
      <c r="N297" s="38">
        <f t="shared" si="53"/>
        <v>302.39999999999998</v>
      </c>
      <c r="O297" s="39">
        <f t="shared" si="44"/>
        <v>800</v>
      </c>
      <c r="P297" s="18">
        <f t="shared" si="54"/>
        <v>3840</v>
      </c>
      <c r="Q297" s="18">
        <f t="shared" si="55"/>
        <v>5760</v>
      </c>
      <c r="R297" s="9"/>
    </row>
    <row r="298" spans="3:18" x14ac:dyDescent="0.25">
      <c r="C298" s="10"/>
      <c r="D298" s="16">
        <f t="shared" si="42"/>
        <v>241</v>
      </c>
      <c r="E298" s="18">
        <f t="shared" si="45"/>
        <v>3173727.4854515824</v>
      </c>
      <c r="F298" s="18">
        <f t="shared" si="46"/>
        <v>91.152535155500672</v>
      </c>
      <c r="G298" s="36">
        <f t="shared" si="47"/>
        <v>0.24</v>
      </c>
      <c r="H298" s="36">
        <f t="shared" si="48"/>
        <v>0.24</v>
      </c>
      <c r="I298" s="18">
        <f t="shared" si="49"/>
        <v>90.912535155500677</v>
      </c>
      <c r="J298" s="45">
        <f t="shared" si="50"/>
        <v>3148724.6420709486</v>
      </c>
      <c r="K298" s="18">
        <f t="shared" si="43"/>
        <v>12.6</v>
      </c>
      <c r="L298" s="18">
        <f t="shared" si="51"/>
        <v>24</v>
      </c>
      <c r="M298" s="19">
        <f t="shared" si="52"/>
        <v>1102.4000000000001</v>
      </c>
      <c r="N298" s="38">
        <f t="shared" si="53"/>
        <v>302.39999999999998</v>
      </c>
      <c r="O298" s="39">
        <f t="shared" si="44"/>
        <v>800</v>
      </c>
      <c r="P298" s="18">
        <f t="shared" si="54"/>
        <v>3816</v>
      </c>
      <c r="Q298" s="18">
        <f t="shared" si="55"/>
        <v>5784</v>
      </c>
      <c r="R298" s="9"/>
    </row>
    <row r="299" spans="3:18" x14ac:dyDescent="0.25">
      <c r="C299" s="10"/>
      <c r="D299" s="16">
        <f t="shared" si="42"/>
        <v>242</v>
      </c>
      <c r="E299" s="18">
        <f t="shared" si="45"/>
        <v>3148724.6420709486</v>
      </c>
      <c r="F299" s="18">
        <f t="shared" si="46"/>
        <v>90.912535155500692</v>
      </c>
      <c r="G299" s="36">
        <f t="shared" si="47"/>
        <v>0.24</v>
      </c>
      <c r="H299" s="36">
        <f t="shared" si="48"/>
        <v>0.24</v>
      </c>
      <c r="I299" s="18">
        <f t="shared" si="49"/>
        <v>90.672535155500697</v>
      </c>
      <c r="J299" s="45">
        <f t="shared" si="50"/>
        <v>3123853.4608212342</v>
      </c>
      <c r="K299" s="18">
        <f t="shared" si="43"/>
        <v>12.6</v>
      </c>
      <c r="L299" s="18">
        <f t="shared" si="51"/>
        <v>24</v>
      </c>
      <c r="M299" s="19">
        <f t="shared" si="52"/>
        <v>1102.4000000000001</v>
      </c>
      <c r="N299" s="38">
        <f t="shared" si="53"/>
        <v>302.39999999999998</v>
      </c>
      <c r="O299" s="39">
        <f t="shared" si="44"/>
        <v>800</v>
      </c>
      <c r="P299" s="18">
        <f t="shared" si="54"/>
        <v>3792</v>
      </c>
      <c r="Q299" s="18">
        <f t="shared" si="55"/>
        <v>5808</v>
      </c>
      <c r="R299" s="9"/>
    </row>
    <row r="300" spans="3:18" x14ac:dyDescent="0.25">
      <c r="C300" s="10"/>
      <c r="D300" s="16">
        <f t="shared" si="42"/>
        <v>243</v>
      </c>
      <c r="E300" s="18">
        <f t="shared" si="45"/>
        <v>3123853.4608212342</v>
      </c>
      <c r="F300" s="18">
        <f t="shared" si="46"/>
        <v>90.672535155500682</v>
      </c>
      <c r="G300" s="36">
        <f t="shared" si="47"/>
        <v>0.24</v>
      </c>
      <c r="H300" s="36">
        <f t="shared" si="48"/>
        <v>0.24</v>
      </c>
      <c r="I300" s="18">
        <f t="shared" si="49"/>
        <v>90.432535155500688</v>
      </c>
      <c r="J300" s="45">
        <f t="shared" si="50"/>
        <v>3099113.5941275731</v>
      </c>
      <c r="K300" s="18">
        <f t="shared" si="43"/>
        <v>12.6</v>
      </c>
      <c r="L300" s="18">
        <f t="shared" si="51"/>
        <v>24</v>
      </c>
      <c r="M300" s="19">
        <f t="shared" si="52"/>
        <v>1102.4000000000001</v>
      </c>
      <c r="N300" s="38">
        <f t="shared" si="53"/>
        <v>302.39999999999998</v>
      </c>
      <c r="O300" s="39">
        <f t="shared" si="44"/>
        <v>800</v>
      </c>
      <c r="P300" s="18">
        <f t="shared" si="54"/>
        <v>3768</v>
      </c>
      <c r="Q300" s="18">
        <f t="shared" si="55"/>
        <v>5832</v>
      </c>
      <c r="R300" s="9"/>
    </row>
    <row r="301" spans="3:18" x14ac:dyDescent="0.25">
      <c r="C301" s="10"/>
      <c r="D301" s="16">
        <f t="shared" si="42"/>
        <v>244</v>
      </c>
      <c r="E301" s="18">
        <f t="shared" si="45"/>
        <v>3099113.5941275731</v>
      </c>
      <c r="F301" s="18">
        <f t="shared" si="46"/>
        <v>90.432535155500645</v>
      </c>
      <c r="G301" s="36">
        <f t="shared" si="47"/>
        <v>0.24</v>
      </c>
      <c r="H301" s="36">
        <f t="shared" si="48"/>
        <v>0.24</v>
      </c>
      <c r="I301" s="18">
        <f t="shared" si="49"/>
        <v>90.19253515550065</v>
      </c>
      <c r="J301" s="45">
        <f t="shared" si="50"/>
        <v>3074504.6944151078</v>
      </c>
      <c r="K301" s="18">
        <f t="shared" si="43"/>
        <v>12.6</v>
      </c>
      <c r="L301" s="18">
        <f t="shared" si="51"/>
        <v>24</v>
      </c>
      <c r="M301" s="19">
        <f t="shared" si="52"/>
        <v>1102.4000000000001</v>
      </c>
      <c r="N301" s="38">
        <f t="shared" si="53"/>
        <v>302.39999999999998</v>
      </c>
      <c r="O301" s="39">
        <f t="shared" si="44"/>
        <v>800</v>
      </c>
      <c r="P301" s="18">
        <f t="shared" si="54"/>
        <v>3744</v>
      </c>
      <c r="Q301" s="18">
        <f t="shared" si="55"/>
        <v>5856</v>
      </c>
      <c r="R301" s="9"/>
    </row>
    <row r="302" spans="3:18" x14ac:dyDescent="0.25">
      <c r="C302" s="10"/>
      <c r="D302" s="16">
        <f t="shared" si="42"/>
        <v>245</v>
      </c>
      <c r="E302" s="18">
        <f t="shared" si="45"/>
        <v>3074504.6944151078</v>
      </c>
      <c r="F302" s="18">
        <f t="shared" si="46"/>
        <v>90.192535155500636</v>
      </c>
      <c r="G302" s="36">
        <f t="shared" si="47"/>
        <v>0.24</v>
      </c>
      <c r="H302" s="36">
        <f t="shared" si="48"/>
        <v>0.24</v>
      </c>
      <c r="I302" s="18">
        <f t="shared" si="49"/>
        <v>89.952535155500641</v>
      </c>
      <c r="J302" s="45">
        <f t="shared" si="50"/>
        <v>3050026.414108987</v>
      </c>
      <c r="K302" s="18">
        <f t="shared" si="43"/>
        <v>12.6</v>
      </c>
      <c r="L302" s="18">
        <f t="shared" si="51"/>
        <v>24</v>
      </c>
      <c r="M302" s="19">
        <f t="shared" si="52"/>
        <v>1102.4000000000001</v>
      </c>
      <c r="N302" s="38">
        <f t="shared" si="53"/>
        <v>302.39999999999998</v>
      </c>
      <c r="O302" s="39">
        <f t="shared" si="44"/>
        <v>800</v>
      </c>
      <c r="P302" s="18">
        <f t="shared" si="54"/>
        <v>3720</v>
      </c>
      <c r="Q302" s="18">
        <f t="shared" si="55"/>
        <v>5880</v>
      </c>
      <c r="R302" s="9"/>
    </row>
    <row r="303" spans="3:18" x14ac:dyDescent="0.25">
      <c r="C303" s="10"/>
      <c r="D303" s="16">
        <f t="shared" si="42"/>
        <v>246</v>
      </c>
      <c r="E303" s="18">
        <f t="shared" si="45"/>
        <v>3050026.414108987</v>
      </c>
      <c r="F303" s="18">
        <f t="shared" si="46"/>
        <v>89.952535155500613</v>
      </c>
      <c r="G303" s="36">
        <f t="shared" si="47"/>
        <v>0.24</v>
      </c>
      <c r="H303" s="36">
        <f t="shared" si="48"/>
        <v>0.24</v>
      </c>
      <c r="I303" s="18">
        <f t="shared" si="49"/>
        <v>89.712535155500618</v>
      </c>
      <c r="J303" s="45">
        <f t="shared" si="50"/>
        <v>3025678.4056343497</v>
      </c>
      <c r="K303" s="18">
        <f t="shared" si="43"/>
        <v>12.6</v>
      </c>
      <c r="L303" s="18">
        <f t="shared" si="51"/>
        <v>24</v>
      </c>
      <c r="M303" s="19">
        <f t="shared" si="52"/>
        <v>1102.4000000000001</v>
      </c>
      <c r="N303" s="38">
        <f t="shared" si="53"/>
        <v>302.39999999999998</v>
      </c>
      <c r="O303" s="39">
        <f t="shared" si="44"/>
        <v>800</v>
      </c>
      <c r="P303" s="18">
        <f t="shared" si="54"/>
        <v>3696</v>
      </c>
      <c r="Q303" s="18">
        <f t="shared" si="55"/>
        <v>5904</v>
      </c>
      <c r="R303" s="9"/>
    </row>
    <row r="304" spans="3:18" x14ac:dyDescent="0.25">
      <c r="C304" s="10"/>
      <c r="D304" s="16">
        <f t="shared" si="42"/>
        <v>247</v>
      </c>
      <c r="E304" s="18">
        <f t="shared" si="45"/>
        <v>3025678.4056343497</v>
      </c>
      <c r="F304" s="18">
        <f t="shared" si="46"/>
        <v>89.712535155500589</v>
      </c>
      <c r="G304" s="36">
        <f t="shared" si="47"/>
        <v>0.24</v>
      </c>
      <c r="H304" s="36">
        <f t="shared" si="48"/>
        <v>0.24</v>
      </c>
      <c r="I304" s="18">
        <f t="shared" si="49"/>
        <v>89.472535155500594</v>
      </c>
      <c r="J304" s="45">
        <f t="shared" si="50"/>
        <v>3001460.3214163398</v>
      </c>
      <c r="K304" s="18">
        <f t="shared" si="43"/>
        <v>12.6</v>
      </c>
      <c r="L304" s="18">
        <f t="shared" si="51"/>
        <v>24</v>
      </c>
      <c r="M304" s="19">
        <f t="shared" si="52"/>
        <v>1102.4000000000001</v>
      </c>
      <c r="N304" s="38">
        <f t="shared" si="53"/>
        <v>302.39999999999998</v>
      </c>
      <c r="O304" s="39">
        <f t="shared" si="44"/>
        <v>800</v>
      </c>
      <c r="P304" s="18">
        <f t="shared" si="54"/>
        <v>3672</v>
      </c>
      <c r="Q304" s="18">
        <f t="shared" si="55"/>
        <v>5928</v>
      </c>
      <c r="R304" s="9"/>
    </row>
    <row r="305" spans="3:18" x14ac:dyDescent="0.25">
      <c r="C305" s="10"/>
      <c r="D305" s="16">
        <f t="shared" si="42"/>
        <v>248</v>
      </c>
      <c r="E305" s="18">
        <f t="shared" si="45"/>
        <v>3001460.3214163398</v>
      </c>
      <c r="F305" s="18">
        <f t="shared" si="46"/>
        <v>89.472535155500523</v>
      </c>
      <c r="G305" s="36">
        <f t="shared" si="47"/>
        <v>0.24</v>
      </c>
      <c r="H305" s="36">
        <f t="shared" si="48"/>
        <v>0.24</v>
      </c>
      <c r="I305" s="18">
        <f t="shared" si="49"/>
        <v>89.232535155500528</v>
      </c>
      <c r="J305" s="45">
        <f t="shared" si="50"/>
        <v>2977371.8138800962</v>
      </c>
      <c r="K305" s="18">
        <f t="shared" si="43"/>
        <v>12.6</v>
      </c>
      <c r="L305" s="18">
        <f t="shared" si="51"/>
        <v>24</v>
      </c>
      <c r="M305" s="19">
        <f t="shared" si="52"/>
        <v>1102.4000000000001</v>
      </c>
      <c r="N305" s="38">
        <f t="shared" si="53"/>
        <v>302.39999999999998</v>
      </c>
      <c r="O305" s="39">
        <f t="shared" si="44"/>
        <v>800</v>
      </c>
      <c r="P305" s="18">
        <f t="shared" si="54"/>
        <v>3648</v>
      </c>
      <c r="Q305" s="18">
        <f t="shared" si="55"/>
        <v>5952</v>
      </c>
      <c r="R305" s="9"/>
    </row>
    <row r="306" spans="3:18" x14ac:dyDescent="0.25">
      <c r="C306" s="10"/>
      <c r="D306" s="16">
        <f t="shared" si="42"/>
        <v>249</v>
      </c>
      <c r="E306" s="18">
        <f t="shared" si="45"/>
        <v>2977371.8138800962</v>
      </c>
      <c r="F306" s="18">
        <f t="shared" si="46"/>
        <v>89.232535155500486</v>
      </c>
      <c r="G306" s="36">
        <f t="shared" si="47"/>
        <v>0.24</v>
      </c>
      <c r="H306" s="36">
        <f t="shared" si="48"/>
        <v>0.24</v>
      </c>
      <c r="I306" s="18">
        <f t="shared" si="49"/>
        <v>88.992535155500491</v>
      </c>
      <c r="J306" s="45">
        <f t="shared" si="50"/>
        <v>2953412.5354507687</v>
      </c>
      <c r="K306" s="18">
        <f t="shared" si="43"/>
        <v>12.6</v>
      </c>
      <c r="L306" s="18">
        <f t="shared" si="51"/>
        <v>24</v>
      </c>
      <c r="M306" s="19">
        <f t="shared" si="52"/>
        <v>1102.4000000000001</v>
      </c>
      <c r="N306" s="38">
        <f t="shared" si="53"/>
        <v>302.39999999999998</v>
      </c>
      <c r="O306" s="39">
        <f t="shared" si="44"/>
        <v>800</v>
      </c>
      <c r="P306" s="18">
        <f t="shared" si="54"/>
        <v>3624</v>
      </c>
      <c r="Q306" s="18">
        <f t="shared" si="55"/>
        <v>5976</v>
      </c>
      <c r="R306" s="9"/>
    </row>
    <row r="307" spans="3:18" x14ac:dyDescent="0.25">
      <c r="C307" s="10"/>
      <c r="D307" s="16">
        <f t="shared" si="42"/>
        <v>250</v>
      </c>
      <c r="E307" s="18">
        <f t="shared" si="45"/>
        <v>2953412.5354507687</v>
      </c>
      <c r="F307" s="18">
        <f t="shared" si="46"/>
        <v>88.992535155500462</v>
      </c>
      <c r="G307" s="36">
        <f t="shared" si="47"/>
        <v>0.24</v>
      </c>
      <c r="H307" s="36">
        <f t="shared" si="48"/>
        <v>0.24</v>
      </c>
      <c r="I307" s="18">
        <f t="shared" si="49"/>
        <v>88.752535155500468</v>
      </c>
      <c r="J307" s="45">
        <f t="shared" si="50"/>
        <v>2929582.1385534988</v>
      </c>
      <c r="K307" s="18">
        <f t="shared" si="43"/>
        <v>12.6</v>
      </c>
      <c r="L307" s="18">
        <f t="shared" si="51"/>
        <v>24</v>
      </c>
      <c r="M307" s="19">
        <f t="shared" si="52"/>
        <v>1102.4000000000001</v>
      </c>
      <c r="N307" s="38">
        <f t="shared" si="53"/>
        <v>302.39999999999998</v>
      </c>
      <c r="O307" s="39">
        <f t="shared" si="44"/>
        <v>800</v>
      </c>
      <c r="P307" s="18">
        <f t="shared" si="54"/>
        <v>3600</v>
      </c>
      <c r="Q307" s="18">
        <f t="shared" si="55"/>
        <v>6000</v>
      </c>
      <c r="R307" s="9"/>
    </row>
    <row r="308" spans="3:18" x14ac:dyDescent="0.25">
      <c r="C308" s="10"/>
      <c r="D308" s="16">
        <f t="shared" si="42"/>
        <v>251</v>
      </c>
      <c r="E308" s="18">
        <f t="shared" si="45"/>
        <v>2929582.1385534988</v>
      </c>
      <c r="F308" s="18">
        <f t="shared" si="46"/>
        <v>88.752535155500468</v>
      </c>
      <c r="G308" s="36">
        <f t="shared" si="47"/>
        <v>0.24</v>
      </c>
      <c r="H308" s="36">
        <f t="shared" si="48"/>
        <v>0.24</v>
      </c>
      <c r="I308" s="18">
        <f t="shared" si="49"/>
        <v>88.512535155500473</v>
      </c>
      <c r="J308" s="45">
        <f t="shared" si="50"/>
        <v>2905880.27561343</v>
      </c>
      <c r="K308" s="18">
        <f t="shared" si="43"/>
        <v>12.6</v>
      </c>
      <c r="L308" s="18">
        <f t="shared" si="51"/>
        <v>24</v>
      </c>
      <c r="M308" s="19">
        <f t="shared" si="52"/>
        <v>1102.4000000000001</v>
      </c>
      <c r="N308" s="38">
        <f t="shared" si="53"/>
        <v>302.39999999999998</v>
      </c>
      <c r="O308" s="39">
        <f t="shared" si="44"/>
        <v>800</v>
      </c>
      <c r="P308" s="18">
        <f t="shared" si="54"/>
        <v>3576</v>
      </c>
      <c r="Q308" s="18">
        <f t="shared" si="55"/>
        <v>6024</v>
      </c>
      <c r="R308" s="9"/>
    </row>
    <row r="309" spans="3:18" x14ac:dyDescent="0.25">
      <c r="C309" s="10"/>
      <c r="D309" s="16">
        <f t="shared" si="42"/>
        <v>252</v>
      </c>
      <c r="E309" s="18">
        <f t="shared" si="45"/>
        <v>2905880.27561343</v>
      </c>
      <c r="F309" s="18">
        <f t="shared" si="46"/>
        <v>88.512535155500416</v>
      </c>
      <c r="G309" s="36">
        <f t="shared" si="47"/>
        <v>0.24</v>
      </c>
      <c r="H309" s="36">
        <f t="shared" si="48"/>
        <v>0.24</v>
      </c>
      <c r="I309" s="18">
        <f t="shared" si="49"/>
        <v>88.272535155500421</v>
      </c>
      <c r="J309" s="45">
        <f t="shared" si="50"/>
        <v>2882306.5990556977</v>
      </c>
      <c r="K309" s="18">
        <f t="shared" si="43"/>
        <v>12.6</v>
      </c>
      <c r="L309" s="18">
        <f t="shared" si="51"/>
        <v>24</v>
      </c>
      <c r="M309" s="19">
        <f t="shared" si="52"/>
        <v>1102.4000000000001</v>
      </c>
      <c r="N309" s="38">
        <f t="shared" si="53"/>
        <v>302.39999999999998</v>
      </c>
      <c r="O309" s="39">
        <f t="shared" si="44"/>
        <v>800</v>
      </c>
      <c r="P309" s="18">
        <f t="shared" si="54"/>
        <v>3552</v>
      </c>
      <c r="Q309" s="18">
        <f t="shared" si="55"/>
        <v>6048</v>
      </c>
      <c r="R309" s="9"/>
    </row>
    <row r="310" spans="3:18" x14ac:dyDescent="0.25">
      <c r="C310" s="10"/>
      <c r="D310" s="16">
        <f t="shared" si="42"/>
        <v>253</v>
      </c>
      <c r="E310" s="18">
        <f t="shared" si="45"/>
        <v>2882306.5990556977</v>
      </c>
      <c r="F310" s="18">
        <f t="shared" si="46"/>
        <v>88.272535155500435</v>
      </c>
      <c r="G310" s="36">
        <f t="shared" si="47"/>
        <v>0.24</v>
      </c>
      <c r="H310" s="36">
        <f t="shared" si="48"/>
        <v>0.24</v>
      </c>
      <c r="I310" s="18">
        <f t="shared" si="49"/>
        <v>88.03253515550044</v>
      </c>
      <c r="J310" s="45">
        <f t="shared" si="50"/>
        <v>2858860.761305457</v>
      </c>
      <c r="K310" s="18">
        <f t="shared" si="43"/>
        <v>12.6</v>
      </c>
      <c r="L310" s="18">
        <f t="shared" si="51"/>
        <v>24</v>
      </c>
      <c r="M310" s="19">
        <f t="shared" si="52"/>
        <v>1102.4000000000001</v>
      </c>
      <c r="N310" s="38">
        <f t="shared" si="53"/>
        <v>302.39999999999998</v>
      </c>
      <c r="O310" s="39">
        <f t="shared" si="44"/>
        <v>800</v>
      </c>
      <c r="P310" s="18">
        <f t="shared" si="54"/>
        <v>3528</v>
      </c>
      <c r="Q310" s="18">
        <f t="shared" si="55"/>
        <v>6072</v>
      </c>
      <c r="R310" s="9"/>
    </row>
    <row r="311" spans="3:18" x14ac:dyDescent="0.25">
      <c r="C311" s="10"/>
      <c r="D311" s="16">
        <f t="shared" si="42"/>
        <v>254</v>
      </c>
      <c r="E311" s="18">
        <f t="shared" si="45"/>
        <v>2858860.761305457</v>
      </c>
      <c r="F311" s="18">
        <f t="shared" si="46"/>
        <v>88.032535155500412</v>
      </c>
      <c r="G311" s="36">
        <f t="shared" si="47"/>
        <v>0.24</v>
      </c>
      <c r="H311" s="36">
        <f t="shared" si="48"/>
        <v>0.24</v>
      </c>
      <c r="I311" s="18">
        <f t="shared" si="49"/>
        <v>87.792535155500417</v>
      </c>
      <c r="J311" s="45">
        <f t="shared" si="50"/>
        <v>2835542.4147878401</v>
      </c>
      <c r="K311" s="18">
        <f t="shared" si="43"/>
        <v>12.6</v>
      </c>
      <c r="L311" s="18">
        <f t="shared" si="51"/>
        <v>24</v>
      </c>
      <c r="M311" s="19">
        <f t="shared" si="52"/>
        <v>1102.4000000000001</v>
      </c>
      <c r="N311" s="38">
        <f t="shared" si="53"/>
        <v>302.39999999999998</v>
      </c>
      <c r="O311" s="39">
        <f t="shared" si="44"/>
        <v>800</v>
      </c>
      <c r="P311" s="18">
        <f t="shared" si="54"/>
        <v>3504</v>
      </c>
      <c r="Q311" s="18">
        <f t="shared" si="55"/>
        <v>6096</v>
      </c>
      <c r="R311" s="9"/>
    </row>
    <row r="312" spans="3:18" x14ac:dyDescent="0.25">
      <c r="C312" s="10"/>
      <c r="D312" s="16">
        <f t="shared" si="42"/>
        <v>255</v>
      </c>
      <c r="E312" s="18">
        <f t="shared" si="45"/>
        <v>2835542.4147878401</v>
      </c>
      <c r="F312" s="18">
        <f t="shared" si="46"/>
        <v>87.792535155500389</v>
      </c>
      <c r="G312" s="36">
        <f t="shared" si="47"/>
        <v>0.24</v>
      </c>
      <c r="H312" s="36">
        <f t="shared" si="48"/>
        <v>0.24</v>
      </c>
      <c r="I312" s="18">
        <f t="shared" si="49"/>
        <v>87.552535155500394</v>
      </c>
      <c r="J312" s="45">
        <f t="shared" si="50"/>
        <v>2812351.2119279932</v>
      </c>
      <c r="K312" s="18">
        <f t="shared" si="43"/>
        <v>12.6</v>
      </c>
      <c r="L312" s="18">
        <f t="shared" si="51"/>
        <v>24</v>
      </c>
      <c r="M312" s="19">
        <f t="shared" si="52"/>
        <v>1102.4000000000001</v>
      </c>
      <c r="N312" s="38">
        <f t="shared" si="53"/>
        <v>302.39999999999998</v>
      </c>
      <c r="O312" s="39">
        <f t="shared" si="44"/>
        <v>800</v>
      </c>
      <c r="P312" s="18">
        <f t="shared" si="54"/>
        <v>3480</v>
      </c>
      <c r="Q312" s="18">
        <f t="shared" si="55"/>
        <v>6120</v>
      </c>
      <c r="R312" s="9"/>
    </row>
    <row r="313" spans="3:18" x14ac:dyDescent="0.25">
      <c r="C313" s="10"/>
      <c r="D313" s="16">
        <f t="shared" si="42"/>
        <v>256</v>
      </c>
      <c r="E313" s="18">
        <f t="shared" si="45"/>
        <v>2812351.2119279932</v>
      </c>
      <c r="F313" s="18">
        <f t="shared" si="46"/>
        <v>87.552535155500351</v>
      </c>
      <c r="G313" s="36">
        <f t="shared" si="47"/>
        <v>0.24</v>
      </c>
      <c r="H313" s="36">
        <f t="shared" si="48"/>
        <v>0.24</v>
      </c>
      <c r="I313" s="18">
        <f t="shared" si="49"/>
        <v>87.312535155500356</v>
      </c>
      <c r="J313" s="45">
        <f t="shared" si="50"/>
        <v>2789286.8051510579</v>
      </c>
      <c r="K313" s="18">
        <f t="shared" si="43"/>
        <v>12.6</v>
      </c>
      <c r="L313" s="18">
        <f t="shared" si="51"/>
        <v>24</v>
      </c>
      <c r="M313" s="19">
        <f t="shared" si="52"/>
        <v>1102.4000000000001</v>
      </c>
      <c r="N313" s="38">
        <f t="shared" si="53"/>
        <v>302.39999999999998</v>
      </c>
      <c r="O313" s="39">
        <f t="shared" si="44"/>
        <v>800</v>
      </c>
      <c r="P313" s="18">
        <f t="shared" si="54"/>
        <v>3456</v>
      </c>
      <c r="Q313" s="18">
        <f t="shared" si="55"/>
        <v>6144</v>
      </c>
      <c r="R313" s="9"/>
    </row>
    <row r="314" spans="3:18" x14ac:dyDescent="0.25">
      <c r="C314" s="10"/>
      <c r="D314" s="16">
        <f t="shared" ref="D314:D377" si="56">D313+1</f>
        <v>257</v>
      </c>
      <c r="E314" s="18">
        <f t="shared" si="45"/>
        <v>2789286.8051510579</v>
      </c>
      <c r="F314" s="18">
        <f t="shared" si="46"/>
        <v>87.312535155500385</v>
      </c>
      <c r="G314" s="36">
        <f t="shared" si="47"/>
        <v>0.24</v>
      </c>
      <c r="H314" s="36">
        <f t="shared" si="48"/>
        <v>0.24</v>
      </c>
      <c r="I314" s="18">
        <f t="shared" si="49"/>
        <v>87.07253515550039</v>
      </c>
      <c r="J314" s="45">
        <f t="shared" si="50"/>
        <v>2766348.8468821859</v>
      </c>
      <c r="K314" s="18">
        <f t="shared" ref="K314:K377" si="57">VLOOKUP($E$38,$D$31:$G$33,IF($J314&lt;=$E$30,2,IF($J314&lt;=$F$30,3,4)))</f>
        <v>12.6</v>
      </c>
      <c r="L314" s="18">
        <f t="shared" si="51"/>
        <v>24</v>
      </c>
      <c r="M314" s="19">
        <f t="shared" si="52"/>
        <v>1102.4000000000001</v>
      </c>
      <c r="N314" s="38">
        <f t="shared" si="53"/>
        <v>302.39999999999998</v>
      </c>
      <c r="O314" s="39">
        <f t="shared" ref="O314:O377" si="58">VLOOKUP($F$38,$D$15:$G$17,4,)</f>
        <v>800</v>
      </c>
      <c r="P314" s="18">
        <f t="shared" si="54"/>
        <v>3432</v>
      </c>
      <c r="Q314" s="18">
        <f t="shared" si="55"/>
        <v>6168</v>
      </c>
      <c r="R314" s="9"/>
    </row>
    <row r="315" spans="3:18" x14ac:dyDescent="0.25">
      <c r="C315" s="10"/>
      <c r="D315" s="16">
        <f t="shared" si="56"/>
        <v>258</v>
      </c>
      <c r="E315" s="18">
        <f t="shared" si="45"/>
        <v>2766348.8468821859</v>
      </c>
      <c r="F315" s="18">
        <f t="shared" si="46"/>
        <v>87.072535155500319</v>
      </c>
      <c r="G315" s="36">
        <f t="shared" si="47"/>
        <v>0.24</v>
      </c>
      <c r="H315" s="36">
        <f t="shared" si="48"/>
        <v>0.24</v>
      </c>
      <c r="I315" s="18">
        <f t="shared" si="49"/>
        <v>86.832535155500324</v>
      </c>
      <c r="J315" s="45">
        <f t="shared" si="50"/>
        <v>2743536.9895465025</v>
      </c>
      <c r="K315" s="18">
        <f t="shared" si="57"/>
        <v>12.6</v>
      </c>
      <c r="L315" s="18">
        <f t="shared" si="51"/>
        <v>24</v>
      </c>
      <c r="M315" s="19">
        <f t="shared" si="52"/>
        <v>1102.4000000000001</v>
      </c>
      <c r="N315" s="38">
        <f t="shared" si="53"/>
        <v>302.39999999999998</v>
      </c>
      <c r="O315" s="39">
        <f t="shared" si="58"/>
        <v>800</v>
      </c>
      <c r="P315" s="18">
        <f t="shared" si="54"/>
        <v>3408</v>
      </c>
      <c r="Q315" s="18">
        <f t="shared" si="55"/>
        <v>6192</v>
      </c>
      <c r="R315" s="9"/>
    </row>
    <row r="316" spans="3:18" x14ac:dyDescent="0.25">
      <c r="C316" s="10"/>
      <c r="D316" s="16">
        <f t="shared" si="56"/>
        <v>259</v>
      </c>
      <c r="E316" s="18">
        <f t="shared" si="45"/>
        <v>2743536.9895465025</v>
      </c>
      <c r="F316" s="18">
        <f t="shared" si="46"/>
        <v>86.832535155500295</v>
      </c>
      <c r="G316" s="36">
        <f t="shared" si="47"/>
        <v>0.24</v>
      </c>
      <c r="H316" s="36">
        <f t="shared" si="48"/>
        <v>0.24</v>
      </c>
      <c r="I316" s="18">
        <f t="shared" si="49"/>
        <v>86.5925351555003</v>
      </c>
      <c r="J316" s="45">
        <f t="shared" si="50"/>
        <v>2720850.8855691659</v>
      </c>
      <c r="K316" s="18">
        <f t="shared" si="57"/>
        <v>12.6</v>
      </c>
      <c r="L316" s="18">
        <f t="shared" si="51"/>
        <v>24</v>
      </c>
      <c r="M316" s="19">
        <f t="shared" si="52"/>
        <v>1102.4000000000001</v>
      </c>
      <c r="N316" s="38">
        <f t="shared" si="53"/>
        <v>302.39999999999998</v>
      </c>
      <c r="O316" s="39">
        <f t="shared" si="58"/>
        <v>800</v>
      </c>
      <c r="P316" s="18">
        <f t="shared" si="54"/>
        <v>3384</v>
      </c>
      <c r="Q316" s="18">
        <f t="shared" si="55"/>
        <v>6216</v>
      </c>
      <c r="R316" s="9"/>
    </row>
    <row r="317" spans="3:18" x14ac:dyDescent="0.25">
      <c r="C317" s="10"/>
      <c r="D317" s="16">
        <f t="shared" si="56"/>
        <v>260</v>
      </c>
      <c r="E317" s="18">
        <f t="shared" ref="E317:E380" si="59">J316</f>
        <v>2720850.8855691659</v>
      </c>
      <c r="F317" s="18">
        <f t="shared" ref="F317:F380" si="60">(E317/$E$10)^(1/3)</f>
        <v>86.592535155500229</v>
      </c>
      <c r="G317" s="36">
        <f t="shared" ref="G317:G380" si="61">VLOOKUP($E$38,$D$23:$H$25,IF(Q316&lt;=1000,2,IF(Q316&lt;=2000,3,IF(Q316&lt;=3000,4,5))))</f>
        <v>0.24</v>
      </c>
      <c r="H317" s="36">
        <f t="shared" ref="H317:H380" si="62">G317*(D317-D316)</f>
        <v>0.24</v>
      </c>
      <c r="I317" s="18">
        <f t="shared" ref="I317:I380" si="63">F317-H317</f>
        <v>86.352535155500235</v>
      </c>
      <c r="J317" s="45">
        <f t="shared" ref="J317:J380" si="64">$E$10*(I317)^3</f>
        <v>2698290.1873753094</v>
      </c>
      <c r="K317" s="18">
        <f t="shared" si="57"/>
        <v>12.6</v>
      </c>
      <c r="L317" s="18">
        <f t="shared" ref="L317:L380" si="65">$E$38*$E$11</f>
        <v>24</v>
      </c>
      <c r="M317" s="19">
        <f t="shared" ref="M317:M380" si="66">N317+O317</f>
        <v>1102.4000000000001</v>
      </c>
      <c r="N317" s="38">
        <f t="shared" ref="N317:N380" si="67">K317*L317</f>
        <v>302.39999999999998</v>
      </c>
      <c r="O317" s="39">
        <f t="shared" si="58"/>
        <v>800</v>
      </c>
      <c r="P317" s="18">
        <f t="shared" ref="P317:P380" si="68">P316-L317</f>
        <v>3360</v>
      </c>
      <c r="Q317" s="18">
        <f t="shared" ref="Q317:Q380" si="69">Q316+L317</f>
        <v>6240</v>
      </c>
      <c r="R317" s="9"/>
    </row>
    <row r="318" spans="3:18" x14ac:dyDescent="0.25">
      <c r="C318" s="10"/>
      <c r="D318" s="16">
        <f t="shared" si="56"/>
        <v>261</v>
      </c>
      <c r="E318" s="18">
        <f t="shared" si="59"/>
        <v>2698290.1873753094</v>
      </c>
      <c r="F318" s="18">
        <f t="shared" si="60"/>
        <v>86.352535155500178</v>
      </c>
      <c r="G318" s="36">
        <f t="shared" si="61"/>
        <v>0.24</v>
      </c>
      <c r="H318" s="36">
        <f t="shared" si="62"/>
        <v>0.24</v>
      </c>
      <c r="I318" s="18">
        <f t="shared" si="63"/>
        <v>86.112535155500183</v>
      </c>
      <c r="J318" s="45">
        <f t="shared" si="64"/>
        <v>2675854.5473900824</v>
      </c>
      <c r="K318" s="18">
        <f t="shared" si="57"/>
        <v>12.6</v>
      </c>
      <c r="L318" s="18">
        <f t="shared" si="65"/>
        <v>24</v>
      </c>
      <c r="M318" s="19">
        <f t="shared" si="66"/>
        <v>1102.4000000000001</v>
      </c>
      <c r="N318" s="38">
        <f t="shared" si="67"/>
        <v>302.39999999999998</v>
      </c>
      <c r="O318" s="39">
        <f t="shared" si="58"/>
        <v>800</v>
      </c>
      <c r="P318" s="18">
        <f t="shared" si="68"/>
        <v>3336</v>
      </c>
      <c r="Q318" s="18">
        <f t="shared" si="69"/>
        <v>6264</v>
      </c>
      <c r="R318" s="9"/>
    </row>
    <row r="319" spans="3:18" x14ac:dyDescent="0.25">
      <c r="C319" s="10"/>
      <c r="D319" s="16">
        <f t="shared" si="56"/>
        <v>262</v>
      </c>
      <c r="E319" s="18">
        <f t="shared" si="59"/>
        <v>2675854.5473900824</v>
      </c>
      <c r="F319" s="18">
        <f t="shared" si="60"/>
        <v>86.112535155500183</v>
      </c>
      <c r="G319" s="36">
        <f t="shared" si="61"/>
        <v>0.24</v>
      </c>
      <c r="H319" s="36">
        <f t="shared" si="62"/>
        <v>0.24</v>
      </c>
      <c r="I319" s="18">
        <f t="shared" si="63"/>
        <v>85.872535155500188</v>
      </c>
      <c r="J319" s="45">
        <f t="shared" si="64"/>
        <v>2653543.6180386306</v>
      </c>
      <c r="K319" s="18">
        <f t="shared" si="57"/>
        <v>12.6</v>
      </c>
      <c r="L319" s="18">
        <f t="shared" si="65"/>
        <v>24</v>
      </c>
      <c r="M319" s="19">
        <f t="shared" si="66"/>
        <v>1102.4000000000001</v>
      </c>
      <c r="N319" s="38">
        <f t="shared" si="67"/>
        <v>302.39999999999998</v>
      </c>
      <c r="O319" s="39">
        <f t="shared" si="58"/>
        <v>800</v>
      </c>
      <c r="P319" s="18">
        <f t="shared" si="68"/>
        <v>3312</v>
      </c>
      <c r="Q319" s="18">
        <f t="shared" si="69"/>
        <v>6288</v>
      </c>
      <c r="R319" s="9"/>
    </row>
    <row r="320" spans="3:18" x14ac:dyDescent="0.25">
      <c r="C320" s="10"/>
      <c r="D320" s="16">
        <f t="shared" si="56"/>
        <v>263</v>
      </c>
      <c r="E320" s="18">
        <f t="shared" si="59"/>
        <v>2653543.6180386306</v>
      </c>
      <c r="F320" s="18">
        <f t="shared" si="60"/>
        <v>85.872535155500131</v>
      </c>
      <c r="G320" s="36">
        <f t="shared" si="61"/>
        <v>0.24</v>
      </c>
      <c r="H320" s="36">
        <f t="shared" si="62"/>
        <v>0.24</v>
      </c>
      <c r="I320" s="18">
        <f t="shared" si="63"/>
        <v>85.632535155500136</v>
      </c>
      <c r="J320" s="45">
        <f t="shared" si="64"/>
        <v>2631357.0517460871</v>
      </c>
      <c r="K320" s="18">
        <f t="shared" si="57"/>
        <v>12.6</v>
      </c>
      <c r="L320" s="18">
        <f t="shared" si="65"/>
        <v>24</v>
      </c>
      <c r="M320" s="19">
        <f t="shared" si="66"/>
        <v>1102.4000000000001</v>
      </c>
      <c r="N320" s="38">
        <f t="shared" si="67"/>
        <v>302.39999999999998</v>
      </c>
      <c r="O320" s="39">
        <f t="shared" si="58"/>
        <v>800</v>
      </c>
      <c r="P320" s="18">
        <f t="shared" si="68"/>
        <v>3288</v>
      </c>
      <c r="Q320" s="18">
        <f t="shared" si="69"/>
        <v>6312</v>
      </c>
      <c r="R320" s="9"/>
    </row>
    <row r="321" spans="3:18" x14ac:dyDescent="0.25">
      <c r="C321" s="10"/>
      <c r="D321" s="16">
        <f t="shared" si="56"/>
        <v>264</v>
      </c>
      <c r="E321" s="18">
        <f t="shared" si="59"/>
        <v>2631357.0517460871</v>
      </c>
      <c r="F321" s="18">
        <f t="shared" si="60"/>
        <v>85.632535155500122</v>
      </c>
      <c r="G321" s="36">
        <f t="shared" si="61"/>
        <v>0.24</v>
      </c>
      <c r="H321" s="36">
        <f t="shared" si="62"/>
        <v>0.24</v>
      </c>
      <c r="I321" s="18">
        <f t="shared" si="63"/>
        <v>85.392535155500127</v>
      </c>
      <c r="J321" s="45">
        <f t="shared" si="64"/>
        <v>2609294.5009376034</v>
      </c>
      <c r="K321" s="18">
        <f t="shared" si="57"/>
        <v>12.6</v>
      </c>
      <c r="L321" s="18">
        <f t="shared" si="65"/>
        <v>24</v>
      </c>
      <c r="M321" s="19">
        <f t="shared" si="66"/>
        <v>1102.4000000000001</v>
      </c>
      <c r="N321" s="38">
        <f t="shared" si="67"/>
        <v>302.39999999999998</v>
      </c>
      <c r="O321" s="39">
        <f t="shared" si="58"/>
        <v>800</v>
      </c>
      <c r="P321" s="18">
        <f t="shared" si="68"/>
        <v>3264</v>
      </c>
      <c r="Q321" s="18">
        <f t="shared" si="69"/>
        <v>6336</v>
      </c>
      <c r="R321" s="9"/>
    </row>
    <row r="322" spans="3:18" x14ac:dyDescent="0.25">
      <c r="C322" s="10"/>
      <c r="D322" s="16">
        <f t="shared" si="56"/>
        <v>265</v>
      </c>
      <c r="E322" s="18">
        <f t="shared" si="59"/>
        <v>2609294.5009376034</v>
      </c>
      <c r="F322" s="18">
        <f t="shared" si="60"/>
        <v>85.392535155500141</v>
      </c>
      <c r="G322" s="36">
        <f t="shared" si="61"/>
        <v>0.24</v>
      </c>
      <c r="H322" s="36">
        <f t="shared" si="62"/>
        <v>0.24</v>
      </c>
      <c r="I322" s="18">
        <f t="shared" si="63"/>
        <v>85.152535155500146</v>
      </c>
      <c r="J322" s="45">
        <f t="shared" si="64"/>
        <v>2587355.6180383214</v>
      </c>
      <c r="K322" s="18">
        <f t="shared" si="57"/>
        <v>12.6</v>
      </c>
      <c r="L322" s="18">
        <f t="shared" si="65"/>
        <v>24</v>
      </c>
      <c r="M322" s="19">
        <f t="shared" si="66"/>
        <v>1102.4000000000001</v>
      </c>
      <c r="N322" s="38">
        <f t="shared" si="67"/>
        <v>302.39999999999998</v>
      </c>
      <c r="O322" s="39">
        <f t="shared" si="58"/>
        <v>800</v>
      </c>
      <c r="P322" s="18">
        <f t="shared" si="68"/>
        <v>3240</v>
      </c>
      <c r="Q322" s="18">
        <f t="shared" si="69"/>
        <v>6360</v>
      </c>
      <c r="R322" s="9"/>
    </row>
    <row r="323" spans="3:18" x14ac:dyDescent="0.25">
      <c r="C323" s="10"/>
      <c r="D323" s="16">
        <f t="shared" si="56"/>
        <v>266</v>
      </c>
      <c r="E323" s="18">
        <f t="shared" si="59"/>
        <v>2587355.6180383214</v>
      </c>
      <c r="F323" s="18">
        <f t="shared" si="60"/>
        <v>85.152535155500104</v>
      </c>
      <c r="G323" s="36">
        <f t="shared" si="61"/>
        <v>0.24</v>
      </c>
      <c r="H323" s="36">
        <f t="shared" si="62"/>
        <v>0.24</v>
      </c>
      <c r="I323" s="18">
        <f t="shared" si="63"/>
        <v>84.912535155500109</v>
      </c>
      <c r="J323" s="45">
        <f t="shared" si="64"/>
        <v>2565540.0554733756</v>
      </c>
      <c r="K323" s="18">
        <f t="shared" si="57"/>
        <v>12.6</v>
      </c>
      <c r="L323" s="18">
        <f t="shared" si="65"/>
        <v>24</v>
      </c>
      <c r="M323" s="19">
        <f t="shared" si="66"/>
        <v>1102.4000000000001</v>
      </c>
      <c r="N323" s="38">
        <f t="shared" si="67"/>
        <v>302.39999999999998</v>
      </c>
      <c r="O323" s="39">
        <f t="shared" si="58"/>
        <v>800</v>
      </c>
      <c r="P323" s="18">
        <f t="shared" si="68"/>
        <v>3216</v>
      </c>
      <c r="Q323" s="18">
        <f t="shared" si="69"/>
        <v>6384</v>
      </c>
      <c r="R323" s="9"/>
    </row>
    <row r="324" spans="3:18" x14ac:dyDescent="0.25">
      <c r="C324" s="10"/>
      <c r="D324" s="16">
        <f t="shared" si="56"/>
        <v>267</v>
      </c>
      <c r="E324" s="18">
        <f t="shared" si="59"/>
        <v>2565540.0554733756</v>
      </c>
      <c r="F324" s="18">
        <f t="shared" si="60"/>
        <v>84.912535155500123</v>
      </c>
      <c r="G324" s="36">
        <f t="shared" si="61"/>
        <v>0.24</v>
      </c>
      <c r="H324" s="36">
        <f t="shared" si="62"/>
        <v>0.24</v>
      </c>
      <c r="I324" s="18">
        <f t="shared" si="63"/>
        <v>84.672535155500128</v>
      </c>
      <c r="J324" s="45">
        <f t="shared" si="64"/>
        <v>2543847.4656679202</v>
      </c>
      <c r="K324" s="18">
        <f t="shared" si="57"/>
        <v>12.6</v>
      </c>
      <c r="L324" s="18">
        <f t="shared" si="65"/>
        <v>24</v>
      </c>
      <c r="M324" s="19">
        <f t="shared" si="66"/>
        <v>1102.4000000000001</v>
      </c>
      <c r="N324" s="38">
        <f t="shared" si="67"/>
        <v>302.39999999999998</v>
      </c>
      <c r="O324" s="39">
        <f t="shared" si="58"/>
        <v>800</v>
      </c>
      <c r="P324" s="18">
        <f t="shared" si="68"/>
        <v>3192</v>
      </c>
      <c r="Q324" s="18">
        <f t="shared" si="69"/>
        <v>6408</v>
      </c>
      <c r="R324" s="9"/>
    </row>
    <row r="325" spans="3:18" x14ac:dyDescent="0.25">
      <c r="C325" s="10"/>
      <c r="D325" s="16">
        <f t="shared" si="56"/>
        <v>268</v>
      </c>
      <c r="E325" s="18">
        <f t="shared" si="59"/>
        <v>2543847.4656679202</v>
      </c>
      <c r="F325" s="18">
        <f t="shared" si="60"/>
        <v>84.672535155500128</v>
      </c>
      <c r="G325" s="36">
        <f t="shared" si="61"/>
        <v>0.24</v>
      </c>
      <c r="H325" s="36">
        <f t="shared" si="62"/>
        <v>0.24</v>
      </c>
      <c r="I325" s="18">
        <f t="shared" si="63"/>
        <v>84.432535155500133</v>
      </c>
      <c r="J325" s="45">
        <f t="shared" si="64"/>
        <v>2522277.5010470902</v>
      </c>
      <c r="K325" s="18">
        <f t="shared" si="57"/>
        <v>12.6</v>
      </c>
      <c r="L325" s="18">
        <f t="shared" si="65"/>
        <v>24</v>
      </c>
      <c r="M325" s="19">
        <f t="shared" si="66"/>
        <v>1102.4000000000001</v>
      </c>
      <c r="N325" s="38">
        <f t="shared" si="67"/>
        <v>302.39999999999998</v>
      </c>
      <c r="O325" s="39">
        <f t="shared" si="58"/>
        <v>800</v>
      </c>
      <c r="P325" s="18">
        <f t="shared" si="68"/>
        <v>3168</v>
      </c>
      <c r="Q325" s="18">
        <f t="shared" si="69"/>
        <v>6432</v>
      </c>
      <c r="R325" s="9"/>
    </row>
    <row r="326" spans="3:18" x14ac:dyDescent="0.25">
      <c r="C326" s="10"/>
      <c r="D326" s="16">
        <f t="shared" si="56"/>
        <v>269</v>
      </c>
      <c r="E326" s="18">
        <f t="shared" si="59"/>
        <v>2522277.5010470902</v>
      </c>
      <c r="F326" s="18">
        <f t="shared" si="60"/>
        <v>84.432535155500091</v>
      </c>
      <c r="G326" s="36">
        <f t="shared" si="61"/>
        <v>0.24</v>
      </c>
      <c r="H326" s="36">
        <f t="shared" si="62"/>
        <v>0.24</v>
      </c>
      <c r="I326" s="18">
        <f t="shared" si="63"/>
        <v>84.192535155500096</v>
      </c>
      <c r="J326" s="45">
        <f t="shared" si="64"/>
        <v>2500829.8140360275</v>
      </c>
      <c r="K326" s="18">
        <f t="shared" si="57"/>
        <v>12.6</v>
      </c>
      <c r="L326" s="18">
        <f t="shared" si="65"/>
        <v>24</v>
      </c>
      <c r="M326" s="19">
        <f t="shared" si="66"/>
        <v>1102.4000000000001</v>
      </c>
      <c r="N326" s="38">
        <f t="shared" si="67"/>
        <v>302.39999999999998</v>
      </c>
      <c r="O326" s="39">
        <f t="shared" si="58"/>
        <v>800</v>
      </c>
      <c r="P326" s="18">
        <f t="shared" si="68"/>
        <v>3144</v>
      </c>
      <c r="Q326" s="18">
        <f t="shared" si="69"/>
        <v>6456</v>
      </c>
      <c r="R326" s="9"/>
    </row>
    <row r="327" spans="3:18" x14ac:dyDescent="0.25">
      <c r="C327" s="10"/>
      <c r="D327" s="16">
        <f t="shared" si="56"/>
        <v>270</v>
      </c>
      <c r="E327" s="18">
        <f t="shared" si="59"/>
        <v>2500829.8140360275</v>
      </c>
      <c r="F327" s="18">
        <f t="shared" si="60"/>
        <v>84.192535155500067</v>
      </c>
      <c r="G327" s="36">
        <f t="shared" si="61"/>
        <v>0.24</v>
      </c>
      <c r="H327" s="36">
        <f t="shared" si="62"/>
        <v>0.24</v>
      </c>
      <c r="I327" s="18">
        <f t="shared" si="63"/>
        <v>83.952535155500073</v>
      </c>
      <c r="J327" s="45">
        <f t="shared" si="64"/>
        <v>2479504.0570598785</v>
      </c>
      <c r="K327" s="18">
        <f t="shared" si="57"/>
        <v>12.6</v>
      </c>
      <c r="L327" s="18">
        <f t="shared" si="65"/>
        <v>24</v>
      </c>
      <c r="M327" s="19">
        <f t="shared" si="66"/>
        <v>1102.4000000000001</v>
      </c>
      <c r="N327" s="38">
        <f t="shared" si="67"/>
        <v>302.39999999999998</v>
      </c>
      <c r="O327" s="39">
        <f t="shared" si="58"/>
        <v>800</v>
      </c>
      <c r="P327" s="18">
        <f t="shared" si="68"/>
        <v>3120</v>
      </c>
      <c r="Q327" s="18">
        <f t="shared" si="69"/>
        <v>6480</v>
      </c>
      <c r="R327" s="9"/>
    </row>
    <row r="328" spans="3:18" x14ac:dyDescent="0.25">
      <c r="C328" s="10"/>
      <c r="D328" s="16">
        <f t="shared" si="56"/>
        <v>271</v>
      </c>
      <c r="E328" s="18">
        <f t="shared" si="59"/>
        <v>2479504.0570598785</v>
      </c>
      <c r="F328" s="18">
        <f t="shared" si="60"/>
        <v>83.952535155500058</v>
      </c>
      <c r="G328" s="36">
        <f t="shared" si="61"/>
        <v>0.24</v>
      </c>
      <c r="H328" s="36">
        <f t="shared" si="62"/>
        <v>0.24</v>
      </c>
      <c r="I328" s="18">
        <f t="shared" si="63"/>
        <v>83.712535155500063</v>
      </c>
      <c r="J328" s="45">
        <f t="shared" si="64"/>
        <v>2458299.8825437874</v>
      </c>
      <c r="K328" s="18">
        <f t="shared" si="57"/>
        <v>12.6</v>
      </c>
      <c r="L328" s="18">
        <f t="shared" si="65"/>
        <v>24</v>
      </c>
      <c r="M328" s="19">
        <f t="shared" si="66"/>
        <v>1102.4000000000001</v>
      </c>
      <c r="N328" s="38">
        <f t="shared" si="67"/>
        <v>302.39999999999998</v>
      </c>
      <c r="O328" s="39">
        <f t="shared" si="58"/>
        <v>800</v>
      </c>
      <c r="P328" s="18">
        <f t="shared" si="68"/>
        <v>3096</v>
      </c>
      <c r="Q328" s="18">
        <f t="shared" si="69"/>
        <v>6504</v>
      </c>
      <c r="R328" s="9"/>
    </row>
    <row r="329" spans="3:18" x14ac:dyDescent="0.25">
      <c r="C329" s="10"/>
      <c r="D329" s="16">
        <f t="shared" si="56"/>
        <v>272</v>
      </c>
      <c r="E329" s="18">
        <f t="shared" si="59"/>
        <v>2458299.8825437874</v>
      </c>
      <c r="F329" s="18">
        <f t="shared" si="60"/>
        <v>83.712535155500049</v>
      </c>
      <c r="G329" s="36">
        <f t="shared" si="61"/>
        <v>0.24</v>
      </c>
      <c r="H329" s="36">
        <f t="shared" si="62"/>
        <v>0.24</v>
      </c>
      <c r="I329" s="18">
        <f t="shared" si="63"/>
        <v>83.472535155500054</v>
      </c>
      <c r="J329" s="45">
        <f t="shared" si="64"/>
        <v>2437216.9429128952</v>
      </c>
      <c r="K329" s="18">
        <f t="shared" si="57"/>
        <v>12.6</v>
      </c>
      <c r="L329" s="18">
        <f t="shared" si="65"/>
        <v>24</v>
      </c>
      <c r="M329" s="19">
        <f t="shared" si="66"/>
        <v>1102.4000000000001</v>
      </c>
      <c r="N329" s="38">
        <f t="shared" si="67"/>
        <v>302.39999999999998</v>
      </c>
      <c r="O329" s="39">
        <f t="shared" si="58"/>
        <v>800</v>
      </c>
      <c r="P329" s="18">
        <f t="shared" si="68"/>
        <v>3072</v>
      </c>
      <c r="Q329" s="18">
        <f t="shared" si="69"/>
        <v>6528</v>
      </c>
      <c r="R329" s="9"/>
    </row>
    <row r="330" spans="3:18" x14ac:dyDescent="0.25">
      <c r="C330" s="10"/>
      <c r="D330" s="16">
        <f t="shared" si="56"/>
        <v>273</v>
      </c>
      <c r="E330" s="18">
        <f t="shared" si="59"/>
        <v>2437216.9429128952</v>
      </c>
      <c r="F330" s="18">
        <f t="shared" si="60"/>
        <v>83.472535155500054</v>
      </c>
      <c r="G330" s="36">
        <f t="shared" si="61"/>
        <v>0.24</v>
      </c>
      <c r="H330" s="36">
        <f t="shared" si="62"/>
        <v>0.24</v>
      </c>
      <c r="I330" s="18">
        <f t="shared" si="63"/>
        <v>83.232535155500059</v>
      </c>
      <c r="J330" s="45">
        <f t="shared" si="64"/>
        <v>2416254.8905923455</v>
      </c>
      <c r="K330" s="18">
        <f t="shared" si="57"/>
        <v>12.6</v>
      </c>
      <c r="L330" s="18">
        <f t="shared" si="65"/>
        <v>24</v>
      </c>
      <c r="M330" s="19">
        <f t="shared" si="66"/>
        <v>1102.4000000000001</v>
      </c>
      <c r="N330" s="38">
        <f t="shared" si="67"/>
        <v>302.39999999999998</v>
      </c>
      <c r="O330" s="39">
        <f t="shared" si="58"/>
        <v>800</v>
      </c>
      <c r="P330" s="18">
        <f t="shared" si="68"/>
        <v>3048</v>
      </c>
      <c r="Q330" s="18">
        <f t="shared" si="69"/>
        <v>6552</v>
      </c>
      <c r="R330" s="9"/>
    </row>
    <row r="331" spans="3:18" x14ac:dyDescent="0.25">
      <c r="C331" s="10"/>
      <c r="D331" s="16">
        <f t="shared" si="56"/>
        <v>274</v>
      </c>
      <c r="E331" s="18">
        <f t="shared" si="59"/>
        <v>2416254.8905923455</v>
      </c>
      <c r="F331" s="18">
        <f t="shared" si="60"/>
        <v>83.232535155500074</v>
      </c>
      <c r="G331" s="36">
        <f t="shared" si="61"/>
        <v>0.24</v>
      </c>
      <c r="H331" s="36">
        <f t="shared" si="62"/>
        <v>0.24</v>
      </c>
      <c r="I331" s="18">
        <f t="shared" si="63"/>
        <v>82.992535155500079</v>
      </c>
      <c r="J331" s="45">
        <f t="shared" si="64"/>
        <v>2395413.378007282</v>
      </c>
      <c r="K331" s="18">
        <f t="shared" si="57"/>
        <v>12.6</v>
      </c>
      <c r="L331" s="18">
        <f t="shared" si="65"/>
        <v>24</v>
      </c>
      <c r="M331" s="19">
        <f t="shared" si="66"/>
        <v>1102.4000000000001</v>
      </c>
      <c r="N331" s="38">
        <f t="shared" si="67"/>
        <v>302.39999999999998</v>
      </c>
      <c r="O331" s="39">
        <f t="shared" si="58"/>
        <v>800</v>
      </c>
      <c r="P331" s="18">
        <f t="shared" si="68"/>
        <v>3024</v>
      </c>
      <c r="Q331" s="18">
        <f t="shared" si="69"/>
        <v>6576</v>
      </c>
      <c r="R331" s="9"/>
    </row>
    <row r="332" spans="3:18" x14ac:dyDescent="0.25">
      <c r="C332" s="10"/>
      <c r="D332" s="16">
        <f t="shared" si="56"/>
        <v>275</v>
      </c>
      <c r="E332" s="18">
        <f t="shared" si="59"/>
        <v>2395413.378007282</v>
      </c>
      <c r="F332" s="18">
        <f t="shared" si="60"/>
        <v>82.99253515550005</v>
      </c>
      <c r="G332" s="36">
        <f t="shared" si="61"/>
        <v>0.24</v>
      </c>
      <c r="H332" s="36">
        <f t="shared" si="62"/>
        <v>0.24</v>
      </c>
      <c r="I332" s="18">
        <f t="shared" si="63"/>
        <v>82.752535155500055</v>
      </c>
      <c r="J332" s="45">
        <f t="shared" si="64"/>
        <v>2374692.0575828427</v>
      </c>
      <c r="K332" s="18">
        <f t="shared" si="57"/>
        <v>12.6</v>
      </c>
      <c r="L332" s="18">
        <f t="shared" si="65"/>
        <v>24</v>
      </c>
      <c r="M332" s="19">
        <f t="shared" si="66"/>
        <v>1102.4000000000001</v>
      </c>
      <c r="N332" s="38">
        <f t="shared" si="67"/>
        <v>302.39999999999998</v>
      </c>
      <c r="O332" s="39">
        <f t="shared" si="58"/>
        <v>800</v>
      </c>
      <c r="P332" s="18">
        <f t="shared" si="68"/>
        <v>3000</v>
      </c>
      <c r="Q332" s="18">
        <f t="shared" si="69"/>
        <v>6600</v>
      </c>
      <c r="R332" s="9"/>
    </row>
    <row r="333" spans="3:18" x14ac:dyDescent="0.25">
      <c r="C333" s="10"/>
      <c r="D333" s="16">
        <f t="shared" si="56"/>
        <v>276</v>
      </c>
      <c r="E333" s="18">
        <f t="shared" si="59"/>
        <v>2374692.0575828427</v>
      </c>
      <c r="F333" s="18">
        <f t="shared" si="60"/>
        <v>82.752535155500055</v>
      </c>
      <c r="G333" s="36">
        <f t="shared" si="61"/>
        <v>0.24</v>
      </c>
      <c r="H333" s="36">
        <f t="shared" si="62"/>
        <v>0.24</v>
      </c>
      <c r="I333" s="18">
        <f t="shared" si="63"/>
        <v>82.512535155500061</v>
      </c>
      <c r="J333" s="45">
        <f t="shared" si="64"/>
        <v>2354090.5817441759</v>
      </c>
      <c r="K333" s="18">
        <f t="shared" si="57"/>
        <v>12.6</v>
      </c>
      <c r="L333" s="18">
        <f t="shared" si="65"/>
        <v>24</v>
      </c>
      <c r="M333" s="19">
        <f t="shared" si="66"/>
        <v>1102.4000000000001</v>
      </c>
      <c r="N333" s="38">
        <f t="shared" si="67"/>
        <v>302.39999999999998</v>
      </c>
      <c r="O333" s="39">
        <f t="shared" si="58"/>
        <v>800</v>
      </c>
      <c r="P333" s="18">
        <f t="shared" si="68"/>
        <v>2976</v>
      </c>
      <c r="Q333" s="18">
        <f t="shared" si="69"/>
        <v>6624</v>
      </c>
      <c r="R333" s="9"/>
    </row>
    <row r="334" spans="3:18" x14ac:dyDescent="0.25">
      <c r="C334" s="10"/>
      <c r="D334" s="16">
        <f t="shared" si="56"/>
        <v>277</v>
      </c>
      <c r="E334" s="18">
        <f t="shared" si="59"/>
        <v>2354090.5817441759</v>
      </c>
      <c r="F334" s="18">
        <f t="shared" si="60"/>
        <v>82.512535155500046</v>
      </c>
      <c r="G334" s="36">
        <f t="shared" si="61"/>
        <v>0.24</v>
      </c>
      <c r="H334" s="36">
        <f t="shared" si="62"/>
        <v>0.24</v>
      </c>
      <c r="I334" s="18">
        <f t="shared" si="63"/>
        <v>82.272535155500051</v>
      </c>
      <c r="J334" s="45">
        <f t="shared" si="64"/>
        <v>2333608.6029164214</v>
      </c>
      <c r="K334" s="18">
        <f t="shared" si="57"/>
        <v>12.6</v>
      </c>
      <c r="L334" s="18">
        <f t="shared" si="65"/>
        <v>24</v>
      </c>
      <c r="M334" s="19">
        <f t="shared" si="66"/>
        <v>1102.4000000000001</v>
      </c>
      <c r="N334" s="38">
        <f t="shared" si="67"/>
        <v>302.39999999999998</v>
      </c>
      <c r="O334" s="39">
        <f t="shared" si="58"/>
        <v>800</v>
      </c>
      <c r="P334" s="18">
        <f t="shared" si="68"/>
        <v>2952</v>
      </c>
      <c r="Q334" s="18">
        <f t="shared" si="69"/>
        <v>6648</v>
      </c>
      <c r="R334" s="9"/>
    </row>
    <row r="335" spans="3:18" x14ac:dyDescent="0.25">
      <c r="C335" s="10"/>
      <c r="D335" s="16">
        <f t="shared" si="56"/>
        <v>278</v>
      </c>
      <c r="E335" s="18">
        <f t="shared" si="59"/>
        <v>2333608.6029164214</v>
      </c>
      <c r="F335" s="18">
        <f t="shared" si="60"/>
        <v>82.272535155500051</v>
      </c>
      <c r="G335" s="36">
        <f t="shared" si="61"/>
        <v>0.24</v>
      </c>
      <c r="H335" s="36">
        <f t="shared" si="62"/>
        <v>0.24</v>
      </c>
      <c r="I335" s="18">
        <f t="shared" si="63"/>
        <v>82.032535155500057</v>
      </c>
      <c r="J335" s="45">
        <f t="shared" si="64"/>
        <v>2313245.773524723</v>
      </c>
      <c r="K335" s="18">
        <f t="shared" si="57"/>
        <v>12.6</v>
      </c>
      <c r="L335" s="18">
        <f t="shared" si="65"/>
        <v>24</v>
      </c>
      <c r="M335" s="19">
        <f t="shared" si="66"/>
        <v>1102.4000000000001</v>
      </c>
      <c r="N335" s="38">
        <f t="shared" si="67"/>
        <v>302.39999999999998</v>
      </c>
      <c r="O335" s="39">
        <f t="shared" si="58"/>
        <v>800</v>
      </c>
      <c r="P335" s="18">
        <f t="shared" si="68"/>
        <v>2928</v>
      </c>
      <c r="Q335" s="18">
        <f t="shared" si="69"/>
        <v>6672</v>
      </c>
      <c r="R335" s="9"/>
    </row>
    <row r="336" spans="3:18" x14ac:dyDescent="0.25">
      <c r="C336" s="10"/>
      <c r="D336" s="16">
        <f t="shared" si="56"/>
        <v>279</v>
      </c>
      <c r="E336" s="18">
        <f t="shared" si="59"/>
        <v>2313245.773524723</v>
      </c>
      <c r="F336" s="18">
        <f t="shared" si="60"/>
        <v>82.032535155500014</v>
      </c>
      <c r="G336" s="36">
        <f t="shared" si="61"/>
        <v>0.24</v>
      </c>
      <c r="H336" s="36">
        <f t="shared" si="62"/>
        <v>0.24</v>
      </c>
      <c r="I336" s="18">
        <f t="shared" si="63"/>
        <v>81.792535155500019</v>
      </c>
      <c r="J336" s="45">
        <f t="shared" si="64"/>
        <v>2293001.745994221</v>
      </c>
      <c r="K336" s="18">
        <f t="shared" si="57"/>
        <v>12.6</v>
      </c>
      <c r="L336" s="18">
        <f t="shared" si="65"/>
        <v>24</v>
      </c>
      <c r="M336" s="19">
        <f t="shared" si="66"/>
        <v>1102.4000000000001</v>
      </c>
      <c r="N336" s="38">
        <f t="shared" si="67"/>
        <v>302.39999999999998</v>
      </c>
      <c r="O336" s="39">
        <f t="shared" si="58"/>
        <v>800</v>
      </c>
      <c r="P336" s="18">
        <f t="shared" si="68"/>
        <v>2904</v>
      </c>
      <c r="Q336" s="18">
        <f t="shared" si="69"/>
        <v>6696</v>
      </c>
      <c r="R336" s="9"/>
    </row>
    <row r="337" spans="3:18" x14ac:dyDescent="0.25">
      <c r="C337" s="10"/>
      <c r="D337" s="16">
        <f t="shared" si="56"/>
        <v>280</v>
      </c>
      <c r="E337" s="18">
        <f t="shared" si="59"/>
        <v>2293001.745994221</v>
      </c>
      <c r="F337" s="18">
        <f t="shared" si="60"/>
        <v>81.792535155499991</v>
      </c>
      <c r="G337" s="36">
        <f t="shared" si="61"/>
        <v>0.24</v>
      </c>
      <c r="H337" s="36">
        <f t="shared" si="62"/>
        <v>0.24</v>
      </c>
      <c r="I337" s="18">
        <f t="shared" si="63"/>
        <v>81.552535155499996</v>
      </c>
      <c r="J337" s="45">
        <f t="shared" si="64"/>
        <v>2272876.1727500623</v>
      </c>
      <c r="K337" s="18">
        <f t="shared" si="57"/>
        <v>12.6</v>
      </c>
      <c r="L337" s="18">
        <f t="shared" si="65"/>
        <v>24</v>
      </c>
      <c r="M337" s="19">
        <f t="shared" si="66"/>
        <v>1102.4000000000001</v>
      </c>
      <c r="N337" s="38">
        <f t="shared" si="67"/>
        <v>302.39999999999998</v>
      </c>
      <c r="O337" s="39">
        <f t="shared" si="58"/>
        <v>800</v>
      </c>
      <c r="P337" s="18">
        <f t="shared" si="68"/>
        <v>2880</v>
      </c>
      <c r="Q337" s="18">
        <f t="shared" si="69"/>
        <v>6720</v>
      </c>
      <c r="R337" s="9"/>
    </row>
    <row r="338" spans="3:18" x14ac:dyDescent="0.25">
      <c r="C338" s="10"/>
      <c r="D338" s="16">
        <f t="shared" si="56"/>
        <v>281</v>
      </c>
      <c r="E338" s="18">
        <f t="shared" si="59"/>
        <v>2272876.1727500623</v>
      </c>
      <c r="F338" s="18">
        <f t="shared" si="60"/>
        <v>81.552535155499982</v>
      </c>
      <c r="G338" s="36">
        <f t="shared" si="61"/>
        <v>0.24</v>
      </c>
      <c r="H338" s="36">
        <f t="shared" si="62"/>
        <v>0.24</v>
      </c>
      <c r="I338" s="18">
        <f t="shared" si="63"/>
        <v>81.312535155499987</v>
      </c>
      <c r="J338" s="45">
        <f t="shared" si="64"/>
        <v>2252868.7062173886</v>
      </c>
      <c r="K338" s="18">
        <f t="shared" si="57"/>
        <v>12.6</v>
      </c>
      <c r="L338" s="18">
        <f t="shared" si="65"/>
        <v>24</v>
      </c>
      <c r="M338" s="19">
        <f t="shared" si="66"/>
        <v>1102.4000000000001</v>
      </c>
      <c r="N338" s="38">
        <f t="shared" si="67"/>
        <v>302.39999999999998</v>
      </c>
      <c r="O338" s="39">
        <f t="shared" si="58"/>
        <v>800</v>
      </c>
      <c r="P338" s="18">
        <f t="shared" si="68"/>
        <v>2856</v>
      </c>
      <c r="Q338" s="18">
        <f t="shared" si="69"/>
        <v>6744</v>
      </c>
      <c r="R338" s="9"/>
    </row>
    <row r="339" spans="3:18" x14ac:dyDescent="0.25">
      <c r="C339" s="10"/>
      <c r="D339" s="16">
        <f t="shared" si="56"/>
        <v>282</v>
      </c>
      <c r="E339" s="18">
        <f t="shared" si="59"/>
        <v>2252868.7062173886</v>
      </c>
      <c r="F339" s="18">
        <f t="shared" si="60"/>
        <v>81.312535155500015</v>
      </c>
      <c r="G339" s="36">
        <f t="shared" si="61"/>
        <v>0.24</v>
      </c>
      <c r="H339" s="36">
        <f t="shared" si="62"/>
        <v>0.24</v>
      </c>
      <c r="I339" s="18">
        <f t="shared" si="63"/>
        <v>81.07253515550002</v>
      </c>
      <c r="J339" s="45">
        <f t="shared" si="64"/>
        <v>2232978.9988213461</v>
      </c>
      <c r="K339" s="18">
        <f t="shared" si="57"/>
        <v>12.6</v>
      </c>
      <c r="L339" s="18">
        <f t="shared" si="65"/>
        <v>24</v>
      </c>
      <c r="M339" s="19">
        <f t="shared" si="66"/>
        <v>1102.4000000000001</v>
      </c>
      <c r="N339" s="38">
        <f t="shared" si="67"/>
        <v>302.39999999999998</v>
      </c>
      <c r="O339" s="39">
        <f t="shared" si="58"/>
        <v>800</v>
      </c>
      <c r="P339" s="18">
        <f t="shared" si="68"/>
        <v>2832</v>
      </c>
      <c r="Q339" s="18">
        <f t="shared" si="69"/>
        <v>6768</v>
      </c>
      <c r="R339" s="9"/>
    </row>
    <row r="340" spans="3:18" x14ac:dyDescent="0.25">
      <c r="C340" s="10"/>
      <c r="D340" s="16">
        <f t="shared" si="56"/>
        <v>283</v>
      </c>
      <c r="E340" s="18">
        <f t="shared" si="59"/>
        <v>2232978.9988213461</v>
      </c>
      <c r="F340" s="18">
        <f t="shared" si="60"/>
        <v>81.072535155500006</v>
      </c>
      <c r="G340" s="36">
        <f t="shared" si="61"/>
        <v>0.24</v>
      </c>
      <c r="H340" s="36">
        <f t="shared" si="62"/>
        <v>0.24</v>
      </c>
      <c r="I340" s="18">
        <f t="shared" si="63"/>
        <v>80.832535155500011</v>
      </c>
      <c r="J340" s="45">
        <f t="shared" si="64"/>
        <v>2213206.7029870707</v>
      </c>
      <c r="K340" s="18">
        <f t="shared" si="57"/>
        <v>12.6</v>
      </c>
      <c r="L340" s="18">
        <f t="shared" si="65"/>
        <v>24</v>
      </c>
      <c r="M340" s="19">
        <f t="shared" si="66"/>
        <v>1102.4000000000001</v>
      </c>
      <c r="N340" s="38">
        <f t="shared" si="67"/>
        <v>302.39999999999998</v>
      </c>
      <c r="O340" s="39">
        <f t="shared" si="58"/>
        <v>800</v>
      </c>
      <c r="P340" s="18">
        <f t="shared" si="68"/>
        <v>2808</v>
      </c>
      <c r="Q340" s="18">
        <f t="shared" si="69"/>
        <v>6792</v>
      </c>
      <c r="R340" s="9"/>
    </row>
    <row r="341" spans="3:18" x14ac:dyDescent="0.25">
      <c r="C341" s="10"/>
      <c r="D341" s="16">
        <f t="shared" si="56"/>
        <v>284</v>
      </c>
      <c r="E341" s="18">
        <f t="shared" si="59"/>
        <v>2213206.7029870707</v>
      </c>
      <c r="F341" s="18">
        <f t="shared" si="60"/>
        <v>80.832535155499997</v>
      </c>
      <c r="G341" s="36">
        <f t="shared" si="61"/>
        <v>0.24</v>
      </c>
      <c r="H341" s="36">
        <f t="shared" si="62"/>
        <v>0.24</v>
      </c>
      <c r="I341" s="18">
        <f t="shared" si="63"/>
        <v>80.592535155500002</v>
      </c>
      <c r="J341" s="45">
        <f t="shared" si="64"/>
        <v>2193551.4711397076</v>
      </c>
      <c r="K341" s="18">
        <f t="shared" si="57"/>
        <v>12.6</v>
      </c>
      <c r="L341" s="18">
        <f t="shared" si="65"/>
        <v>24</v>
      </c>
      <c r="M341" s="19">
        <f t="shared" si="66"/>
        <v>1102.4000000000001</v>
      </c>
      <c r="N341" s="38">
        <f t="shared" si="67"/>
        <v>302.39999999999998</v>
      </c>
      <c r="O341" s="39">
        <f t="shared" si="58"/>
        <v>800</v>
      </c>
      <c r="P341" s="18">
        <f t="shared" si="68"/>
        <v>2784</v>
      </c>
      <c r="Q341" s="18">
        <f t="shared" si="69"/>
        <v>6816</v>
      </c>
      <c r="R341" s="9"/>
    </row>
    <row r="342" spans="3:18" x14ac:dyDescent="0.25">
      <c r="C342" s="10"/>
      <c r="D342" s="16">
        <f t="shared" si="56"/>
        <v>285</v>
      </c>
      <c r="E342" s="18">
        <f t="shared" si="59"/>
        <v>2193551.4711397076</v>
      </c>
      <c r="F342" s="18">
        <f t="shared" si="60"/>
        <v>80.592535155499945</v>
      </c>
      <c r="G342" s="36">
        <f t="shared" si="61"/>
        <v>0.24</v>
      </c>
      <c r="H342" s="36">
        <f t="shared" si="62"/>
        <v>0.24</v>
      </c>
      <c r="I342" s="18">
        <f t="shared" si="63"/>
        <v>80.35253515549995</v>
      </c>
      <c r="J342" s="45">
        <f t="shared" si="64"/>
        <v>2174012.955704398</v>
      </c>
      <c r="K342" s="18">
        <f t="shared" si="57"/>
        <v>12.6</v>
      </c>
      <c r="L342" s="18">
        <f t="shared" si="65"/>
        <v>24</v>
      </c>
      <c r="M342" s="19">
        <f t="shared" si="66"/>
        <v>1102.4000000000001</v>
      </c>
      <c r="N342" s="38">
        <f t="shared" si="67"/>
        <v>302.39999999999998</v>
      </c>
      <c r="O342" s="39">
        <f t="shared" si="58"/>
        <v>800</v>
      </c>
      <c r="P342" s="18">
        <f t="shared" si="68"/>
        <v>2760</v>
      </c>
      <c r="Q342" s="18">
        <f t="shared" si="69"/>
        <v>6840</v>
      </c>
      <c r="R342" s="9"/>
    </row>
    <row r="343" spans="3:18" x14ac:dyDescent="0.25">
      <c r="C343" s="10"/>
      <c r="D343" s="16">
        <f t="shared" si="56"/>
        <v>286</v>
      </c>
      <c r="E343" s="18">
        <f t="shared" si="59"/>
        <v>2174012.955704398</v>
      </c>
      <c r="F343" s="18">
        <f t="shared" si="60"/>
        <v>80.35253515549995</v>
      </c>
      <c r="G343" s="36">
        <f t="shared" si="61"/>
        <v>0.24</v>
      </c>
      <c r="H343" s="36">
        <f t="shared" si="62"/>
        <v>0.24</v>
      </c>
      <c r="I343" s="18">
        <f t="shared" si="63"/>
        <v>80.112535155499955</v>
      </c>
      <c r="J343" s="45">
        <f t="shared" si="64"/>
        <v>2154590.8091062917</v>
      </c>
      <c r="K343" s="18">
        <f t="shared" si="57"/>
        <v>12.6</v>
      </c>
      <c r="L343" s="18">
        <f t="shared" si="65"/>
        <v>24</v>
      </c>
      <c r="M343" s="19">
        <f t="shared" si="66"/>
        <v>1102.4000000000001</v>
      </c>
      <c r="N343" s="38">
        <f t="shared" si="67"/>
        <v>302.39999999999998</v>
      </c>
      <c r="O343" s="39">
        <f t="shared" si="58"/>
        <v>800</v>
      </c>
      <c r="P343" s="18">
        <f t="shared" si="68"/>
        <v>2736</v>
      </c>
      <c r="Q343" s="18">
        <f t="shared" si="69"/>
        <v>6864</v>
      </c>
      <c r="R343" s="9"/>
    </row>
    <row r="344" spans="3:18" x14ac:dyDescent="0.25">
      <c r="C344" s="10"/>
      <c r="D344" s="16">
        <f t="shared" si="56"/>
        <v>287</v>
      </c>
      <c r="E344" s="18">
        <f t="shared" si="59"/>
        <v>2154590.8091062917</v>
      </c>
      <c r="F344" s="18">
        <f t="shared" si="60"/>
        <v>80.112535155499913</v>
      </c>
      <c r="G344" s="36">
        <f t="shared" si="61"/>
        <v>0.24</v>
      </c>
      <c r="H344" s="36">
        <f t="shared" si="62"/>
        <v>0.24</v>
      </c>
      <c r="I344" s="18">
        <f t="shared" si="63"/>
        <v>79.872535155499918</v>
      </c>
      <c r="J344" s="45">
        <f t="shared" si="64"/>
        <v>2135284.6837705239</v>
      </c>
      <c r="K344" s="18">
        <f t="shared" si="57"/>
        <v>12.6</v>
      </c>
      <c r="L344" s="18">
        <f t="shared" si="65"/>
        <v>24</v>
      </c>
      <c r="M344" s="19">
        <f t="shared" si="66"/>
        <v>1102.4000000000001</v>
      </c>
      <c r="N344" s="38">
        <f t="shared" si="67"/>
        <v>302.39999999999998</v>
      </c>
      <c r="O344" s="39">
        <f t="shared" si="58"/>
        <v>800</v>
      </c>
      <c r="P344" s="18">
        <f t="shared" si="68"/>
        <v>2712</v>
      </c>
      <c r="Q344" s="18">
        <f t="shared" si="69"/>
        <v>6888</v>
      </c>
      <c r="R344" s="9"/>
    </row>
    <row r="345" spans="3:18" x14ac:dyDescent="0.25">
      <c r="C345" s="10"/>
      <c r="D345" s="16">
        <f t="shared" si="56"/>
        <v>288</v>
      </c>
      <c r="E345" s="18">
        <f t="shared" si="59"/>
        <v>2135284.6837705239</v>
      </c>
      <c r="F345" s="18">
        <f t="shared" si="60"/>
        <v>79.872535155499918</v>
      </c>
      <c r="G345" s="36">
        <f t="shared" si="61"/>
        <v>0.24</v>
      </c>
      <c r="H345" s="36">
        <f t="shared" si="62"/>
        <v>0.24</v>
      </c>
      <c r="I345" s="18">
        <f t="shared" si="63"/>
        <v>79.632535155499923</v>
      </c>
      <c r="J345" s="45">
        <f t="shared" si="64"/>
        <v>2116094.2321222443</v>
      </c>
      <c r="K345" s="18">
        <f t="shared" si="57"/>
        <v>12.6</v>
      </c>
      <c r="L345" s="18">
        <f t="shared" si="65"/>
        <v>24</v>
      </c>
      <c r="M345" s="19">
        <f t="shared" si="66"/>
        <v>1102.4000000000001</v>
      </c>
      <c r="N345" s="38">
        <f t="shared" si="67"/>
        <v>302.39999999999998</v>
      </c>
      <c r="O345" s="39">
        <f t="shared" si="58"/>
        <v>800</v>
      </c>
      <c r="P345" s="18">
        <f t="shared" si="68"/>
        <v>2688</v>
      </c>
      <c r="Q345" s="18">
        <f t="shared" si="69"/>
        <v>6912</v>
      </c>
      <c r="R345" s="9"/>
    </row>
    <row r="346" spans="3:18" x14ac:dyDescent="0.25">
      <c r="C346" s="10"/>
      <c r="D346" s="16">
        <f t="shared" si="56"/>
        <v>289</v>
      </c>
      <c r="E346" s="18">
        <f t="shared" si="59"/>
        <v>2116094.2321222443</v>
      </c>
      <c r="F346" s="18">
        <f t="shared" si="60"/>
        <v>79.632535155499937</v>
      </c>
      <c r="G346" s="36">
        <f t="shared" si="61"/>
        <v>0.24</v>
      </c>
      <c r="H346" s="36">
        <f t="shared" si="62"/>
        <v>0.24</v>
      </c>
      <c r="I346" s="18">
        <f t="shared" si="63"/>
        <v>79.392535155499942</v>
      </c>
      <c r="J346" s="45">
        <f t="shared" si="64"/>
        <v>2097019.1065865927</v>
      </c>
      <c r="K346" s="18">
        <f t="shared" si="57"/>
        <v>12.6</v>
      </c>
      <c r="L346" s="18">
        <f t="shared" si="65"/>
        <v>24</v>
      </c>
      <c r="M346" s="19">
        <f t="shared" si="66"/>
        <v>1102.4000000000001</v>
      </c>
      <c r="N346" s="38">
        <f t="shared" si="67"/>
        <v>302.39999999999998</v>
      </c>
      <c r="O346" s="39">
        <f t="shared" si="58"/>
        <v>800</v>
      </c>
      <c r="P346" s="18">
        <f t="shared" si="68"/>
        <v>2664</v>
      </c>
      <c r="Q346" s="18">
        <f t="shared" si="69"/>
        <v>6936</v>
      </c>
      <c r="R346" s="9"/>
    </row>
    <row r="347" spans="3:18" x14ac:dyDescent="0.25">
      <c r="C347" s="10"/>
      <c r="D347" s="16">
        <f t="shared" si="56"/>
        <v>290</v>
      </c>
      <c r="E347" s="18">
        <f t="shared" si="59"/>
        <v>2097019.1065865927</v>
      </c>
      <c r="F347" s="18">
        <f t="shared" si="60"/>
        <v>79.392535155499928</v>
      </c>
      <c r="G347" s="36">
        <f t="shared" si="61"/>
        <v>0.24</v>
      </c>
      <c r="H347" s="36">
        <f t="shared" si="62"/>
        <v>0.24</v>
      </c>
      <c r="I347" s="18">
        <f t="shared" si="63"/>
        <v>79.152535155499933</v>
      </c>
      <c r="J347" s="45">
        <f t="shared" si="64"/>
        <v>2078058.95958871</v>
      </c>
      <c r="K347" s="18">
        <f t="shared" si="57"/>
        <v>12.6</v>
      </c>
      <c r="L347" s="18">
        <f t="shared" si="65"/>
        <v>24</v>
      </c>
      <c r="M347" s="19">
        <f t="shared" si="66"/>
        <v>1102.4000000000001</v>
      </c>
      <c r="N347" s="38">
        <f t="shared" si="67"/>
        <v>302.39999999999998</v>
      </c>
      <c r="O347" s="39">
        <f t="shared" si="58"/>
        <v>800</v>
      </c>
      <c r="P347" s="18">
        <f t="shared" si="68"/>
        <v>2640</v>
      </c>
      <c r="Q347" s="18">
        <f t="shared" si="69"/>
        <v>6960</v>
      </c>
      <c r="R347" s="9"/>
    </row>
    <row r="348" spans="3:18" x14ac:dyDescent="0.25">
      <c r="C348" s="10"/>
      <c r="D348" s="16">
        <f t="shared" si="56"/>
        <v>291</v>
      </c>
      <c r="E348" s="18">
        <f t="shared" si="59"/>
        <v>2078058.95958871</v>
      </c>
      <c r="F348" s="18">
        <f t="shared" si="60"/>
        <v>79.152535155499905</v>
      </c>
      <c r="G348" s="36">
        <f t="shared" si="61"/>
        <v>0.24</v>
      </c>
      <c r="H348" s="36">
        <f t="shared" si="62"/>
        <v>0.24</v>
      </c>
      <c r="I348" s="18">
        <f t="shared" si="63"/>
        <v>78.91253515549991</v>
      </c>
      <c r="J348" s="45">
        <f t="shared" si="64"/>
        <v>2059213.4435537388</v>
      </c>
      <c r="K348" s="18">
        <f t="shared" si="57"/>
        <v>12.6</v>
      </c>
      <c r="L348" s="18">
        <f t="shared" si="65"/>
        <v>24</v>
      </c>
      <c r="M348" s="19">
        <f t="shared" si="66"/>
        <v>1102.4000000000001</v>
      </c>
      <c r="N348" s="38">
        <f t="shared" si="67"/>
        <v>302.39999999999998</v>
      </c>
      <c r="O348" s="39">
        <f t="shared" si="58"/>
        <v>800</v>
      </c>
      <c r="P348" s="18">
        <f t="shared" si="68"/>
        <v>2616</v>
      </c>
      <c r="Q348" s="18">
        <f t="shared" si="69"/>
        <v>6984</v>
      </c>
      <c r="R348" s="9"/>
    </row>
    <row r="349" spans="3:18" x14ac:dyDescent="0.25">
      <c r="C349" s="10"/>
      <c r="D349" s="16">
        <f t="shared" si="56"/>
        <v>292</v>
      </c>
      <c r="E349" s="18">
        <f t="shared" si="59"/>
        <v>2059213.4435537388</v>
      </c>
      <c r="F349" s="18">
        <f t="shared" si="60"/>
        <v>78.912535155499938</v>
      </c>
      <c r="G349" s="36">
        <f t="shared" si="61"/>
        <v>0.24</v>
      </c>
      <c r="H349" s="36">
        <f t="shared" si="62"/>
        <v>0.24</v>
      </c>
      <c r="I349" s="18">
        <f t="shared" si="63"/>
        <v>78.672535155499943</v>
      </c>
      <c r="J349" s="45">
        <f t="shared" si="64"/>
        <v>2040482.2109068281</v>
      </c>
      <c r="K349" s="18">
        <f t="shared" si="57"/>
        <v>12.6</v>
      </c>
      <c r="L349" s="18">
        <f t="shared" si="65"/>
        <v>24</v>
      </c>
      <c r="M349" s="19">
        <f t="shared" si="66"/>
        <v>1102.4000000000001</v>
      </c>
      <c r="N349" s="38">
        <f t="shared" si="67"/>
        <v>302.39999999999998</v>
      </c>
      <c r="O349" s="39">
        <f t="shared" si="58"/>
        <v>800</v>
      </c>
      <c r="P349" s="18">
        <f t="shared" si="68"/>
        <v>2592</v>
      </c>
      <c r="Q349" s="18">
        <f t="shared" si="69"/>
        <v>7008</v>
      </c>
      <c r="R349" s="9"/>
    </row>
    <row r="350" spans="3:18" x14ac:dyDescent="0.25">
      <c r="C350" s="10"/>
      <c r="D350" s="16">
        <f t="shared" si="56"/>
        <v>293</v>
      </c>
      <c r="E350" s="18">
        <f t="shared" si="59"/>
        <v>2040482.2109068281</v>
      </c>
      <c r="F350" s="18">
        <f t="shared" si="60"/>
        <v>78.672535155499915</v>
      </c>
      <c r="G350" s="36">
        <f t="shared" si="61"/>
        <v>0.24</v>
      </c>
      <c r="H350" s="36">
        <f t="shared" si="62"/>
        <v>0.24</v>
      </c>
      <c r="I350" s="18">
        <f t="shared" si="63"/>
        <v>78.43253515549992</v>
      </c>
      <c r="J350" s="45">
        <f t="shared" si="64"/>
        <v>2021864.9140731122</v>
      </c>
      <c r="K350" s="18">
        <f t="shared" si="57"/>
        <v>12.6</v>
      </c>
      <c r="L350" s="18">
        <f t="shared" si="65"/>
        <v>24</v>
      </c>
      <c r="M350" s="19">
        <f t="shared" si="66"/>
        <v>1102.4000000000001</v>
      </c>
      <c r="N350" s="38">
        <f t="shared" si="67"/>
        <v>302.39999999999998</v>
      </c>
      <c r="O350" s="39">
        <f t="shared" si="58"/>
        <v>800</v>
      </c>
      <c r="P350" s="18">
        <f t="shared" si="68"/>
        <v>2568</v>
      </c>
      <c r="Q350" s="18">
        <f t="shared" si="69"/>
        <v>7032</v>
      </c>
      <c r="R350" s="9"/>
    </row>
    <row r="351" spans="3:18" x14ac:dyDescent="0.25">
      <c r="C351" s="10"/>
      <c r="D351" s="16">
        <f t="shared" si="56"/>
        <v>294</v>
      </c>
      <c r="E351" s="18">
        <f t="shared" si="59"/>
        <v>2021864.9140731122</v>
      </c>
      <c r="F351" s="18">
        <f t="shared" si="60"/>
        <v>78.432535155499906</v>
      </c>
      <c r="G351" s="36">
        <f t="shared" si="61"/>
        <v>0.24</v>
      </c>
      <c r="H351" s="36">
        <f t="shared" si="62"/>
        <v>0.24</v>
      </c>
      <c r="I351" s="18">
        <f t="shared" si="63"/>
        <v>78.192535155499911</v>
      </c>
      <c r="J351" s="45">
        <f t="shared" si="64"/>
        <v>2003361.205477739</v>
      </c>
      <c r="K351" s="18">
        <f t="shared" si="57"/>
        <v>12.6</v>
      </c>
      <c r="L351" s="18">
        <f t="shared" si="65"/>
        <v>24</v>
      </c>
      <c r="M351" s="19">
        <f t="shared" si="66"/>
        <v>1102.4000000000001</v>
      </c>
      <c r="N351" s="38">
        <f t="shared" si="67"/>
        <v>302.39999999999998</v>
      </c>
      <c r="O351" s="39">
        <f t="shared" si="58"/>
        <v>800</v>
      </c>
      <c r="P351" s="18">
        <f t="shared" si="68"/>
        <v>2544</v>
      </c>
      <c r="Q351" s="18">
        <f t="shared" si="69"/>
        <v>7056</v>
      </c>
      <c r="R351" s="9"/>
    </row>
    <row r="352" spans="3:18" x14ac:dyDescent="0.25">
      <c r="C352" s="10"/>
      <c r="D352" s="16">
        <f t="shared" si="56"/>
        <v>295</v>
      </c>
      <c r="E352" s="18">
        <f t="shared" si="59"/>
        <v>2003361.205477739</v>
      </c>
      <c r="F352" s="18">
        <f t="shared" si="60"/>
        <v>78.192535155499883</v>
      </c>
      <c r="G352" s="36">
        <f t="shared" si="61"/>
        <v>0.24</v>
      </c>
      <c r="H352" s="36">
        <f t="shared" si="62"/>
        <v>0.24</v>
      </c>
      <c r="I352" s="18">
        <f t="shared" si="63"/>
        <v>77.952535155499888</v>
      </c>
      <c r="J352" s="45">
        <f t="shared" si="64"/>
        <v>1984970.7375458495</v>
      </c>
      <c r="K352" s="18">
        <f t="shared" si="57"/>
        <v>12.6</v>
      </c>
      <c r="L352" s="18">
        <f t="shared" si="65"/>
        <v>24</v>
      </c>
      <c r="M352" s="19">
        <f t="shared" si="66"/>
        <v>1102.4000000000001</v>
      </c>
      <c r="N352" s="38">
        <f t="shared" si="67"/>
        <v>302.39999999999998</v>
      </c>
      <c r="O352" s="39">
        <f t="shared" si="58"/>
        <v>800</v>
      </c>
      <c r="P352" s="18">
        <f t="shared" si="68"/>
        <v>2520</v>
      </c>
      <c r="Q352" s="18">
        <f t="shared" si="69"/>
        <v>7080</v>
      </c>
      <c r="R352" s="9"/>
    </row>
    <row r="353" spans="3:18" x14ac:dyDescent="0.25">
      <c r="C353" s="10"/>
      <c r="D353" s="16">
        <f t="shared" si="56"/>
        <v>296</v>
      </c>
      <c r="E353" s="18">
        <f t="shared" si="59"/>
        <v>1984970.7375458495</v>
      </c>
      <c r="F353" s="18">
        <f t="shared" si="60"/>
        <v>77.952535155499817</v>
      </c>
      <c r="G353" s="36">
        <f t="shared" si="61"/>
        <v>0.24</v>
      </c>
      <c r="H353" s="36">
        <f t="shared" si="62"/>
        <v>0.24</v>
      </c>
      <c r="I353" s="18">
        <f t="shared" si="63"/>
        <v>77.712535155499822</v>
      </c>
      <c r="J353" s="45">
        <f t="shared" si="64"/>
        <v>1966693.1627025839</v>
      </c>
      <c r="K353" s="18">
        <f t="shared" si="57"/>
        <v>12.6</v>
      </c>
      <c r="L353" s="18">
        <f t="shared" si="65"/>
        <v>24</v>
      </c>
      <c r="M353" s="19">
        <f t="shared" si="66"/>
        <v>1102.4000000000001</v>
      </c>
      <c r="N353" s="38">
        <f t="shared" si="67"/>
        <v>302.39999999999998</v>
      </c>
      <c r="O353" s="39">
        <f t="shared" si="58"/>
        <v>800</v>
      </c>
      <c r="P353" s="18">
        <f t="shared" si="68"/>
        <v>2496</v>
      </c>
      <c r="Q353" s="18">
        <f t="shared" si="69"/>
        <v>7104</v>
      </c>
      <c r="R353" s="9"/>
    </row>
    <row r="354" spans="3:18" x14ac:dyDescent="0.25">
      <c r="C354" s="10"/>
      <c r="D354" s="16">
        <f t="shared" si="56"/>
        <v>297</v>
      </c>
      <c r="E354" s="18">
        <f t="shared" si="59"/>
        <v>1966693.1627025839</v>
      </c>
      <c r="F354" s="18">
        <f t="shared" si="60"/>
        <v>77.712535155499779</v>
      </c>
      <c r="G354" s="36">
        <f t="shared" si="61"/>
        <v>0.24</v>
      </c>
      <c r="H354" s="36">
        <f t="shared" si="62"/>
        <v>0.24</v>
      </c>
      <c r="I354" s="18">
        <f t="shared" si="63"/>
        <v>77.472535155499784</v>
      </c>
      <c r="J354" s="45">
        <f t="shared" si="64"/>
        <v>1948528.1333730912</v>
      </c>
      <c r="K354" s="18">
        <f t="shared" si="57"/>
        <v>12.6</v>
      </c>
      <c r="L354" s="18">
        <f t="shared" si="65"/>
        <v>24</v>
      </c>
      <c r="M354" s="19">
        <f t="shared" si="66"/>
        <v>1102.4000000000001</v>
      </c>
      <c r="N354" s="38">
        <f t="shared" si="67"/>
        <v>302.39999999999998</v>
      </c>
      <c r="O354" s="39">
        <f t="shared" si="58"/>
        <v>800</v>
      </c>
      <c r="P354" s="18">
        <f t="shared" si="68"/>
        <v>2472</v>
      </c>
      <c r="Q354" s="18">
        <f t="shared" si="69"/>
        <v>7128</v>
      </c>
      <c r="R354" s="9"/>
    </row>
    <row r="355" spans="3:18" x14ac:dyDescent="0.25">
      <c r="C355" s="10"/>
      <c r="D355" s="16">
        <f t="shared" si="56"/>
        <v>298</v>
      </c>
      <c r="E355" s="18">
        <f t="shared" si="59"/>
        <v>1948528.1333730912</v>
      </c>
      <c r="F355" s="18">
        <f t="shared" si="60"/>
        <v>77.472535155499742</v>
      </c>
      <c r="G355" s="36">
        <f t="shared" si="61"/>
        <v>0.24</v>
      </c>
      <c r="H355" s="36">
        <f t="shared" si="62"/>
        <v>0.24</v>
      </c>
      <c r="I355" s="18">
        <f t="shared" si="63"/>
        <v>77.232535155499747</v>
      </c>
      <c r="J355" s="45">
        <f t="shared" si="64"/>
        <v>1930475.3019825115</v>
      </c>
      <c r="K355" s="18">
        <f t="shared" si="57"/>
        <v>12.6</v>
      </c>
      <c r="L355" s="18">
        <f t="shared" si="65"/>
        <v>24</v>
      </c>
      <c r="M355" s="19">
        <f t="shared" si="66"/>
        <v>1102.4000000000001</v>
      </c>
      <c r="N355" s="38">
        <f t="shared" si="67"/>
        <v>302.39999999999998</v>
      </c>
      <c r="O355" s="39">
        <f t="shared" si="58"/>
        <v>800</v>
      </c>
      <c r="P355" s="18">
        <f t="shared" si="68"/>
        <v>2448</v>
      </c>
      <c r="Q355" s="18">
        <f t="shared" si="69"/>
        <v>7152</v>
      </c>
      <c r="R355" s="9"/>
    </row>
    <row r="356" spans="3:18" x14ac:dyDescent="0.25">
      <c r="C356" s="10"/>
      <c r="D356" s="16">
        <f t="shared" si="56"/>
        <v>299</v>
      </c>
      <c r="E356" s="18">
        <f t="shared" si="59"/>
        <v>1930475.3019825115</v>
      </c>
      <c r="F356" s="18">
        <f t="shared" si="60"/>
        <v>77.232535155499718</v>
      </c>
      <c r="G356" s="36">
        <f t="shared" si="61"/>
        <v>0.24</v>
      </c>
      <c r="H356" s="36">
        <f t="shared" si="62"/>
        <v>0.24</v>
      </c>
      <c r="I356" s="18">
        <f t="shared" si="63"/>
        <v>76.992535155499723</v>
      </c>
      <c r="J356" s="45">
        <f t="shared" si="64"/>
        <v>1912534.320955989</v>
      </c>
      <c r="K356" s="18">
        <f t="shared" si="57"/>
        <v>12.6</v>
      </c>
      <c r="L356" s="18">
        <f t="shared" si="65"/>
        <v>24</v>
      </c>
      <c r="M356" s="19">
        <f t="shared" si="66"/>
        <v>1102.4000000000001</v>
      </c>
      <c r="N356" s="38">
        <f t="shared" si="67"/>
        <v>302.39999999999998</v>
      </c>
      <c r="O356" s="39">
        <f t="shared" si="58"/>
        <v>800</v>
      </c>
      <c r="P356" s="18">
        <f t="shared" si="68"/>
        <v>2424</v>
      </c>
      <c r="Q356" s="18">
        <f t="shared" si="69"/>
        <v>7176</v>
      </c>
      <c r="R356" s="9"/>
    </row>
    <row r="357" spans="3:18" x14ac:dyDescent="0.25">
      <c r="C357" s="10"/>
      <c r="D357" s="16">
        <f t="shared" si="56"/>
        <v>300</v>
      </c>
      <c r="E357" s="18">
        <f t="shared" si="59"/>
        <v>1912534.320955989</v>
      </c>
      <c r="F357" s="18">
        <f t="shared" si="60"/>
        <v>76.992535155499738</v>
      </c>
      <c r="G357" s="36">
        <f t="shared" si="61"/>
        <v>0.24</v>
      </c>
      <c r="H357" s="36">
        <f t="shared" si="62"/>
        <v>0.24</v>
      </c>
      <c r="I357" s="18">
        <f t="shared" si="63"/>
        <v>76.752535155499743</v>
      </c>
      <c r="J357" s="45">
        <f t="shared" si="64"/>
        <v>1894704.842718669</v>
      </c>
      <c r="K357" s="18">
        <f t="shared" si="57"/>
        <v>12.6</v>
      </c>
      <c r="L357" s="18">
        <f t="shared" si="65"/>
        <v>24</v>
      </c>
      <c r="M357" s="19">
        <f t="shared" si="66"/>
        <v>1102.4000000000001</v>
      </c>
      <c r="N357" s="38">
        <f t="shared" si="67"/>
        <v>302.39999999999998</v>
      </c>
      <c r="O357" s="39">
        <f t="shared" si="58"/>
        <v>800</v>
      </c>
      <c r="P357" s="18">
        <f t="shared" si="68"/>
        <v>2400</v>
      </c>
      <c r="Q357" s="18">
        <f t="shared" si="69"/>
        <v>7200</v>
      </c>
      <c r="R357" s="9"/>
    </row>
    <row r="358" spans="3:18" x14ac:dyDescent="0.25">
      <c r="C358" s="10"/>
      <c r="D358" s="16">
        <f t="shared" si="56"/>
        <v>301</v>
      </c>
      <c r="E358" s="18">
        <f t="shared" si="59"/>
        <v>1894704.842718669</v>
      </c>
      <c r="F358" s="18">
        <f t="shared" si="60"/>
        <v>76.752535155499714</v>
      </c>
      <c r="G358" s="36">
        <f t="shared" si="61"/>
        <v>0.24</v>
      </c>
      <c r="H358" s="36">
        <f t="shared" si="62"/>
        <v>0.24</v>
      </c>
      <c r="I358" s="18">
        <f t="shared" si="63"/>
        <v>76.51253515549972</v>
      </c>
      <c r="J358" s="45">
        <f t="shared" si="64"/>
        <v>1876986.5196956871</v>
      </c>
      <c r="K358" s="18">
        <f t="shared" si="57"/>
        <v>12.6</v>
      </c>
      <c r="L358" s="18">
        <f t="shared" si="65"/>
        <v>24</v>
      </c>
      <c r="M358" s="19">
        <f t="shared" si="66"/>
        <v>1102.4000000000001</v>
      </c>
      <c r="N358" s="38">
        <f t="shared" si="67"/>
        <v>302.39999999999998</v>
      </c>
      <c r="O358" s="39">
        <f t="shared" si="58"/>
        <v>800</v>
      </c>
      <c r="P358" s="18">
        <f t="shared" si="68"/>
        <v>2376</v>
      </c>
      <c r="Q358" s="18">
        <f t="shared" si="69"/>
        <v>7224</v>
      </c>
      <c r="R358" s="9"/>
    </row>
    <row r="359" spans="3:18" x14ac:dyDescent="0.25">
      <c r="C359" s="10"/>
      <c r="D359" s="16">
        <f t="shared" si="56"/>
        <v>302</v>
      </c>
      <c r="E359" s="18">
        <f t="shared" si="59"/>
        <v>1876986.5196956871</v>
      </c>
      <c r="F359" s="18">
        <f t="shared" si="60"/>
        <v>76.51253515549972</v>
      </c>
      <c r="G359" s="36">
        <f t="shared" si="61"/>
        <v>0.24</v>
      </c>
      <c r="H359" s="36">
        <f t="shared" si="62"/>
        <v>0.24</v>
      </c>
      <c r="I359" s="18">
        <f t="shared" si="63"/>
        <v>76.272535155499725</v>
      </c>
      <c r="J359" s="45">
        <f t="shared" si="64"/>
        <v>1859379.0043121921</v>
      </c>
      <c r="K359" s="18">
        <f t="shared" si="57"/>
        <v>12.6</v>
      </c>
      <c r="L359" s="18">
        <f t="shared" si="65"/>
        <v>24</v>
      </c>
      <c r="M359" s="19">
        <f t="shared" si="66"/>
        <v>1102.4000000000001</v>
      </c>
      <c r="N359" s="38">
        <f t="shared" si="67"/>
        <v>302.39999999999998</v>
      </c>
      <c r="O359" s="39">
        <f t="shared" si="58"/>
        <v>800</v>
      </c>
      <c r="P359" s="18">
        <f t="shared" si="68"/>
        <v>2352</v>
      </c>
      <c r="Q359" s="18">
        <f t="shared" si="69"/>
        <v>7248</v>
      </c>
      <c r="R359" s="9"/>
    </row>
    <row r="360" spans="3:18" x14ac:dyDescent="0.25">
      <c r="C360" s="10"/>
      <c r="D360" s="16">
        <f t="shared" si="56"/>
        <v>303</v>
      </c>
      <c r="E360" s="18">
        <f t="shared" si="59"/>
        <v>1859379.0043121921</v>
      </c>
      <c r="F360" s="18">
        <f t="shared" si="60"/>
        <v>76.272535155499682</v>
      </c>
      <c r="G360" s="36">
        <f t="shared" si="61"/>
        <v>0.24</v>
      </c>
      <c r="H360" s="36">
        <f t="shared" si="62"/>
        <v>0.24</v>
      </c>
      <c r="I360" s="18">
        <f t="shared" si="63"/>
        <v>76.032535155499687</v>
      </c>
      <c r="J360" s="45">
        <f t="shared" si="64"/>
        <v>1841881.9489933217</v>
      </c>
      <c r="K360" s="18">
        <f t="shared" si="57"/>
        <v>12.6</v>
      </c>
      <c r="L360" s="18">
        <f t="shared" si="65"/>
        <v>24</v>
      </c>
      <c r="M360" s="19">
        <f t="shared" si="66"/>
        <v>1102.4000000000001</v>
      </c>
      <c r="N360" s="38">
        <f t="shared" si="67"/>
        <v>302.39999999999998</v>
      </c>
      <c r="O360" s="39">
        <f t="shared" si="58"/>
        <v>800</v>
      </c>
      <c r="P360" s="18">
        <f t="shared" si="68"/>
        <v>2328</v>
      </c>
      <c r="Q360" s="18">
        <f t="shared" si="69"/>
        <v>7272</v>
      </c>
      <c r="R360" s="9"/>
    </row>
    <row r="361" spans="3:18" x14ac:dyDescent="0.25">
      <c r="C361" s="10"/>
      <c r="D361" s="16">
        <f t="shared" si="56"/>
        <v>304</v>
      </c>
      <c r="E361" s="18">
        <f t="shared" si="59"/>
        <v>1841881.9489933217</v>
      </c>
      <c r="F361" s="18">
        <f t="shared" si="60"/>
        <v>76.03253515549963</v>
      </c>
      <c r="G361" s="36">
        <f t="shared" si="61"/>
        <v>0.24</v>
      </c>
      <c r="H361" s="36">
        <f t="shared" si="62"/>
        <v>0.24</v>
      </c>
      <c r="I361" s="18">
        <f t="shared" si="63"/>
        <v>75.792535155499635</v>
      </c>
      <c r="J361" s="45">
        <f t="shared" si="64"/>
        <v>1824495.0061642202</v>
      </c>
      <c r="K361" s="18">
        <f t="shared" si="57"/>
        <v>12.6</v>
      </c>
      <c r="L361" s="18">
        <f t="shared" si="65"/>
        <v>24</v>
      </c>
      <c r="M361" s="19">
        <f t="shared" si="66"/>
        <v>1102.4000000000001</v>
      </c>
      <c r="N361" s="38">
        <f t="shared" si="67"/>
        <v>302.39999999999998</v>
      </c>
      <c r="O361" s="39">
        <f t="shared" si="58"/>
        <v>800</v>
      </c>
      <c r="P361" s="18">
        <f t="shared" si="68"/>
        <v>2304</v>
      </c>
      <c r="Q361" s="18">
        <f t="shared" si="69"/>
        <v>7296</v>
      </c>
      <c r="R361" s="9"/>
    </row>
    <row r="362" spans="3:18" x14ac:dyDescent="0.25">
      <c r="C362" s="10"/>
      <c r="D362" s="16">
        <f t="shared" si="56"/>
        <v>305</v>
      </c>
      <c r="E362" s="18">
        <f t="shared" si="59"/>
        <v>1824495.0061642202</v>
      </c>
      <c r="F362" s="18">
        <f t="shared" si="60"/>
        <v>75.792535155499621</v>
      </c>
      <c r="G362" s="36">
        <f t="shared" si="61"/>
        <v>0.24</v>
      </c>
      <c r="H362" s="36">
        <f t="shared" si="62"/>
        <v>0.24</v>
      </c>
      <c r="I362" s="18">
        <f t="shared" si="63"/>
        <v>75.552535155499626</v>
      </c>
      <c r="J362" s="45">
        <f t="shared" si="64"/>
        <v>1807217.8282500352</v>
      </c>
      <c r="K362" s="18">
        <f t="shared" si="57"/>
        <v>12.6</v>
      </c>
      <c r="L362" s="18">
        <f t="shared" si="65"/>
        <v>24</v>
      </c>
      <c r="M362" s="19">
        <f t="shared" si="66"/>
        <v>1102.4000000000001</v>
      </c>
      <c r="N362" s="38">
        <f t="shared" si="67"/>
        <v>302.39999999999998</v>
      </c>
      <c r="O362" s="39">
        <f t="shared" si="58"/>
        <v>800</v>
      </c>
      <c r="P362" s="18">
        <f t="shared" si="68"/>
        <v>2280</v>
      </c>
      <c r="Q362" s="18">
        <f t="shared" si="69"/>
        <v>7320</v>
      </c>
      <c r="R362" s="9"/>
    </row>
    <row r="363" spans="3:18" x14ac:dyDescent="0.25">
      <c r="C363" s="10"/>
      <c r="D363" s="16">
        <f t="shared" si="56"/>
        <v>306</v>
      </c>
      <c r="E363" s="18">
        <f t="shared" si="59"/>
        <v>1807217.8282500352</v>
      </c>
      <c r="F363" s="18">
        <f t="shared" si="60"/>
        <v>75.552535155499598</v>
      </c>
      <c r="G363" s="36">
        <f t="shared" si="61"/>
        <v>0.24</v>
      </c>
      <c r="H363" s="36">
        <f t="shared" si="62"/>
        <v>0.24</v>
      </c>
      <c r="I363" s="18">
        <f t="shared" si="63"/>
        <v>75.312535155499603</v>
      </c>
      <c r="J363" s="45">
        <f t="shared" si="64"/>
        <v>1790050.0676759053</v>
      </c>
      <c r="K363" s="18">
        <f t="shared" si="57"/>
        <v>12.6</v>
      </c>
      <c r="L363" s="18">
        <f t="shared" si="65"/>
        <v>24</v>
      </c>
      <c r="M363" s="19">
        <f t="shared" si="66"/>
        <v>1102.4000000000001</v>
      </c>
      <c r="N363" s="38">
        <f t="shared" si="67"/>
        <v>302.39999999999998</v>
      </c>
      <c r="O363" s="39">
        <f t="shared" si="58"/>
        <v>800</v>
      </c>
      <c r="P363" s="18">
        <f t="shared" si="68"/>
        <v>2256</v>
      </c>
      <c r="Q363" s="18">
        <f t="shared" si="69"/>
        <v>7344</v>
      </c>
      <c r="R363" s="9"/>
    </row>
    <row r="364" spans="3:18" x14ac:dyDescent="0.25">
      <c r="C364" s="10"/>
      <c r="D364" s="16">
        <f t="shared" si="56"/>
        <v>307</v>
      </c>
      <c r="E364" s="18">
        <f t="shared" si="59"/>
        <v>1790050.0676759053</v>
      </c>
      <c r="F364" s="18">
        <f t="shared" si="60"/>
        <v>75.312535155499589</v>
      </c>
      <c r="G364" s="36">
        <f t="shared" si="61"/>
        <v>0.24</v>
      </c>
      <c r="H364" s="36">
        <f t="shared" si="62"/>
        <v>0.24</v>
      </c>
      <c r="I364" s="18">
        <f t="shared" si="63"/>
        <v>75.072535155499594</v>
      </c>
      <c r="J364" s="45">
        <f t="shared" si="64"/>
        <v>1772991.3768669753</v>
      </c>
      <c r="K364" s="18">
        <f t="shared" si="57"/>
        <v>12.6</v>
      </c>
      <c r="L364" s="18">
        <f t="shared" si="65"/>
        <v>24</v>
      </c>
      <c r="M364" s="19">
        <f t="shared" si="66"/>
        <v>1102.4000000000001</v>
      </c>
      <c r="N364" s="38">
        <f t="shared" si="67"/>
        <v>302.39999999999998</v>
      </c>
      <c r="O364" s="39">
        <f t="shared" si="58"/>
        <v>800</v>
      </c>
      <c r="P364" s="18">
        <f t="shared" si="68"/>
        <v>2232</v>
      </c>
      <c r="Q364" s="18">
        <f t="shared" si="69"/>
        <v>7368</v>
      </c>
      <c r="R364" s="9"/>
    </row>
    <row r="365" spans="3:18" x14ac:dyDescent="0.25">
      <c r="C365" s="10"/>
      <c r="D365" s="16">
        <f t="shared" si="56"/>
        <v>308</v>
      </c>
      <c r="E365" s="18">
        <f t="shared" si="59"/>
        <v>1772991.3768669753</v>
      </c>
      <c r="F365" s="18">
        <f t="shared" si="60"/>
        <v>75.07253515549958</v>
      </c>
      <c r="G365" s="36">
        <f t="shared" si="61"/>
        <v>0.24</v>
      </c>
      <c r="H365" s="36">
        <f t="shared" si="62"/>
        <v>0.24</v>
      </c>
      <c r="I365" s="18">
        <f t="shared" si="63"/>
        <v>74.832535155499585</v>
      </c>
      <c r="J365" s="45">
        <f t="shared" si="64"/>
        <v>1756041.4082483873</v>
      </c>
      <c r="K365" s="18">
        <f t="shared" si="57"/>
        <v>12.6</v>
      </c>
      <c r="L365" s="18">
        <f t="shared" si="65"/>
        <v>24</v>
      </c>
      <c r="M365" s="19">
        <f t="shared" si="66"/>
        <v>1102.4000000000001</v>
      </c>
      <c r="N365" s="38">
        <f t="shared" si="67"/>
        <v>302.39999999999998</v>
      </c>
      <c r="O365" s="39">
        <f t="shared" si="58"/>
        <v>800</v>
      </c>
      <c r="P365" s="18">
        <f t="shared" si="68"/>
        <v>2208</v>
      </c>
      <c r="Q365" s="18">
        <f t="shared" si="69"/>
        <v>7392</v>
      </c>
      <c r="R365" s="9"/>
    </row>
    <row r="366" spans="3:18" x14ac:dyDescent="0.25">
      <c r="C366" s="10"/>
      <c r="D366" s="16">
        <f t="shared" si="56"/>
        <v>309</v>
      </c>
      <c r="E366" s="18">
        <f t="shared" si="59"/>
        <v>1756041.4082483873</v>
      </c>
      <c r="F366" s="18">
        <f t="shared" si="60"/>
        <v>74.832535155499571</v>
      </c>
      <c r="G366" s="36">
        <f t="shared" si="61"/>
        <v>0.24</v>
      </c>
      <c r="H366" s="36">
        <f t="shared" si="62"/>
        <v>0.24</v>
      </c>
      <c r="I366" s="18">
        <f t="shared" si="63"/>
        <v>74.592535155499576</v>
      </c>
      <c r="J366" s="45">
        <f t="shared" si="64"/>
        <v>1739199.8142452838</v>
      </c>
      <c r="K366" s="18">
        <f t="shared" si="57"/>
        <v>12.6</v>
      </c>
      <c r="L366" s="18">
        <f t="shared" si="65"/>
        <v>24</v>
      </c>
      <c r="M366" s="19">
        <f t="shared" si="66"/>
        <v>1102.4000000000001</v>
      </c>
      <c r="N366" s="38">
        <f t="shared" si="67"/>
        <v>302.39999999999998</v>
      </c>
      <c r="O366" s="39">
        <f t="shared" si="58"/>
        <v>800</v>
      </c>
      <c r="P366" s="18">
        <f t="shared" si="68"/>
        <v>2184</v>
      </c>
      <c r="Q366" s="18">
        <f t="shared" si="69"/>
        <v>7416</v>
      </c>
      <c r="R366" s="9"/>
    </row>
    <row r="367" spans="3:18" x14ac:dyDescent="0.25">
      <c r="C367" s="10"/>
      <c r="D367" s="16">
        <f t="shared" si="56"/>
        <v>310</v>
      </c>
      <c r="E367" s="18">
        <f t="shared" si="59"/>
        <v>1739199.8142452838</v>
      </c>
      <c r="F367" s="18">
        <f t="shared" si="60"/>
        <v>74.59253515549959</v>
      </c>
      <c r="G367" s="36">
        <f t="shared" si="61"/>
        <v>0.24</v>
      </c>
      <c r="H367" s="36">
        <f t="shared" si="62"/>
        <v>0.24</v>
      </c>
      <c r="I367" s="18">
        <f t="shared" si="63"/>
        <v>74.352535155499595</v>
      </c>
      <c r="J367" s="45">
        <f t="shared" si="64"/>
        <v>1722466.2472828096</v>
      </c>
      <c r="K367" s="18">
        <f t="shared" si="57"/>
        <v>12.6</v>
      </c>
      <c r="L367" s="18">
        <f t="shared" si="65"/>
        <v>24</v>
      </c>
      <c r="M367" s="19">
        <f t="shared" si="66"/>
        <v>1102.4000000000001</v>
      </c>
      <c r="N367" s="38">
        <f t="shared" si="67"/>
        <v>302.39999999999998</v>
      </c>
      <c r="O367" s="39">
        <f t="shared" si="58"/>
        <v>800</v>
      </c>
      <c r="P367" s="18">
        <f t="shared" si="68"/>
        <v>2160</v>
      </c>
      <c r="Q367" s="18">
        <f t="shared" si="69"/>
        <v>7440</v>
      </c>
      <c r="R367" s="9"/>
    </row>
    <row r="368" spans="3:18" x14ac:dyDescent="0.25">
      <c r="C368" s="10"/>
      <c r="D368" s="16">
        <f t="shared" si="56"/>
        <v>311</v>
      </c>
      <c r="E368" s="18">
        <f t="shared" si="59"/>
        <v>1722466.2472828096</v>
      </c>
      <c r="F368" s="18">
        <f t="shared" si="60"/>
        <v>74.352535155499552</v>
      </c>
      <c r="G368" s="36">
        <f t="shared" si="61"/>
        <v>0.24</v>
      </c>
      <c r="H368" s="36">
        <f t="shared" si="62"/>
        <v>0.24</v>
      </c>
      <c r="I368" s="18">
        <f t="shared" si="63"/>
        <v>74.112535155499558</v>
      </c>
      <c r="J368" s="45">
        <f t="shared" si="64"/>
        <v>1705840.3597861018</v>
      </c>
      <c r="K368" s="18">
        <f t="shared" si="57"/>
        <v>12.6</v>
      </c>
      <c r="L368" s="18">
        <f t="shared" si="65"/>
        <v>24</v>
      </c>
      <c r="M368" s="19">
        <f t="shared" si="66"/>
        <v>1102.4000000000001</v>
      </c>
      <c r="N368" s="38">
        <f t="shared" si="67"/>
        <v>302.39999999999998</v>
      </c>
      <c r="O368" s="39">
        <f t="shared" si="58"/>
        <v>800</v>
      </c>
      <c r="P368" s="18">
        <f t="shared" si="68"/>
        <v>2136</v>
      </c>
      <c r="Q368" s="18">
        <f t="shared" si="69"/>
        <v>7464</v>
      </c>
      <c r="R368" s="9"/>
    </row>
    <row r="369" spans="3:18" x14ac:dyDescent="0.25">
      <c r="C369" s="10"/>
      <c r="D369" s="16">
        <f t="shared" si="56"/>
        <v>312</v>
      </c>
      <c r="E369" s="18">
        <f t="shared" si="59"/>
        <v>1705840.3597861018</v>
      </c>
      <c r="F369" s="18">
        <f t="shared" si="60"/>
        <v>74.112535155499558</v>
      </c>
      <c r="G369" s="36">
        <f t="shared" si="61"/>
        <v>0.24</v>
      </c>
      <c r="H369" s="36">
        <f t="shared" si="62"/>
        <v>0.24</v>
      </c>
      <c r="I369" s="18">
        <f t="shared" si="63"/>
        <v>73.872535155499563</v>
      </c>
      <c r="J369" s="45">
        <f t="shared" si="64"/>
        <v>1689321.8041803103</v>
      </c>
      <c r="K369" s="18">
        <f t="shared" si="57"/>
        <v>12.6</v>
      </c>
      <c r="L369" s="18">
        <f t="shared" si="65"/>
        <v>24</v>
      </c>
      <c r="M369" s="19">
        <f t="shared" si="66"/>
        <v>1102.4000000000001</v>
      </c>
      <c r="N369" s="38">
        <f t="shared" si="67"/>
        <v>302.39999999999998</v>
      </c>
      <c r="O369" s="39">
        <f t="shared" si="58"/>
        <v>800</v>
      </c>
      <c r="P369" s="18">
        <f t="shared" si="68"/>
        <v>2112</v>
      </c>
      <c r="Q369" s="18">
        <f t="shared" si="69"/>
        <v>7488</v>
      </c>
      <c r="R369" s="9"/>
    </row>
    <row r="370" spans="3:18" x14ac:dyDescent="0.25">
      <c r="C370" s="10"/>
      <c r="D370" s="16">
        <f t="shared" si="56"/>
        <v>313</v>
      </c>
      <c r="E370" s="18">
        <f t="shared" si="59"/>
        <v>1689321.8041803103</v>
      </c>
      <c r="F370" s="18">
        <f t="shared" si="60"/>
        <v>73.872535155499577</v>
      </c>
      <c r="G370" s="36">
        <f t="shared" si="61"/>
        <v>0.24</v>
      </c>
      <c r="H370" s="36">
        <f t="shared" si="62"/>
        <v>0.24</v>
      </c>
      <c r="I370" s="18">
        <f t="shared" si="63"/>
        <v>73.632535155499582</v>
      </c>
      <c r="J370" s="45">
        <f t="shared" si="64"/>
        <v>1672910.2328905757</v>
      </c>
      <c r="K370" s="18">
        <f t="shared" si="57"/>
        <v>12.6</v>
      </c>
      <c r="L370" s="18">
        <f t="shared" si="65"/>
        <v>24</v>
      </c>
      <c r="M370" s="19">
        <f t="shared" si="66"/>
        <v>1102.4000000000001</v>
      </c>
      <c r="N370" s="38">
        <f t="shared" si="67"/>
        <v>302.39999999999998</v>
      </c>
      <c r="O370" s="39">
        <f t="shared" si="58"/>
        <v>800</v>
      </c>
      <c r="P370" s="18">
        <f t="shared" si="68"/>
        <v>2088</v>
      </c>
      <c r="Q370" s="18">
        <f t="shared" si="69"/>
        <v>7512</v>
      </c>
      <c r="R370" s="9"/>
    </row>
    <row r="371" spans="3:18" x14ac:dyDescent="0.25">
      <c r="C371" s="10"/>
      <c r="D371" s="16">
        <f t="shared" si="56"/>
        <v>314</v>
      </c>
      <c r="E371" s="18">
        <f t="shared" si="59"/>
        <v>1672910.2328905757</v>
      </c>
      <c r="F371" s="18">
        <f t="shared" si="60"/>
        <v>73.632535155499582</v>
      </c>
      <c r="G371" s="36">
        <f t="shared" si="61"/>
        <v>0.24</v>
      </c>
      <c r="H371" s="36">
        <f t="shared" si="62"/>
        <v>0.24</v>
      </c>
      <c r="I371" s="18">
        <f t="shared" si="63"/>
        <v>73.392535155499587</v>
      </c>
      <c r="J371" s="45">
        <f t="shared" si="64"/>
        <v>1656605.2983420393</v>
      </c>
      <c r="K371" s="18">
        <f t="shared" si="57"/>
        <v>12.6</v>
      </c>
      <c r="L371" s="18">
        <f t="shared" si="65"/>
        <v>24</v>
      </c>
      <c r="M371" s="19">
        <f t="shared" si="66"/>
        <v>1102.4000000000001</v>
      </c>
      <c r="N371" s="38">
        <f t="shared" si="67"/>
        <v>302.39999999999998</v>
      </c>
      <c r="O371" s="39">
        <f t="shared" si="58"/>
        <v>800</v>
      </c>
      <c r="P371" s="18">
        <f t="shared" si="68"/>
        <v>2064</v>
      </c>
      <c r="Q371" s="18">
        <f t="shared" si="69"/>
        <v>7536</v>
      </c>
      <c r="R371" s="9"/>
    </row>
    <row r="372" spans="3:18" x14ac:dyDescent="0.25">
      <c r="C372" s="10"/>
      <c r="D372" s="16">
        <f t="shared" si="56"/>
        <v>315</v>
      </c>
      <c r="E372" s="18">
        <f t="shared" si="59"/>
        <v>1656605.2983420393</v>
      </c>
      <c r="F372" s="18">
        <f t="shared" si="60"/>
        <v>73.392535155499587</v>
      </c>
      <c r="G372" s="36">
        <f t="shared" si="61"/>
        <v>0.24</v>
      </c>
      <c r="H372" s="36">
        <f t="shared" si="62"/>
        <v>0.24</v>
      </c>
      <c r="I372" s="18">
        <f t="shared" si="63"/>
        <v>73.152535155499592</v>
      </c>
      <c r="J372" s="45">
        <f t="shared" si="64"/>
        <v>1640406.6529598448</v>
      </c>
      <c r="K372" s="18">
        <f t="shared" si="57"/>
        <v>12.6</v>
      </c>
      <c r="L372" s="18">
        <f t="shared" si="65"/>
        <v>24</v>
      </c>
      <c r="M372" s="19">
        <f t="shared" si="66"/>
        <v>1102.4000000000001</v>
      </c>
      <c r="N372" s="38">
        <f t="shared" si="67"/>
        <v>302.39999999999998</v>
      </c>
      <c r="O372" s="39">
        <f t="shared" si="58"/>
        <v>800</v>
      </c>
      <c r="P372" s="18">
        <f t="shared" si="68"/>
        <v>2040</v>
      </c>
      <c r="Q372" s="18">
        <f t="shared" si="69"/>
        <v>7560</v>
      </c>
      <c r="R372" s="9"/>
    </row>
    <row r="373" spans="3:18" x14ac:dyDescent="0.25">
      <c r="C373" s="10"/>
      <c r="D373" s="16">
        <f t="shared" si="56"/>
        <v>316</v>
      </c>
      <c r="E373" s="18">
        <f t="shared" si="59"/>
        <v>1640406.6529598448</v>
      </c>
      <c r="F373" s="18">
        <f t="shared" si="60"/>
        <v>73.152535155499564</v>
      </c>
      <c r="G373" s="36">
        <f t="shared" si="61"/>
        <v>0.24</v>
      </c>
      <c r="H373" s="36">
        <f t="shared" si="62"/>
        <v>0.24</v>
      </c>
      <c r="I373" s="18">
        <f t="shared" si="63"/>
        <v>72.912535155499569</v>
      </c>
      <c r="J373" s="45">
        <f t="shared" si="64"/>
        <v>1624313.9491691326</v>
      </c>
      <c r="K373" s="18">
        <f t="shared" si="57"/>
        <v>12.6</v>
      </c>
      <c r="L373" s="18">
        <f t="shared" si="65"/>
        <v>24</v>
      </c>
      <c r="M373" s="19">
        <f t="shared" si="66"/>
        <v>1102.4000000000001</v>
      </c>
      <c r="N373" s="38">
        <f t="shared" si="67"/>
        <v>302.39999999999998</v>
      </c>
      <c r="O373" s="39">
        <f t="shared" si="58"/>
        <v>800</v>
      </c>
      <c r="P373" s="18">
        <f t="shared" si="68"/>
        <v>2016</v>
      </c>
      <c r="Q373" s="18">
        <f t="shared" si="69"/>
        <v>7584</v>
      </c>
      <c r="R373" s="9"/>
    </row>
    <row r="374" spans="3:18" x14ac:dyDescent="0.25">
      <c r="C374" s="10"/>
      <c r="D374" s="16">
        <f t="shared" si="56"/>
        <v>317</v>
      </c>
      <c r="E374" s="18">
        <f t="shared" si="59"/>
        <v>1624313.9491691326</v>
      </c>
      <c r="F374" s="18">
        <f t="shared" si="60"/>
        <v>72.912535155499526</v>
      </c>
      <c r="G374" s="36">
        <f t="shared" si="61"/>
        <v>0.24</v>
      </c>
      <c r="H374" s="36">
        <f t="shared" si="62"/>
        <v>0.24</v>
      </c>
      <c r="I374" s="18">
        <f t="shared" si="63"/>
        <v>72.672535155499531</v>
      </c>
      <c r="J374" s="45">
        <f t="shared" si="64"/>
        <v>1608326.8393950472</v>
      </c>
      <c r="K374" s="18">
        <f t="shared" si="57"/>
        <v>12.6</v>
      </c>
      <c r="L374" s="18">
        <f t="shared" si="65"/>
        <v>24</v>
      </c>
      <c r="M374" s="19">
        <f t="shared" si="66"/>
        <v>1102.4000000000001</v>
      </c>
      <c r="N374" s="38">
        <f t="shared" si="67"/>
        <v>302.39999999999998</v>
      </c>
      <c r="O374" s="39">
        <f t="shared" si="58"/>
        <v>800</v>
      </c>
      <c r="P374" s="18">
        <f t="shared" si="68"/>
        <v>1992</v>
      </c>
      <c r="Q374" s="18">
        <f t="shared" si="69"/>
        <v>7608</v>
      </c>
      <c r="R374" s="9"/>
    </row>
    <row r="375" spans="3:18" x14ac:dyDescent="0.25">
      <c r="C375" s="10"/>
      <c r="D375" s="16">
        <f t="shared" si="56"/>
        <v>318</v>
      </c>
      <c r="E375" s="18">
        <f t="shared" si="59"/>
        <v>1608326.8393950472</v>
      </c>
      <c r="F375" s="18">
        <f t="shared" si="60"/>
        <v>72.672535155499517</v>
      </c>
      <c r="G375" s="36">
        <f t="shared" si="61"/>
        <v>0.24</v>
      </c>
      <c r="H375" s="36">
        <f t="shared" si="62"/>
        <v>0.24</v>
      </c>
      <c r="I375" s="18">
        <f t="shared" si="63"/>
        <v>72.432535155499522</v>
      </c>
      <c r="J375" s="45">
        <f t="shared" si="64"/>
        <v>1592444.9760627337</v>
      </c>
      <c r="K375" s="18">
        <f t="shared" si="57"/>
        <v>12.6</v>
      </c>
      <c r="L375" s="18">
        <f t="shared" si="65"/>
        <v>24</v>
      </c>
      <c r="M375" s="19">
        <f t="shared" si="66"/>
        <v>1102.4000000000001</v>
      </c>
      <c r="N375" s="38">
        <f t="shared" si="67"/>
        <v>302.39999999999998</v>
      </c>
      <c r="O375" s="39">
        <f t="shared" si="58"/>
        <v>800</v>
      </c>
      <c r="P375" s="18">
        <f t="shared" si="68"/>
        <v>1968</v>
      </c>
      <c r="Q375" s="18">
        <f t="shared" si="69"/>
        <v>7632</v>
      </c>
      <c r="R375" s="9"/>
    </row>
    <row r="376" spans="3:18" x14ac:dyDescent="0.25">
      <c r="C376" s="10"/>
      <c r="D376" s="16">
        <f t="shared" si="56"/>
        <v>319</v>
      </c>
      <c r="E376" s="18">
        <f t="shared" si="59"/>
        <v>1592444.9760627337</v>
      </c>
      <c r="F376" s="18">
        <f t="shared" si="60"/>
        <v>72.432535155499522</v>
      </c>
      <c r="G376" s="36">
        <f t="shared" si="61"/>
        <v>0.24</v>
      </c>
      <c r="H376" s="36">
        <f t="shared" si="62"/>
        <v>0.24</v>
      </c>
      <c r="I376" s="18">
        <f t="shared" si="63"/>
        <v>72.192535155499527</v>
      </c>
      <c r="J376" s="45">
        <f t="shared" si="64"/>
        <v>1576668.0115973346</v>
      </c>
      <c r="K376" s="18">
        <f t="shared" si="57"/>
        <v>12.6</v>
      </c>
      <c r="L376" s="18">
        <f t="shared" si="65"/>
        <v>24</v>
      </c>
      <c r="M376" s="19">
        <f t="shared" si="66"/>
        <v>1102.4000000000001</v>
      </c>
      <c r="N376" s="38">
        <f t="shared" si="67"/>
        <v>302.39999999999998</v>
      </c>
      <c r="O376" s="39">
        <f t="shared" si="58"/>
        <v>800</v>
      </c>
      <c r="P376" s="18">
        <f t="shared" si="68"/>
        <v>1944</v>
      </c>
      <c r="Q376" s="18">
        <f t="shared" si="69"/>
        <v>7656</v>
      </c>
      <c r="R376" s="9"/>
    </row>
    <row r="377" spans="3:18" x14ac:dyDescent="0.25">
      <c r="C377" s="10"/>
      <c r="D377" s="16">
        <f t="shared" si="56"/>
        <v>320</v>
      </c>
      <c r="E377" s="18">
        <f t="shared" si="59"/>
        <v>1576668.0115973346</v>
      </c>
      <c r="F377" s="18">
        <f t="shared" si="60"/>
        <v>72.192535155499542</v>
      </c>
      <c r="G377" s="36">
        <f t="shared" si="61"/>
        <v>0.24</v>
      </c>
      <c r="H377" s="36">
        <f t="shared" si="62"/>
        <v>0.24</v>
      </c>
      <c r="I377" s="18">
        <f t="shared" si="63"/>
        <v>71.952535155499547</v>
      </c>
      <c r="J377" s="45">
        <f t="shared" si="64"/>
        <v>1560995.5984239925</v>
      </c>
      <c r="K377" s="18">
        <f t="shared" si="57"/>
        <v>12.6</v>
      </c>
      <c r="L377" s="18">
        <f t="shared" si="65"/>
        <v>24</v>
      </c>
      <c r="M377" s="19">
        <f t="shared" si="66"/>
        <v>1102.4000000000001</v>
      </c>
      <c r="N377" s="38">
        <f t="shared" si="67"/>
        <v>302.39999999999998</v>
      </c>
      <c r="O377" s="39">
        <f t="shared" si="58"/>
        <v>800</v>
      </c>
      <c r="P377" s="18">
        <f t="shared" si="68"/>
        <v>1920</v>
      </c>
      <c r="Q377" s="18">
        <f t="shared" si="69"/>
        <v>7680</v>
      </c>
      <c r="R377" s="9"/>
    </row>
    <row r="378" spans="3:18" x14ac:dyDescent="0.25">
      <c r="C378" s="10"/>
      <c r="D378" s="16">
        <f t="shared" ref="D378:D441" si="70">D377+1</f>
        <v>321</v>
      </c>
      <c r="E378" s="18">
        <f t="shared" si="59"/>
        <v>1560995.5984239925</v>
      </c>
      <c r="F378" s="18">
        <f t="shared" si="60"/>
        <v>71.952535155499518</v>
      </c>
      <c r="G378" s="36">
        <f t="shared" si="61"/>
        <v>0.24</v>
      </c>
      <c r="H378" s="36">
        <f t="shared" si="62"/>
        <v>0.24</v>
      </c>
      <c r="I378" s="18">
        <f t="shared" si="63"/>
        <v>71.712535155499523</v>
      </c>
      <c r="J378" s="45">
        <f t="shared" si="64"/>
        <v>1545427.3889678461</v>
      </c>
      <c r="K378" s="18">
        <f t="shared" ref="K378:K441" si="71">VLOOKUP($E$38,$D$31:$G$33,IF($J378&lt;=$E$30,2,IF($J378&lt;=$F$30,3,4)))</f>
        <v>12.6</v>
      </c>
      <c r="L378" s="18">
        <f t="shared" si="65"/>
        <v>24</v>
      </c>
      <c r="M378" s="19">
        <f t="shared" si="66"/>
        <v>1102.4000000000001</v>
      </c>
      <c r="N378" s="38">
        <f t="shared" si="67"/>
        <v>302.39999999999998</v>
      </c>
      <c r="O378" s="39">
        <f t="shared" ref="O378:O441" si="72">VLOOKUP($F$38,$D$15:$G$17,4,)</f>
        <v>800</v>
      </c>
      <c r="P378" s="18">
        <f t="shared" si="68"/>
        <v>1896</v>
      </c>
      <c r="Q378" s="18">
        <f t="shared" si="69"/>
        <v>7704</v>
      </c>
      <c r="R378" s="9"/>
    </row>
    <row r="379" spans="3:18" x14ac:dyDescent="0.25">
      <c r="C379" s="10"/>
      <c r="D379" s="16">
        <f t="shared" si="70"/>
        <v>322</v>
      </c>
      <c r="E379" s="18">
        <f t="shared" si="59"/>
        <v>1545427.3889678461</v>
      </c>
      <c r="F379" s="18">
        <f t="shared" si="60"/>
        <v>71.712535155499523</v>
      </c>
      <c r="G379" s="36">
        <f t="shared" si="61"/>
        <v>0.24</v>
      </c>
      <c r="H379" s="36">
        <f t="shared" si="62"/>
        <v>0.24</v>
      </c>
      <c r="I379" s="18">
        <f t="shared" si="63"/>
        <v>71.472535155499529</v>
      </c>
      <c r="J379" s="45">
        <f t="shared" si="64"/>
        <v>1529963.035654044</v>
      </c>
      <c r="K379" s="18">
        <f t="shared" si="71"/>
        <v>12.6</v>
      </c>
      <c r="L379" s="18">
        <f t="shared" si="65"/>
        <v>24</v>
      </c>
      <c r="M379" s="19">
        <f t="shared" si="66"/>
        <v>1102.4000000000001</v>
      </c>
      <c r="N379" s="38">
        <f t="shared" si="67"/>
        <v>302.39999999999998</v>
      </c>
      <c r="O379" s="39">
        <f t="shared" si="72"/>
        <v>800</v>
      </c>
      <c r="P379" s="18">
        <f t="shared" si="68"/>
        <v>1872</v>
      </c>
      <c r="Q379" s="18">
        <f t="shared" si="69"/>
        <v>7728</v>
      </c>
      <c r="R379" s="9"/>
    </row>
    <row r="380" spans="3:18" x14ac:dyDescent="0.25">
      <c r="C380" s="10"/>
      <c r="D380" s="16">
        <f t="shared" si="70"/>
        <v>323</v>
      </c>
      <c r="E380" s="18">
        <f t="shared" si="59"/>
        <v>1529963.035654044</v>
      </c>
      <c r="F380" s="18">
        <f t="shared" si="60"/>
        <v>71.472535155499514</v>
      </c>
      <c r="G380" s="36">
        <f t="shared" si="61"/>
        <v>0.24</v>
      </c>
      <c r="H380" s="36">
        <f t="shared" si="62"/>
        <v>0.24</v>
      </c>
      <c r="I380" s="18">
        <f t="shared" si="63"/>
        <v>71.232535155499519</v>
      </c>
      <c r="J380" s="45">
        <f t="shared" si="64"/>
        <v>1514602.1909077251</v>
      </c>
      <c r="K380" s="18">
        <f t="shared" si="71"/>
        <v>12.6</v>
      </c>
      <c r="L380" s="18">
        <f t="shared" si="65"/>
        <v>24</v>
      </c>
      <c r="M380" s="19">
        <f t="shared" si="66"/>
        <v>1102.4000000000001</v>
      </c>
      <c r="N380" s="38">
        <f t="shared" si="67"/>
        <v>302.39999999999998</v>
      </c>
      <c r="O380" s="39">
        <f t="shared" si="72"/>
        <v>800</v>
      </c>
      <c r="P380" s="18">
        <f t="shared" si="68"/>
        <v>1848</v>
      </c>
      <c r="Q380" s="18">
        <f t="shared" si="69"/>
        <v>7752</v>
      </c>
      <c r="R380" s="9"/>
    </row>
    <row r="381" spans="3:18" x14ac:dyDescent="0.25">
      <c r="C381" s="10"/>
      <c r="D381" s="16">
        <f t="shared" si="70"/>
        <v>324</v>
      </c>
      <c r="E381" s="18">
        <f t="shared" ref="E381:E444" si="73">J380</f>
        <v>1514602.1909077251</v>
      </c>
      <c r="F381" s="18">
        <f t="shared" ref="F381:F444" si="74">(E381/$E$10)^(1/3)</f>
        <v>71.232535155499505</v>
      </c>
      <c r="G381" s="36">
        <f t="shared" ref="G381:G444" si="75">VLOOKUP($E$38,$D$23:$H$25,IF(Q380&lt;=1000,2,IF(Q380&lt;=2000,3,IF(Q380&lt;=3000,4,5))))</f>
        <v>0.24</v>
      </c>
      <c r="H381" s="36">
        <f t="shared" ref="H381:H444" si="76">G381*(D381-D380)</f>
        <v>0.24</v>
      </c>
      <c r="I381" s="18">
        <f t="shared" ref="I381:I444" si="77">F381-H381</f>
        <v>70.99253515549951</v>
      </c>
      <c r="J381" s="45">
        <f t="shared" ref="J381:J444" si="78">$E$10*(I381)^3</f>
        <v>1499344.507154034</v>
      </c>
      <c r="K381" s="18">
        <f t="shared" si="71"/>
        <v>12.6</v>
      </c>
      <c r="L381" s="18">
        <f t="shared" ref="L381:L444" si="79">$E$38*$E$11</f>
        <v>24</v>
      </c>
      <c r="M381" s="19">
        <f t="shared" ref="M381:M444" si="80">N381+O381</f>
        <v>1102.4000000000001</v>
      </c>
      <c r="N381" s="38">
        <f t="shared" ref="N381:N444" si="81">K381*L381</f>
        <v>302.39999999999998</v>
      </c>
      <c r="O381" s="39">
        <f t="shared" si="72"/>
        <v>800</v>
      </c>
      <c r="P381" s="18">
        <f t="shared" ref="P381:P444" si="82">P380-L381</f>
        <v>1824</v>
      </c>
      <c r="Q381" s="18">
        <f t="shared" ref="Q381:Q444" si="83">Q380+L381</f>
        <v>7776</v>
      </c>
      <c r="R381" s="9"/>
    </row>
    <row r="382" spans="3:18" x14ac:dyDescent="0.25">
      <c r="C382" s="10"/>
      <c r="D382" s="16">
        <f t="shared" si="70"/>
        <v>325</v>
      </c>
      <c r="E382" s="18">
        <f t="shared" si="73"/>
        <v>1499344.507154034</v>
      </c>
      <c r="F382" s="18">
        <f t="shared" si="74"/>
        <v>70.992535155499482</v>
      </c>
      <c r="G382" s="36">
        <f t="shared" si="75"/>
        <v>0.24</v>
      </c>
      <c r="H382" s="36">
        <f t="shared" si="76"/>
        <v>0.24</v>
      </c>
      <c r="I382" s="18">
        <f t="shared" si="77"/>
        <v>70.752535155499487</v>
      </c>
      <c r="J382" s="45">
        <f t="shared" si="78"/>
        <v>1484189.6368181123</v>
      </c>
      <c r="K382" s="18">
        <f t="shared" si="71"/>
        <v>12.6</v>
      </c>
      <c r="L382" s="18">
        <f t="shared" si="79"/>
        <v>24</v>
      </c>
      <c r="M382" s="19">
        <f t="shared" si="80"/>
        <v>1102.4000000000001</v>
      </c>
      <c r="N382" s="38">
        <f t="shared" si="81"/>
        <v>302.39999999999998</v>
      </c>
      <c r="O382" s="39">
        <f t="shared" si="72"/>
        <v>800</v>
      </c>
      <c r="P382" s="18">
        <f t="shared" si="82"/>
        <v>1800</v>
      </c>
      <c r="Q382" s="18">
        <f t="shared" si="83"/>
        <v>7800</v>
      </c>
      <c r="R382" s="9"/>
    </row>
    <row r="383" spans="3:18" x14ac:dyDescent="0.25">
      <c r="C383" s="10"/>
      <c r="D383" s="16">
        <f t="shared" si="70"/>
        <v>326</v>
      </c>
      <c r="E383" s="18">
        <f t="shared" si="73"/>
        <v>1484189.6368181123</v>
      </c>
      <c r="F383" s="18">
        <f t="shared" si="74"/>
        <v>70.752535155499501</v>
      </c>
      <c r="G383" s="36">
        <f t="shared" si="75"/>
        <v>0.24</v>
      </c>
      <c r="H383" s="36">
        <f t="shared" si="76"/>
        <v>0.24</v>
      </c>
      <c r="I383" s="18">
        <f t="shared" si="77"/>
        <v>70.512535155499506</v>
      </c>
      <c r="J383" s="45">
        <f t="shared" si="78"/>
        <v>1469137.2323251064</v>
      </c>
      <c r="K383" s="18">
        <f t="shared" si="71"/>
        <v>12.6</v>
      </c>
      <c r="L383" s="18">
        <f t="shared" si="79"/>
        <v>24</v>
      </c>
      <c r="M383" s="19">
        <f t="shared" si="80"/>
        <v>1102.4000000000001</v>
      </c>
      <c r="N383" s="38">
        <f t="shared" si="81"/>
        <v>302.39999999999998</v>
      </c>
      <c r="O383" s="39">
        <f t="shared" si="72"/>
        <v>800</v>
      </c>
      <c r="P383" s="18">
        <f t="shared" si="82"/>
        <v>1776</v>
      </c>
      <c r="Q383" s="18">
        <f t="shared" si="83"/>
        <v>7824</v>
      </c>
      <c r="R383" s="9"/>
    </row>
    <row r="384" spans="3:18" x14ac:dyDescent="0.25">
      <c r="C384" s="10"/>
      <c r="D384" s="16">
        <f t="shared" si="70"/>
        <v>327</v>
      </c>
      <c r="E384" s="18">
        <f t="shared" si="73"/>
        <v>1469137.2323251064</v>
      </c>
      <c r="F384" s="18">
        <f t="shared" si="74"/>
        <v>70.512535155499464</v>
      </c>
      <c r="G384" s="36">
        <f t="shared" si="75"/>
        <v>0.24</v>
      </c>
      <c r="H384" s="36">
        <f t="shared" si="76"/>
        <v>0.24</v>
      </c>
      <c r="I384" s="18">
        <f t="shared" si="77"/>
        <v>70.272535155499469</v>
      </c>
      <c r="J384" s="45">
        <f t="shared" si="78"/>
        <v>1454186.9461001533</v>
      </c>
      <c r="K384" s="18">
        <f t="shared" si="71"/>
        <v>12.6</v>
      </c>
      <c r="L384" s="18">
        <f t="shared" si="79"/>
        <v>24</v>
      </c>
      <c r="M384" s="19">
        <f t="shared" si="80"/>
        <v>1102.4000000000001</v>
      </c>
      <c r="N384" s="38">
        <f t="shared" si="81"/>
        <v>302.39999999999998</v>
      </c>
      <c r="O384" s="39">
        <f t="shared" si="72"/>
        <v>800</v>
      </c>
      <c r="P384" s="18">
        <f t="shared" si="82"/>
        <v>1752</v>
      </c>
      <c r="Q384" s="18">
        <f t="shared" si="83"/>
        <v>7848</v>
      </c>
      <c r="R384" s="9"/>
    </row>
    <row r="385" spans="3:18" x14ac:dyDescent="0.25">
      <c r="C385" s="10"/>
      <c r="D385" s="16">
        <f t="shared" si="70"/>
        <v>328</v>
      </c>
      <c r="E385" s="18">
        <f t="shared" si="73"/>
        <v>1454186.9461001533</v>
      </c>
      <c r="F385" s="18">
        <f t="shared" si="74"/>
        <v>70.272535155499426</v>
      </c>
      <c r="G385" s="36">
        <f t="shared" si="75"/>
        <v>0.24</v>
      </c>
      <c r="H385" s="36">
        <f t="shared" si="76"/>
        <v>0.24</v>
      </c>
      <c r="I385" s="18">
        <f t="shared" si="77"/>
        <v>70.032535155499431</v>
      </c>
      <c r="J385" s="45">
        <f t="shared" si="78"/>
        <v>1439338.4305683987</v>
      </c>
      <c r="K385" s="18">
        <f t="shared" si="71"/>
        <v>12.6</v>
      </c>
      <c r="L385" s="18">
        <f t="shared" si="79"/>
        <v>24</v>
      </c>
      <c r="M385" s="19">
        <f t="shared" si="80"/>
        <v>1102.4000000000001</v>
      </c>
      <c r="N385" s="38">
        <f t="shared" si="81"/>
        <v>302.39999999999998</v>
      </c>
      <c r="O385" s="39">
        <f t="shared" si="72"/>
        <v>800</v>
      </c>
      <c r="P385" s="18">
        <f t="shared" si="82"/>
        <v>1728</v>
      </c>
      <c r="Q385" s="18">
        <f t="shared" si="83"/>
        <v>7872</v>
      </c>
      <c r="R385" s="9"/>
    </row>
    <row r="386" spans="3:18" x14ac:dyDescent="0.25">
      <c r="C386" s="10"/>
      <c r="D386" s="16">
        <f t="shared" si="70"/>
        <v>329</v>
      </c>
      <c r="E386" s="18">
        <f t="shared" si="73"/>
        <v>1439338.4305683987</v>
      </c>
      <c r="F386" s="18">
        <f t="shared" si="74"/>
        <v>70.032535155499417</v>
      </c>
      <c r="G386" s="36">
        <f t="shared" si="75"/>
        <v>0.24</v>
      </c>
      <c r="H386" s="36">
        <f t="shared" si="76"/>
        <v>0.24</v>
      </c>
      <c r="I386" s="18">
        <f t="shared" si="77"/>
        <v>69.792535155499422</v>
      </c>
      <c r="J386" s="45">
        <f t="shared" si="78"/>
        <v>1424591.3381549879</v>
      </c>
      <c r="K386" s="18">
        <f t="shared" si="71"/>
        <v>12.6</v>
      </c>
      <c r="L386" s="18">
        <f t="shared" si="79"/>
        <v>24</v>
      </c>
      <c r="M386" s="19">
        <f t="shared" si="80"/>
        <v>1102.4000000000001</v>
      </c>
      <c r="N386" s="38">
        <f t="shared" si="81"/>
        <v>302.39999999999998</v>
      </c>
      <c r="O386" s="39">
        <f t="shared" si="72"/>
        <v>800</v>
      </c>
      <c r="P386" s="18">
        <f t="shared" si="82"/>
        <v>1704</v>
      </c>
      <c r="Q386" s="18">
        <f t="shared" si="83"/>
        <v>7896</v>
      </c>
      <c r="R386" s="9"/>
    </row>
    <row r="387" spans="3:18" x14ac:dyDescent="0.25">
      <c r="C387" s="10"/>
      <c r="D387" s="16">
        <f t="shared" si="70"/>
        <v>330</v>
      </c>
      <c r="E387" s="18">
        <f t="shared" si="73"/>
        <v>1424591.3381549879</v>
      </c>
      <c r="F387" s="18">
        <f t="shared" si="74"/>
        <v>69.792535155499436</v>
      </c>
      <c r="G387" s="36">
        <f t="shared" si="75"/>
        <v>0.24</v>
      </c>
      <c r="H387" s="36">
        <f t="shared" si="76"/>
        <v>0.24</v>
      </c>
      <c r="I387" s="18">
        <f t="shared" si="77"/>
        <v>69.552535155499442</v>
      </c>
      <c r="J387" s="45">
        <f t="shared" si="78"/>
        <v>1409945.3212850636</v>
      </c>
      <c r="K387" s="18">
        <f t="shared" si="71"/>
        <v>12.6</v>
      </c>
      <c r="L387" s="18">
        <f t="shared" si="79"/>
        <v>24</v>
      </c>
      <c r="M387" s="19">
        <f t="shared" si="80"/>
        <v>1102.4000000000001</v>
      </c>
      <c r="N387" s="38">
        <f t="shared" si="81"/>
        <v>302.39999999999998</v>
      </c>
      <c r="O387" s="39">
        <f t="shared" si="72"/>
        <v>800</v>
      </c>
      <c r="P387" s="18">
        <f t="shared" si="82"/>
        <v>1680</v>
      </c>
      <c r="Q387" s="18">
        <f t="shared" si="83"/>
        <v>7920</v>
      </c>
      <c r="R387" s="9"/>
    </row>
    <row r="388" spans="3:18" x14ac:dyDescent="0.25">
      <c r="C388" s="10"/>
      <c r="D388" s="16">
        <f t="shared" si="70"/>
        <v>331</v>
      </c>
      <c r="E388" s="18">
        <f t="shared" si="73"/>
        <v>1409945.3212850636</v>
      </c>
      <c r="F388" s="18">
        <f t="shared" si="74"/>
        <v>69.552535155499427</v>
      </c>
      <c r="G388" s="36">
        <f t="shared" si="75"/>
        <v>0.24</v>
      </c>
      <c r="H388" s="36">
        <f t="shared" si="76"/>
        <v>0.24</v>
      </c>
      <c r="I388" s="18">
        <f t="shared" si="77"/>
        <v>69.312535155499432</v>
      </c>
      <c r="J388" s="45">
        <f t="shared" si="78"/>
        <v>1395400.0323837646</v>
      </c>
      <c r="K388" s="18">
        <f t="shared" si="71"/>
        <v>12.6</v>
      </c>
      <c r="L388" s="18">
        <f t="shared" si="79"/>
        <v>24</v>
      </c>
      <c r="M388" s="19">
        <f t="shared" si="80"/>
        <v>1102.4000000000001</v>
      </c>
      <c r="N388" s="38">
        <f t="shared" si="81"/>
        <v>302.39999999999998</v>
      </c>
      <c r="O388" s="39">
        <f t="shared" si="72"/>
        <v>800</v>
      </c>
      <c r="P388" s="18">
        <f t="shared" si="82"/>
        <v>1656</v>
      </c>
      <c r="Q388" s="18">
        <f t="shared" si="83"/>
        <v>7944</v>
      </c>
      <c r="R388" s="9"/>
    </row>
    <row r="389" spans="3:18" x14ac:dyDescent="0.25">
      <c r="C389" s="10"/>
      <c r="D389" s="16">
        <f t="shared" si="70"/>
        <v>332</v>
      </c>
      <c r="E389" s="18">
        <f t="shared" si="73"/>
        <v>1395400.0323837646</v>
      </c>
      <c r="F389" s="18">
        <f t="shared" si="74"/>
        <v>69.312535155499404</v>
      </c>
      <c r="G389" s="36">
        <f t="shared" si="75"/>
        <v>0.24</v>
      </c>
      <c r="H389" s="36">
        <f t="shared" si="76"/>
        <v>0.24</v>
      </c>
      <c r="I389" s="18">
        <f t="shared" si="77"/>
        <v>69.072535155499409</v>
      </c>
      <c r="J389" s="45">
        <f t="shared" si="78"/>
        <v>1380955.1238762352</v>
      </c>
      <c r="K389" s="18">
        <f t="shared" si="71"/>
        <v>12.6</v>
      </c>
      <c r="L389" s="18">
        <f t="shared" si="79"/>
        <v>24</v>
      </c>
      <c r="M389" s="19">
        <f t="shared" si="80"/>
        <v>1102.4000000000001</v>
      </c>
      <c r="N389" s="38">
        <f t="shared" si="81"/>
        <v>302.39999999999998</v>
      </c>
      <c r="O389" s="39">
        <f t="shared" si="72"/>
        <v>800</v>
      </c>
      <c r="P389" s="18">
        <f t="shared" si="82"/>
        <v>1632</v>
      </c>
      <c r="Q389" s="18">
        <f t="shared" si="83"/>
        <v>7968</v>
      </c>
      <c r="R389" s="9"/>
    </row>
    <row r="390" spans="3:18" x14ac:dyDescent="0.25">
      <c r="C390" s="10"/>
      <c r="D390" s="16">
        <f t="shared" si="70"/>
        <v>333</v>
      </c>
      <c r="E390" s="18">
        <f t="shared" si="73"/>
        <v>1380955.1238762352</v>
      </c>
      <c r="F390" s="18">
        <f t="shared" si="74"/>
        <v>69.072535155499367</v>
      </c>
      <c r="G390" s="36">
        <f t="shared" si="75"/>
        <v>0.24</v>
      </c>
      <c r="H390" s="36">
        <f t="shared" si="76"/>
        <v>0.24</v>
      </c>
      <c r="I390" s="18">
        <f t="shared" si="77"/>
        <v>68.832535155499372</v>
      </c>
      <c r="J390" s="45">
        <f t="shared" si="78"/>
        <v>1366610.2481876186</v>
      </c>
      <c r="K390" s="18">
        <f t="shared" si="71"/>
        <v>12.6</v>
      </c>
      <c r="L390" s="18">
        <f t="shared" si="79"/>
        <v>24</v>
      </c>
      <c r="M390" s="19">
        <f t="shared" si="80"/>
        <v>1102.4000000000001</v>
      </c>
      <c r="N390" s="38">
        <f t="shared" si="81"/>
        <v>302.39999999999998</v>
      </c>
      <c r="O390" s="39">
        <f t="shared" si="72"/>
        <v>800</v>
      </c>
      <c r="P390" s="18">
        <f t="shared" si="82"/>
        <v>1608</v>
      </c>
      <c r="Q390" s="18">
        <f t="shared" si="83"/>
        <v>7992</v>
      </c>
      <c r="R390" s="9"/>
    </row>
    <row r="391" spans="3:18" x14ac:dyDescent="0.25">
      <c r="C391" s="10"/>
      <c r="D391" s="16">
        <f t="shared" si="70"/>
        <v>334</v>
      </c>
      <c r="E391" s="18">
        <f t="shared" si="73"/>
        <v>1366610.2481876186</v>
      </c>
      <c r="F391" s="18">
        <f t="shared" si="74"/>
        <v>68.832535155499386</v>
      </c>
      <c r="G391" s="36">
        <f t="shared" si="75"/>
        <v>0.24</v>
      </c>
      <c r="H391" s="36">
        <f t="shared" si="76"/>
        <v>0.24</v>
      </c>
      <c r="I391" s="18">
        <f t="shared" si="77"/>
        <v>68.592535155499391</v>
      </c>
      <c r="J391" s="45">
        <f t="shared" si="78"/>
        <v>1352365.0577430611</v>
      </c>
      <c r="K391" s="18">
        <f t="shared" si="71"/>
        <v>12.6</v>
      </c>
      <c r="L391" s="18">
        <f t="shared" si="79"/>
        <v>24</v>
      </c>
      <c r="M391" s="19">
        <f t="shared" si="80"/>
        <v>1102.4000000000001</v>
      </c>
      <c r="N391" s="38">
        <f t="shared" si="81"/>
        <v>302.39999999999998</v>
      </c>
      <c r="O391" s="39">
        <f t="shared" si="72"/>
        <v>800</v>
      </c>
      <c r="P391" s="18">
        <f t="shared" si="82"/>
        <v>1584</v>
      </c>
      <c r="Q391" s="18">
        <f t="shared" si="83"/>
        <v>8016</v>
      </c>
      <c r="R391" s="9"/>
    </row>
    <row r="392" spans="3:18" x14ac:dyDescent="0.25">
      <c r="C392" s="10"/>
      <c r="D392" s="16">
        <f t="shared" si="70"/>
        <v>335</v>
      </c>
      <c r="E392" s="18">
        <f t="shared" si="73"/>
        <v>1352365.0577430611</v>
      </c>
      <c r="F392" s="18">
        <f t="shared" si="74"/>
        <v>68.592535155499363</v>
      </c>
      <c r="G392" s="36">
        <f t="shared" si="75"/>
        <v>0.24</v>
      </c>
      <c r="H392" s="36">
        <f t="shared" si="76"/>
        <v>0.24</v>
      </c>
      <c r="I392" s="18">
        <f t="shared" si="77"/>
        <v>68.352535155499368</v>
      </c>
      <c r="J392" s="45">
        <f t="shared" si="78"/>
        <v>1338219.2049676999</v>
      </c>
      <c r="K392" s="18">
        <f t="shared" si="71"/>
        <v>12.6</v>
      </c>
      <c r="L392" s="18">
        <f t="shared" si="79"/>
        <v>24</v>
      </c>
      <c r="M392" s="19">
        <f t="shared" si="80"/>
        <v>1102.4000000000001</v>
      </c>
      <c r="N392" s="38">
        <f t="shared" si="81"/>
        <v>302.39999999999998</v>
      </c>
      <c r="O392" s="39">
        <f t="shared" si="72"/>
        <v>800</v>
      </c>
      <c r="P392" s="18">
        <f t="shared" si="82"/>
        <v>1560</v>
      </c>
      <c r="Q392" s="18">
        <f t="shared" si="83"/>
        <v>8040</v>
      </c>
      <c r="R392" s="9"/>
    </row>
    <row r="393" spans="3:18" x14ac:dyDescent="0.25">
      <c r="C393" s="10"/>
      <c r="D393" s="16">
        <f t="shared" si="70"/>
        <v>336</v>
      </c>
      <c r="E393" s="18">
        <f t="shared" si="73"/>
        <v>1338219.2049676999</v>
      </c>
      <c r="F393" s="18">
        <f t="shared" si="74"/>
        <v>68.352535155499325</v>
      </c>
      <c r="G393" s="36">
        <f t="shared" si="75"/>
        <v>0.24</v>
      </c>
      <c r="H393" s="36">
        <f t="shared" si="76"/>
        <v>0.24</v>
      </c>
      <c r="I393" s="18">
        <f t="shared" si="77"/>
        <v>68.11253515549933</v>
      </c>
      <c r="J393" s="45">
        <f t="shared" si="78"/>
        <v>1324172.3422866801</v>
      </c>
      <c r="K393" s="18">
        <f t="shared" si="71"/>
        <v>12.6</v>
      </c>
      <c r="L393" s="18">
        <f t="shared" si="79"/>
        <v>24</v>
      </c>
      <c r="M393" s="19">
        <f t="shared" si="80"/>
        <v>1102.4000000000001</v>
      </c>
      <c r="N393" s="38">
        <f t="shared" si="81"/>
        <v>302.39999999999998</v>
      </c>
      <c r="O393" s="39">
        <f t="shared" si="72"/>
        <v>800</v>
      </c>
      <c r="P393" s="18">
        <f t="shared" si="82"/>
        <v>1536</v>
      </c>
      <c r="Q393" s="18">
        <f t="shared" si="83"/>
        <v>8064</v>
      </c>
      <c r="R393" s="9"/>
    </row>
    <row r="394" spans="3:18" x14ac:dyDescent="0.25">
      <c r="C394" s="10"/>
      <c r="D394" s="16">
        <f t="shared" si="70"/>
        <v>337</v>
      </c>
      <c r="E394" s="18">
        <f t="shared" si="73"/>
        <v>1324172.3422866801</v>
      </c>
      <c r="F394" s="18">
        <f t="shared" si="74"/>
        <v>68.112535155499302</v>
      </c>
      <c r="G394" s="36">
        <f t="shared" si="75"/>
        <v>0.24</v>
      </c>
      <c r="H394" s="36">
        <f t="shared" si="76"/>
        <v>0.24</v>
      </c>
      <c r="I394" s="18">
        <f t="shared" si="77"/>
        <v>67.872535155499307</v>
      </c>
      <c r="J394" s="45">
        <f t="shared" si="78"/>
        <v>1310224.1221251453</v>
      </c>
      <c r="K394" s="18">
        <f t="shared" si="71"/>
        <v>12.6</v>
      </c>
      <c r="L394" s="18">
        <f t="shared" si="79"/>
        <v>24</v>
      </c>
      <c r="M394" s="19">
        <f t="shared" si="80"/>
        <v>1102.4000000000001</v>
      </c>
      <c r="N394" s="38">
        <f t="shared" si="81"/>
        <v>302.39999999999998</v>
      </c>
      <c r="O394" s="39">
        <f t="shared" si="72"/>
        <v>800</v>
      </c>
      <c r="P394" s="18">
        <f t="shared" si="82"/>
        <v>1512</v>
      </c>
      <c r="Q394" s="18">
        <f t="shared" si="83"/>
        <v>8088</v>
      </c>
      <c r="R394" s="9"/>
    </row>
    <row r="395" spans="3:18" x14ac:dyDescent="0.25">
      <c r="C395" s="10"/>
      <c r="D395" s="16">
        <f t="shared" si="70"/>
        <v>338</v>
      </c>
      <c r="E395" s="18">
        <f t="shared" si="73"/>
        <v>1310224.1221251453</v>
      </c>
      <c r="F395" s="18">
        <f t="shared" si="74"/>
        <v>67.872535155499307</v>
      </c>
      <c r="G395" s="36">
        <f t="shared" si="75"/>
        <v>0.24</v>
      </c>
      <c r="H395" s="36">
        <f t="shared" si="76"/>
        <v>0.24</v>
      </c>
      <c r="I395" s="18">
        <f t="shared" si="77"/>
        <v>67.632535155499312</v>
      </c>
      <c r="J395" s="45">
        <f t="shared" si="78"/>
        <v>1296374.1969082397</v>
      </c>
      <c r="K395" s="18">
        <f t="shared" si="71"/>
        <v>12.6</v>
      </c>
      <c r="L395" s="18">
        <f t="shared" si="79"/>
        <v>24</v>
      </c>
      <c r="M395" s="19">
        <f t="shared" si="80"/>
        <v>1102.4000000000001</v>
      </c>
      <c r="N395" s="38">
        <f t="shared" si="81"/>
        <v>302.39999999999998</v>
      </c>
      <c r="O395" s="39">
        <f t="shared" si="72"/>
        <v>800</v>
      </c>
      <c r="P395" s="18">
        <f t="shared" si="82"/>
        <v>1488</v>
      </c>
      <c r="Q395" s="18">
        <f t="shared" si="83"/>
        <v>8112</v>
      </c>
      <c r="R395" s="9"/>
    </row>
    <row r="396" spans="3:18" x14ac:dyDescent="0.25">
      <c r="C396" s="10"/>
      <c r="D396" s="16">
        <f t="shared" si="70"/>
        <v>339</v>
      </c>
      <c r="E396" s="18">
        <f t="shared" si="73"/>
        <v>1296374.1969082397</v>
      </c>
      <c r="F396" s="18">
        <f t="shared" si="74"/>
        <v>67.632535155499284</v>
      </c>
      <c r="G396" s="36">
        <f t="shared" si="75"/>
        <v>0.24</v>
      </c>
      <c r="H396" s="36">
        <f t="shared" si="76"/>
        <v>0.24</v>
      </c>
      <c r="I396" s="18">
        <f t="shared" si="77"/>
        <v>67.392535155499289</v>
      </c>
      <c r="J396" s="45">
        <f t="shared" si="78"/>
        <v>1282622.2190611032</v>
      </c>
      <c r="K396" s="18">
        <f t="shared" si="71"/>
        <v>12.6</v>
      </c>
      <c r="L396" s="18">
        <f t="shared" si="79"/>
        <v>24</v>
      </c>
      <c r="M396" s="19">
        <f t="shared" si="80"/>
        <v>1102.4000000000001</v>
      </c>
      <c r="N396" s="38">
        <f t="shared" si="81"/>
        <v>302.39999999999998</v>
      </c>
      <c r="O396" s="39">
        <f t="shared" si="72"/>
        <v>800</v>
      </c>
      <c r="P396" s="18">
        <f t="shared" si="82"/>
        <v>1464</v>
      </c>
      <c r="Q396" s="18">
        <f t="shared" si="83"/>
        <v>8136</v>
      </c>
      <c r="R396" s="9"/>
    </row>
    <row r="397" spans="3:18" x14ac:dyDescent="0.25">
      <c r="C397" s="10"/>
      <c r="D397" s="16">
        <f t="shared" si="70"/>
        <v>340</v>
      </c>
      <c r="E397" s="18">
        <f t="shared" si="73"/>
        <v>1282622.2190611032</v>
      </c>
      <c r="F397" s="18">
        <f t="shared" si="74"/>
        <v>67.392535155499274</v>
      </c>
      <c r="G397" s="36">
        <f t="shared" si="75"/>
        <v>0.24</v>
      </c>
      <c r="H397" s="36">
        <f t="shared" si="76"/>
        <v>0.24</v>
      </c>
      <c r="I397" s="18">
        <f t="shared" si="77"/>
        <v>67.15253515549928</v>
      </c>
      <c r="J397" s="45">
        <f t="shared" si="78"/>
        <v>1268967.8410088804</v>
      </c>
      <c r="K397" s="18">
        <f t="shared" si="71"/>
        <v>12.6</v>
      </c>
      <c r="L397" s="18">
        <f t="shared" si="79"/>
        <v>24</v>
      </c>
      <c r="M397" s="19">
        <f t="shared" si="80"/>
        <v>1102.4000000000001</v>
      </c>
      <c r="N397" s="38">
        <f t="shared" si="81"/>
        <v>302.39999999999998</v>
      </c>
      <c r="O397" s="39">
        <f t="shared" si="72"/>
        <v>800</v>
      </c>
      <c r="P397" s="18">
        <f t="shared" si="82"/>
        <v>1440</v>
      </c>
      <c r="Q397" s="18">
        <f t="shared" si="83"/>
        <v>8160</v>
      </c>
      <c r="R397" s="9"/>
    </row>
    <row r="398" spans="3:18" x14ac:dyDescent="0.25">
      <c r="C398" s="10"/>
      <c r="D398" s="16">
        <f t="shared" si="70"/>
        <v>341</v>
      </c>
      <c r="E398" s="18">
        <f t="shared" si="73"/>
        <v>1268967.8410088804</v>
      </c>
      <c r="F398" s="18">
        <f t="shared" si="74"/>
        <v>67.15253515549928</v>
      </c>
      <c r="G398" s="36">
        <f t="shared" si="75"/>
        <v>0.24</v>
      </c>
      <c r="H398" s="36">
        <f t="shared" si="76"/>
        <v>0.24</v>
      </c>
      <c r="I398" s="18">
        <f t="shared" si="77"/>
        <v>66.912535155499285</v>
      </c>
      <c r="J398" s="45">
        <f t="shared" si="78"/>
        <v>1255410.7151767148</v>
      </c>
      <c r="K398" s="18">
        <f t="shared" si="71"/>
        <v>12.6</v>
      </c>
      <c r="L398" s="18">
        <f t="shared" si="79"/>
        <v>24</v>
      </c>
      <c r="M398" s="19">
        <f t="shared" si="80"/>
        <v>1102.4000000000001</v>
      </c>
      <c r="N398" s="38">
        <f t="shared" si="81"/>
        <v>302.39999999999998</v>
      </c>
      <c r="O398" s="39">
        <f t="shared" si="72"/>
        <v>800</v>
      </c>
      <c r="P398" s="18">
        <f t="shared" si="82"/>
        <v>1416</v>
      </c>
      <c r="Q398" s="18">
        <f t="shared" si="83"/>
        <v>8184</v>
      </c>
      <c r="R398" s="9"/>
    </row>
    <row r="399" spans="3:18" x14ac:dyDescent="0.25">
      <c r="C399" s="10"/>
      <c r="D399" s="16">
        <f t="shared" si="70"/>
        <v>342</v>
      </c>
      <c r="E399" s="18">
        <f t="shared" si="73"/>
        <v>1255410.7151767148</v>
      </c>
      <c r="F399" s="18">
        <f t="shared" si="74"/>
        <v>66.912535155499256</v>
      </c>
      <c r="G399" s="36">
        <f t="shared" si="75"/>
        <v>0.24</v>
      </c>
      <c r="H399" s="36">
        <f t="shared" si="76"/>
        <v>0.24</v>
      </c>
      <c r="I399" s="18">
        <f t="shared" si="77"/>
        <v>66.672535155499261</v>
      </c>
      <c r="J399" s="45">
        <f t="shared" si="78"/>
        <v>1241950.4939897461</v>
      </c>
      <c r="K399" s="18">
        <f t="shared" si="71"/>
        <v>12.6</v>
      </c>
      <c r="L399" s="18">
        <f t="shared" si="79"/>
        <v>24</v>
      </c>
      <c r="M399" s="19">
        <f t="shared" si="80"/>
        <v>1102.4000000000001</v>
      </c>
      <c r="N399" s="38">
        <f t="shared" si="81"/>
        <v>302.39999999999998</v>
      </c>
      <c r="O399" s="39">
        <f t="shared" si="72"/>
        <v>800</v>
      </c>
      <c r="P399" s="18">
        <f t="shared" si="82"/>
        <v>1392</v>
      </c>
      <c r="Q399" s="18">
        <f t="shared" si="83"/>
        <v>8208</v>
      </c>
      <c r="R399" s="9"/>
    </row>
    <row r="400" spans="3:18" x14ac:dyDescent="0.25">
      <c r="C400" s="10"/>
      <c r="D400" s="16">
        <f t="shared" si="70"/>
        <v>343</v>
      </c>
      <c r="E400" s="18">
        <f t="shared" si="73"/>
        <v>1241950.4939897461</v>
      </c>
      <c r="F400" s="18">
        <f t="shared" si="74"/>
        <v>66.672535155499219</v>
      </c>
      <c r="G400" s="36">
        <f t="shared" si="75"/>
        <v>0.24</v>
      </c>
      <c r="H400" s="36">
        <f t="shared" si="76"/>
        <v>0.24</v>
      </c>
      <c r="I400" s="18">
        <f t="shared" si="77"/>
        <v>66.432535155499224</v>
      </c>
      <c r="J400" s="45">
        <f t="shared" si="78"/>
        <v>1228586.8298731185</v>
      </c>
      <c r="K400" s="18">
        <f t="shared" si="71"/>
        <v>12.6</v>
      </c>
      <c r="L400" s="18">
        <f t="shared" si="79"/>
        <v>24</v>
      </c>
      <c r="M400" s="19">
        <f t="shared" si="80"/>
        <v>1102.4000000000001</v>
      </c>
      <c r="N400" s="38">
        <f t="shared" si="81"/>
        <v>302.39999999999998</v>
      </c>
      <c r="O400" s="39">
        <f t="shared" si="72"/>
        <v>800</v>
      </c>
      <c r="P400" s="18">
        <f t="shared" si="82"/>
        <v>1368</v>
      </c>
      <c r="Q400" s="18">
        <f t="shared" si="83"/>
        <v>8232</v>
      </c>
      <c r="R400" s="9"/>
    </row>
    <row r="401" spans="3:18" x14ac:dyDescent="0.25">
      <c r="C401" s="10"/>
      <c r="D401" s="16">
        <f t="shared" si="70"/>
        <v>344</v>
      </c>
      <c r="E401" s="18">
        <f t="shared" si="73"/>
        <v>1228586.8298731185</v>
      </c>
      <c r="F401" s="18">
        <f t="shared" si="74"/>
        <v>66.432535155499195</v>
      </c>
      <c r="G401" s="36">
        <f t="shared" si="75"/>
        <v>0.24</v>
      </c>
      <c r="H401" s="36">
        <f t="shared" si="76"/>
        <v>0.24</v>
      </c>
      <c r="I401" s="18">
        <f t="shared" si="77"/>
        <v>66.192535155499201</v>
      </c>
      <c r="J401" s="45">
        <f t="shared" si="78"/>
        <v>1215319.3752519765</v>
      </c>
      <c r="K401" s="18">
        <f t="shared" si="71"/>
        <v>12.6</v>
      </c>
      <c r="L401" s="18">
        <f t="shared" si="79"/>
        <v>24</v>
      </c>
      <c r="M401" s="19">
        <f t="shared" si="80"/>
        <v>1102.4000000000001</v>
      </c>
      <c r="N401" s="38">
        <f t="shared" si="81"/>
        <v>302.39999999999998</v>
      </c>
      <c r="O401" s="39">
        <f t="shared" si="72"/>
        <v>800</v>
      </c>
      <c r="P401" s="18">
        <f t="shared" si="82"/>
        <v>1344</v>
      </c>
      <c r="Q401" s="18">
        <f t="shared" si="83"/>
        <v>8256</v>
      </c>
      <c r="R401" s="9"/>
    </row>
    <row r="402" spans="3:18" x14ac:dyDescent="0.25">
      <c r="C402" s="10"/>
      <c r="D402" s="16">
        <f t="shared" si="70"/>
        <v>345</v>
      </c>
      <c r="E402" s="18">
        <f t="shared" si="73"/>
        <v>1215319.3752519765</v>
      </c>
      <c r="F402" s="18">
        <f t="shared" si="74"/>
        <v>66.192535155499186</v>
      </c>
      <c r="G402" s="36">
        <f t="shared" si="75"/>
        <v>0.24</v>
      </c>
      <c r="H402" s="36">
        <f t="shared" si="76"/>
        <v>0.24</v>
      </c>
      <c r="I402" s="18">
        <f t="shared" si="77"/>
        <v>65.952535155499191</v>
      </c>
      <c r="J402" s="45">
        <f t="shared" si="78"/>
        <v>1202147.7825514628</v>
      </c>
      <c r="K402" s="18">
        <f t="shared" si="71"/>
        <v>12.6</v>
      </c>
      <c r="L402" s="18">
        <f t="shared" si="79"/>
        <v>24</v>
      </c>
      <c r="M402" s="19">
        <f t="shared" si="80"/>
        <v>1102.4000000000001</v>
      </c>
      <c r="N402" s="38">
        <f t="shared" si="81"/>
        <v>302.39999999999998</v>
      </c>
      <c r="O402" s="39">
        <f t="shared" si="72"/>
        <v>800</v>
      </c>
      <c r="P402" s="18">
        <f t="shared" si="82"/>
        <v>1320</v>
      </c>
      <c r="Q402" s="18">
        <f t="shared" si="83"/>
        <v>8280</v>
      </c>
      <c r="R402" s="9"/>
    </row>
    <row r="403" spans="3:18" x14ac:dyDescent="0.25">
      <c r="C403" s="10"/>
      <c r="D403" s="16">
        <f t="shared" si="70"/>
        <v>346</v>
      </c>
      <c r="E403" s="18">
        <f t="shared" si="73"/>
        <v>1202147.7825514628</v>
      </c>
      <c r="F403" s="18">
        <f t="shared" si="74"/>
        <v>65.952535155499163</v>
      </c>
      <c r="G403" s="36">
        <f t="shared" si="75"/>
        <v>0.24</v>
      </c>
      <c r="H403" s="36">
        <f t="shared" si="76"/>
        <v>0.24</v>
      </c>
      <c r="I403" s="18">
        <f t="shared" si="77"/>
        <v>65.712535155499168</v>
      </c>
      <c r="J403" s="45">
        <f t="shared" si="78"/>
        <v>1189071.7041967185</v>
      </c>
      <c r="K403" s="18">
        <f t="shared" si="71"/>
        <v>12.6</v>
      </c>
      <c r="L403" s="18">
        <f t="shared" si="79"/>
        <v>24</v>
      </c>
      <c r="M403" s="19">
        <f t="shared" si="80"/>
        <v>1102.4000000000001</v>
      </c>
      <c r="N403" s="38">
        <f t="shared" si="81"/>
        <v>302.39999999999998</v>
      </c>
      <c r="O403" s="39">
        <f t="shared" si="72"/>
        <v>800</v>
      </c>
      <c r="P403" s="18">
        <f t="shared" si="82"/>
        <v>1296</v>
      </c>
      <c r="Q403" s="18">
        <f t="shared" si="83"/>
        <v>8304</v>
      </c>
      <c r="R403" s="9"/>
    </row>
    <row r="404" spans="3:18" x14ac:dyDescent="0.25">
      <c r="C404" s="10"/>
      <c r="D404" s="16">
        <f t="shared" si="70"/>
        <v>347</v>
      </c>
      <c r="E404" s="18">
        <f t="shared" si="73"/>
        <v>1189071.7041967185</v>
      </c>
      <c r="F404" s="18">
        <f t="shared" si="74"/>
        <v>65.712535155499168</v>
      </c>
      <c r="G404" s="36">
        <f t="shared" si="75"/>
        <v>0.24</v>
      </c>
      <c r="H404" s="36">
        <f t="shared" si="76"/>
        <v>0.24</v>
      </c>
      <c r="I404" s="18">
        <f t="shared" si="77"/>
        <v>65.472535155499173</v>
      </c>
      <c r="J404" s="45">
        <f t="shared" si="78"/>
        <v>1176090.7926128891</v>
      </c>
      <c r="K404" s="18">
        <f t="shared" si="71"/>
        <v>12.6</v>
      </c>
      <c r="L404" s="18">
        <f t="shared" si="79"/>
        <v>24</v>
      </c>
      <c r="M404" s="19">
        <f t="shared" si="80"/>
        <v>1102.4000000000001</v>
      </c>
      <c r="N404" s="38">
        <f t="shared" si="81"/>
        <v>302.39999999999998</v>
      </c>
      <c r="O404" s="39">
        <f t="shared" si="72"/>
        <v>800</v>
      </c>
      <c r="P404" s="18">
        <f t="shared" si="82"/>
        <v>1272</v>
      </c>
      <c r="Q404" s="18">
        <f t="shared" si="83"/>
        <v>8328</v>
      </c>
      <c r="R404" s="9"/>
    </row>
    <row r="405" spans="3:18" x14ac:dyDescent="0.25">
      <c r="C405" s="10"/>
      <c r="D405" s="16">
        <f t="shared" si="70"/>
        <v>348</v>
      </c>
      <c r="E405" s="18">
        <f t="shared" si="73"/>
        <v>1176090.7926128891</v>
      </c>
      <c r="F405" s="18">
        <f t="shared" si="74"/>
        <v>65.472535155499159</v>
      </c>
      <c r="G405" s="36">
        <f t="shared" si="75"/>
        <v>0.24</v>
      </c>
      <c r="H405" s="36">
        <f t="shared" si="76"/>
        <v>0.24</v>
      </c>
      <c r="I405" s="18">
        <f t="shared" si="77"/>
        <v>65.232535155499164</v>
      </c>
      <c r="J405" s="45">
        <f t="shared" si="78"/>
        <v>1163204.7002251146</v>
      </c>
      <c r="K405" s="18">
        <f t="shared" si="71"/>
        <v>12.6</v>
      </c>
      <c r="L405" s="18">
        <f t="shared" si="79"/>
        <v>24</v>
      </c>
      <c r="M405" s="19">
        <f t="shared" si="80"/>
        <v>1102.4000000000001</v>
      </c>
      <c r="N405" s="38">
        <f t="shared" si="81"/>
        <v>302.39999999999998</v>
      </c>
      <c r="O405" s="39">
        <f t="shared" si="72"/>
        <v>800</v>
      </c>
      <c r="P405" s="18">
        <f t="shared" si="82"/>
        <v>1248</v>
      </c>
      <c r="Q405" s="18">
        <f t="shared" si="83"/>
        <v>8352</v>
      </c>
      <c r="R405" s="9"/>
    </row>
    <row r="406" spans="3:18" x14ac:dyDescent="0.25">
      <c r="C406" s="10"/>
      <c r="D406" s="16">
        <f t="shared" si="70"/>
        <v>349</v>
      </c>
      <c r="E406" s="18">
        <f t="shared" si="73"/>
        <v>1163204.7002251146</v>
      </c>
      <c r="F406" s="18">
        <f t="shared" si="74"/>
        <v>65.232535155499136</v>
      </c>
      <c r="G406" s="36">
        <f t="shared" si="75"/>
        <v>0.24</v>
      </c>
      <c r="H406" s="36">
        <f t="shared" si="76"/>
        <v>0.24</v>
      </c>
      <c r="I406" s="18">
        <f t="shared" si="77"/>
        <v>64.992535155499141</v>
      </c>
      <c r="J406" s="45">
        <f t="shared" si="78"/>
        <v>1150413.0794585387</v>
      </c>
      <c r="K406" s="18">
        <f t="shared" si="71"/>
        <v>12.6</v>
      </c>
      <c r="L406" s="18">
        <f t="shared" si="79"/>
        <v>24</v>
      </c>
      <c r="M406" s="19">
        <f t="shared" si="80"/>
        <v>1102.4000000000001</v>
      </c>
      <c r="N406" s="38">
        <f t="shared" si="81"/>
        <v>302.39999999999998</v>
      </c>
      <c r="O406" s="39">
        <f t="shared" si="72"/>
        <v>800</v>
      </c>
      <c r="P406" s="18">
        <f t="shared" si="82"/>
        <v>1224</v>
      </c>
      <c r="Q406" s="18">
        <f t="shared" si="83"/>
        <v>8376</v>
      </c>
      <c r="R406" s="9"/>
    </row>
    <row r="407" spans="3:18" x14ac:dyDescent="0.25">
      <c r="C407" s="10"/>
      <c r="D407" s="16">
        <f t="shared" si="70"/>
        <v>350</v>
      </c>
      <c r="E407" s="18">
        <f t="shared" si="73"/>
        <v>1150413.0794585387</v>
      </c>
      <c r="F407" s="18">
        <f t="shared" si="74"/>
        <v>64.992535155499084</v>
      </c>
      <c r="G407" s="36">
        <f t="shared" si="75"/>
        <v>0.24</v>
      </c>
      <c r="H407" s="36">
        <f t="shared" si="76"/>
        <v>0.24</v>
      </c>
      <c r="I407" s="18">
        <f t="shared" si="77"/>
        <v>64.752535155499089</v>
      </c>
      <c r="J407" s="45">
        <f t="shared" si="78"/>
        <v>1137715.5827383031</v>
      </c>
      <c r="K407" s="18">
        <f t="shared" si="71"/>
        <v>12.6</v>
      </c>
      <c r="L407" s="18">
        <f t="shared" si="79"/>
        <v>24</v>
      </c>
      <c r="M407" s="19">
        <f t="shared" si="80"/>
        <v>1102.4000000000001</v>
      </c>
      <c r="N407" s="38">
        <f t="shared" si="81"/>
        <v>302.39999999999998</v>
      </c>
      <c r="O407" s="39">
        <f t="shared" si="72"/>
        <v>800</v>
      </c>
      <c r="P407" s="18">
        <f t="shared" si="82"/>
        <v>1200</v>
      </c>
      <c r="Q407" s="18">
        <f t="shared" si="83"/>
        <v>8400</v>
      </c>
      <c r="R407" s="9"/>
    </row>
    <row r="408" spans="3:18" x14ac:dyDescent="0.25">
      <c r="C408" s="10"/>
      <c r="D408" s="16">
        <f t="shared" si="70"/>
        <v>351</v>
      </c>
      <c r="E408" s="18">
        <f t="shared" si="73"/>
        <v>1137715.5827383031</v>
      </c>
      <c r="F408" s="18">
        <f t="shared" si="74"/>
        <v>64.752535155499032</v>
      </c>
      <c r="G408" s="36">
        <f t="shared" si="75"/>
        <v>0.24</v>
      </c>
      <c r="H408" s="36">
        <f t="shared" si="76"/>
        <v>0.24</v>
      </c>
      <c r="I408" s="18">
        <f t="shared" si="77"/>
        <v>64.512535155499037</v>
      </c>
      <c r="J408" s="45">
        <f t="shared" si="78"/>
        <v>1125111.862489552</v>
      </c>
      <c r="K408" s="18">
        <f t="shared" si="71"/>
        <v>12.6</v>
      </c>
      <c r="L408" s="18">
        <f t="shared" si="79"/>
        <v>24</v>
      </c>
      <c r="M408" s="19">
        <f t="shared" si="80"/>
        <v>1102.4000000000001</v>
      </c>
      <c r="N408" s="38">
        <f t="shared" si="81"/>
        <v>302.39999999999998</v>
      </c>
      <c r="O408" s="39">
        <f t="shared" si="72"/>
        <v>800</v>
      </c>
      <c r="P408" s="18">
        <f t="shared" si="82"/>
        <v>1176</v>
      </c>
      <c r="Q408" s="18">
        <f t="shared" si="83"/>
        <v>8424</v>
      </c>
      <c r="R408" s="9"/>
    </row>
    <row r="409" spans="3:18" x14ac:dyDescent="0.25">
      <c r="C409" s="10"/>
      <c r="D409" s="16">
        <f t="shared" si="70"/>
        <v>352</v>
      </c>
      <c r="E409" s="18">
        <f t="shared" si="73"/>
        <v>1125111.862489552</v>
      </c>
      <c r="F409" s="18">
        <f t="shared" si="74"/>
        <v>64.512535155499009</v>
      </c>
      <c r="G409" s="36">
        <f t="shared" si="75"/>
        <v>0.24</v>
      </c>
      <c r="H409" s="36">
        <f t="shared" si="76"/>
        <v>0.24</v>
      </c>
      <c r="I409" s="18">
        <f t="shared" si="77"/>
        <v>64.272535155499014</v>
      </c>
      <c r="J409" s="45">
        <f t="shared" si="78"/>
        <v>1112601.5711374299</v>
      </c>
      <c r="K409" s="18">
        <f t="shared" si="71"/>
        <v>12.6</v>
      </c>
      <c r="L409" s="18">
        <f t="shared" si="79"/>
        <v>24</v>
      </c>
      <c r="M409" s="19">
        <f t="shared" si="80"/>
        <v>1102.4000000000001</v>
      </c>
      <c r="N409" s="38">
        <f t="shared" si="81"/>
        <v>302.39999999999998</v>
      </c>
      <c r="O409" s="39">
        <f t="shared" si="72"/>
        <v>800</v>
      </c>
      <c r="P409" s="18">
        <f t="shared" si="82"/>
        <v>1152</v>
      </c>
      <c r="Q409" s="18">
        <f t="shared" si="83"/>
        <v>8448</v>
      </c>
      <c r="R409" s="9"/>
    </row>
    <row r="410" spans="3:18" x14ac:dyDescent="0.25">
      <c r="C410" s="10"/>
      <c r="D410" s="16">
        <f t="shared" si="70"/>
        <v>353</v>
      </c>
      <c r="E410" s="18">
        <f t="shared" si="73"/>
        <v>1112601.5711374299</v>
      </c>
      <c r="F410" s="18">
        <f t="shared" si="74"/>
        <v>64.272535155498971</v>
      </c>
      <c r="G410" s="36">
        <f t="shared" si="75"/>
        <v>0.24</v>
      </c>
      <c r="H410" s="36">
        <f t="shared" si="76"/>
        <v>0.24</v>
      </c>
      <c r="I410" s="18">
        <f t="shared" si="77"/>
        <v>64.032535155498977</v>
      </c>
      <c r="J410" s="45">
        <f t="shared" si="78"/>
        <v>1100184.3611070774</v>
      </c>
      <c r="K410" s="18">
        <f t="shared" si="71"/>
        <v>12.6</v>
      </c>
      <c r="L410" s="18">
        <f t="shared" si="79"/>
        <v>24</v>
      </c>
      <c r="M410" s="19">
        <f t="shared" si="80"/>
        <v>1102.4000000000001</v>
      </c>
      <c r="N410" s="38">
        <f t="shared" si="81"/>
        <v>302.39999999999998</v>
      </c>
      <c r="O410" s="39">
        <f t="shared" si="72"/>
        <v>800</v>
      </c>
      <c r="P410" s="18">
        <f t="shared" si="82"/>
        <v>1128</v>
      </c>
      <c r="Q410" s="18">
        <f t="shared" si="83"/>
        <v>8472</v>
      </c>
      <c r="R410" s="9"/>
    </row>
    <row r="411" spans="3:18" x14ac:dyDescent="0.25">
      <c r="C411" s="10"/>
      <c r="D411" s="16">
        <f t="shared" si="70"/>
        <v>354</v>
      </c>
      <c r="E411" s="18">
        <f t="shared" si="73"/>
        <v>1100184.3611070774</v>
      </c>
      <c r="F411" s="18">
        <f t="shared" si="74"/>
        <v>64.032535155498977</v>
      </c>
      <c r="G411" s="36">
        <f t="shared" si="75"/>
        <v>0.24</v>
      </c>
      <c r="H411" s="36">
        <f t="shared" si="76"/>
        <v>0.24</v>
      </c>
      <c r="I411" s="18">
        <f t="shared" si="77"/>
        <v>63.792535155498975</v>
      </c>
      <c r="J411" s="45">
        <f t="shared" si="78"/>
        <v>1087859.8848236401</v>
      </c>
      <c r="K411" s="18">
        <f t="shared" si="71"/>
        <v>12.6</v>
      </c>
      <c r="L411" s="18">
        <f t="shared" si="79"/>
        <v>24</v>
      </c>
      <c r="M411" s="19">
        <f t="shared" si="80"/>
        <v>1102.4000000000001</v>
      </c>
      <c r="N411" s="38">
        <f t="shared" si="81"/>
        <v>302.39999999999998</v>
      </c>
      <c r="O411" s="39">
        <f t="shared" si="72"/>
        <v>800</v>
      </c>
      <c r="P411" s="18">
        <f t="shared" si="82"/>
        <v>1104</v>
      </c>
      <c r="Q411" s="18">
        <f t="shared" si="83"/>
        <v>8496</v>
      </c>
      <c r="R411" s="9"/>
    </row>
    <row r="412" spans="3:18" x14ac:dyDescent="0.25">
      <c r="C412" s="10"/>
      <c r="D412" s="16">
        <f t="shared" si="70"/>
        <v>355</v>
      </c>
      <c r="E412" s="18">
        <f t="shared" si="73"/>
        <v>1087859.8848236401</v>
      </c>
      <c r="F412" s="18">
        <f t="shared" si="74"/>
        <v>63.792535155498939</v>
      </c>
      <c r="G412" s="36">
        <f t="shared" si="75"/>
        <v>0.24</v>
      </c>
      <c r="H412" s="36">
        <f t="shared" si="76"/>
        <v>0.24</v>
      </c>
      <c r="I412" s="18">
        <f t="shared" si="77"/>
        <v>63.552535155498937</v>
      </c>
      <c r="J412" s="45">
        <f t="shared" si="78"/>
        <v>1075627.7947122569</v>
      </c>
      <c r="K412" s="18">
        <f t="shared" si="71"/>
        <v>12.6</v>
      </c>
      <c r="L412" s="18">
        <f t="shared" si="79"/>
        <v>24</v>
      </c>
      <c r="M412" s="19">
        <f t="shared" si="80"/>
        <v>1102.4000000000001</v>
      </c>
      <c r="N412" s="38">
        <f t="shared" si="81"/>
        <v>302.39999999999998</v>
      </c>
      <c r="O412" s="39">
        <f t="shared" si="72"/>
        <v>800</v>
      </c>
      <c r="P412" s="18">
        <f t="shared" si="82"/>
        <v>1080</v>
      </c>
      <c r="Q412" s="18">
        <f t="shared" si="83"/>
        <v>8520</v>
      </c>
      <c r="R412" s="9"/>
    </row>
    <row r="413" spans="3:18" x14ac:dyDescent="0.25">
      <c r="C413" s="10"/>
      <c r="D413" s="16">
        <f t="shared" si="70"/>
        <v>356</v>
      </c>
      <c r="E413" s="18">
        <f t="shared" si="73"/>
        <v>1075627.7947122569</v>
      </c>
      <c r="F413" s="18">
        <f t="shared" si="74"/>
        <v>63.552535155498902</v>
      </c>
      <c r="G413" s="36">
        <f t="shared" si="75"/>
        <v>0.24</v>
      </c>
      <c r="H413" s="36">
        <f t="shared" si="76"/>
        <v>0.24</v>
      </c>
      <c r="I413" s="18">
        <f t="shared" si="77"/>
        <v>63.3125351554989</v>
      </c>
      <c r="J413" s="45">
        <f t="shared" si="78"/>
        <v>1063487.7431980728</v>
      </c>
      <c r="K413" s="18">
        <f t="shared" si="71"/>
        <v>12.6</v>
      </c>
      <c r="L413" s="18">
        <f t="shared" si="79"/>
        <v>24</v>
      </c>
      <c r="M413" s="19">
        <f t="shared" si="80"/>
        <v>1102.4000000000001</v>
      </c>
      <c r="N413" s="38">
        <f t="shared" si="81"/>
        <v>302.39999999999998</v>
      </c>
      <c r="O413" s="39">
        <f t="shared" si="72"/>
        <v>800</v>
      </c>
      <c r="P413" s="18">
        <f t="shared" si="82"/>
        <v>1056</v>
      </c>
      <c r="Q413" s="18">
        <f t="shared" si="83"/>
        <v>8544</v>
      </c>
      <c r="R413" s="9"/>
    </row>
    <row r="414" spans="3:18" x14ac:dyDescent="0.25">
      <c r="C414" s="10"/>
      <c r="D414" s="16">
        <f t="shared" si="70"/>
        <v>357</v>
      </c>
      <c r="E414" s="18">
        <f t="shared" si="73"/>
        <v>1063487.7431980728</v>
      </c>
      <c r="F414" s="18">
        <f t="shared" si="74"/>
        <v>63.312535155498857</v>
      </c>
      <c r="G414" s="36">
        <f t="shared" si="75"/>
        <v>0.24</v>
      </c>
      <c r="H414" s="36">
        <f t="shared" si="76"/>
        <v>0.24</v>
      </c>
      <c r="I414" s="18">
        <f t="shared" si="77"/>
        <v>63.072535155498855</v>
      </c>
      <c r="J414" s="45">
        <f t="shared" si="78"/>
        <v>1051439.38270623</v>
      </c>
      <c r="K414" s="18">
        <f t="shared" si="71"/>
        <v>12.6</v>
      </c>
      <c r="L414" s="18">
        <f t="shared" si="79"/>
        <v>24</v>
      </c>
      <c r="M414" s="19">
        <f t="shared" si="80"/>
        <v>1102.4000000000001</v>
      </c>
      <c r="N414" s="38">
        <f t="shared" si="81"/>
        <v>302.39999999999998</v>
      </c>
      <c r="O414" s="39">
        <f t="shared" si="72"/>
        <v>800</v>
      </c>
      <c r="P414" s="18">
        <f t="shared" si="82"/>
        <v>1032</v>
      </c>
      <c r="Q414" s="18">
        <f t="shared" si="83"/>
        <v>8568</v>
      </c>
      <c r="R414" s="9"/>
    </row>
    <row r="415" spans="3:18" x14ac:dyDescent="0.25">
      <c r="C415" s="10"/>
      <c r="D415" s="16">
        <f t="shared" si="70"/>
        <v>358</v>
      </c>
      <c r="E415" s="18">
        <f t="shared" si="73"/>
        <v>1051439.38270623</v>
      </c>
      <c r="F415" s="18">
        <f t="shared" si="74"/>
        <v>63.072535155498805</v>
      </c>
      <c r="G415" s="36">
        <f t="shared" si="75"/>
        <v>0.24</v>
      </c>
      <c r="H415" s="36">
        <f t="shared" si="76"/>
        <v>0.24</v>
      </c>
      <c r="I415" s="18">
        <f t="shared" si="77"/>
        <v>62.832535155498803</v>
      </c>
      <c r="J415" s="45">
        <f t="shared" si="78"/>
        <v>1039482.3656618715</v>
      </c>
      <c r="K415" s="18">
        <f t="shared" si="71"/>
        <v>12.6</v>
      </c>
      <c r="L415" s="18">
        <f t="shared" si="79"/>
        <v>24</v>
      </c>
      <c r="M415" s="19">
        <f t="shared" si="80"/>
        <v>1102.4000000000001</v>
      </c>
      <c r="N415" s="38">
        <f t="shared" si="81"/>
        <v>302.39999999999998</v>
      </c>
      <c r="O415" s="39">
        <f t="shared" si="72"/>
        <v>800</v>
      </c>
      <c r="P415" s="18">
        <f t="shared" si="82"/>
        <v>1008</v>
      </c>
      <c r="Q415" s="18">
        <f t="shared" si="83"/>
        <v>8592</v>
      </c>
      <c r="R415" s="9"/>
    </row>
    <row r="416" spans="3:18" x14ac:dyDescent="0.25">
      <c r="C416" s="10"/>
      <c r="D416" s="16">
        <f t="shared" si="70"/>
        <v>359</v>
      </c>
      <c r="E416" s="18">
        <f t="shared" si="73"/>
        <v>1039482.3656618715</v>
      </c>
      <c r="F416" s="18">
        <f t="shared" si="74"/>
        <v>62.832535155498803</v>
      </c>
      <c r="G416" s="36">
        <f t="shared" si="75"/>
        <v>0.24</v>
      </c>
      <c r="H416" s="36">
        <f t="shared" si="76"/>
        <v>0.24</v>
      </c>
      <c r="I416" s="18">
        <f t="shared" si="77"/>
        <v>62.592535155498801</v>
      </c>
      <c r="J416" s="45">
        <f t="shared" si="78"/>
        <v>1027616.3444901431</v>
      </c>
      <c r="K416" s="18">
        <f t="shared" si="71"/>
        <v>12.6</v>
      </c>
      <c r="L416" s="18">
        <f t="shared" si="79"/>
        <v>24</v>
      </c>
      <c r="M416" s="19">
        <f t="shared" si="80"/>
        <v>1102.4000000000001</v>
      </c>
      <c r="N416" s="38">
        <f t="shared" si="81"/>
        <v>302.39999999999998</v>
      </c>
      <c r="O416" s="39">
        <f t="shared" si="72"/>
        <v>800</v>
      </c>
      <c r="P416" s="18">
        <f t="shared" si="82"/>
        <v>984</v>
      </c>
      <c r="Q416" s="18">
        <f t="shared" si="83"/>
        <v>8616</v>
      </c>
      <c r="R416" s="9"/>
    </row>
    <row r="417" spans="3:18" x14ac:dyDescent="0.25">
      <c r="C417" s="10"/>
      <c r="D417" s="16">
        <f t="shared" si="70"/>
        <v>360</v>
      </c>
      <c r="E417" s="18">
        <f t="shared" si="73"/>
        <v>1027616.3444901431</v>
      </c>
      <c r="F417" s="18">
        <f t="shared" si="74"/>
        <v>62.59253515549878</v>
      </c>
      <c r="G417" s="36">
        <f t="shared" si="75"/>
        <v>0.24</v>
      </c>
      <c r="H417" s="36">
        <f t="shared" si="76"/>
        <v>0.24</v>
      </c>
      <c r="I417" s="18">
        <f t="shared" si="77"/>
        <v>62.352535155498778</v>
      </c>
      <c r="J417" s="45">
        <f t="shared" si="78"/>
        <v>1015840.9716161839</v>
      </c>
      <c r="K417" s="18">
        <f t="shared" si="71"/>
        <v>12.6</v>
      </c>
      <c r="L417" s="18">
        <f t="shared" si="79"/>
        <v>24</v>
      </c>
      <c r="M417" s="19">
        <f t="shared" si="80"/>
        <v>1102.4000000000001</v>
      </c>
      <c r="N417" s="38">
        <f t="shared" si="81"/>
        <v>302.39999999999998</v>
      </c>
      <c r="O417" s="39">
        <f t="shared" si="72"/>
        <v>800</v>
      </c>
      <c r="P417" s="18">
        <f t="shared" si="82"/>
        <v>960</v>
      </c>
      <c r="Q417" s="18">
        <f t="shared" si="83"/>
        <v>8640</v>
      </c>
      <c r="R417" s="9"/>
    </row>
    <row r="418" spans="3:18" x14ac:dyDescent="0.25">
      <c r="C418" s="10"/>
      <c r="D418" s="16">
        <f t="shared" si="70"/>
        <v>361</v>
      </c>
      <c r="E418" s="18">
        <f t="shared" si="73"/>
        <v>1015840.9716161839</v>
      </c>
      <c r="F418" s="18">
        <f t="shared" si="74"/>
        <v>62.352535155498764</v>
      </c>
      <c r="G418" s="36">
        <f t="shared" si="75"/>
        <v>0.24</v>
      </c>
      <c r="H418" s="36">
        <f t="shared" si="76"/>
        <v>0.24</v>
      </c>
      <c r="I418" s="18">
        <f t="shared" si="77"/>
        <v>62.112535155498762</v>
      </c>
      <c r="J418" s="45">
        <f t="shared" si="78"/>
        <v>1004155.8994651382</v>
      </c>
      <c r="K418" s="18">
        <f t="shared" si="71"/>
        <v>12.6</v>
      </c>
      <c r="L418" s="18">
        <f t="shared" si="79"/>
        <v>24</v>
      </c>
      <c r="M418" s="19">
        <f t="shared" si="80"/>
        <v>1102.4000000000001</v>
      </c>
      <c r="N418" s="38">
        <f t="shared" si="81"/>
        <v>302.39999999999998</v>
      </c>
      <c r="O418" s="39">
        <f t="shared" si="72"/>
        <v>800</v>
      </c>
      <c r="P418" s="18">
        <f t="shared" si="82"/>
        <v>936</v>
      </c>
      <c r="Q418" s="18">
        <f t="shared" si="83"/>
        <v>8664</v>
      </c>
      <c r="R418" s="9"/>
    </row>
    <row r="419" spans="3:18" x14ac:dyDescent="0.25">
      <c r="C419" s="10"/>
      <c r="D419" s="16">
        <f t="shared" si="70"/>
        <v>362</v>
      </c>
      <c r="E419" s="18">
        <f t="shared" si="73"/>
        <v>1004155.8994651382</v>
      </c>
      <c r="F419" s="18">
        <f t="shared" si="74"/>
        <v>62.112535155498726</v>
      </c>
      <c r="G419" s="36">
        <f t="shared" si="75"/>
        <v>0.24</v>
      </c>
      <c r="H419" s="36">
        <f t="shared" si="76"/>
        <v>0.24</v>
      </c>
      <c r="I419" s="18">
        <f t="shared" si="77"/>
        <v>61.872535155498724</v>
      </c>
      <c r="J419" s="45">
        <f t="shared" si="78"/>
        <v>992560.78046214767</v>
      </c>
      <c r="K419" s="18">
        <f t="shared" si="71"/>
        <v>10.5</v>
      </c>
      <c r="L419" s="18">
        <f t="shared" si="79"/>
        <v>24</v>
      </c>
      <c r="M419" s="19">
        <f t="shared" si="80"/>
        <v>1052</v>
      </c>
      <c r="N419" s="38">
        <f t="shared" si="81"/>
        <v>252</v>
      </c>
      <c r="O419" s="39">
        <f t="shared" si="72"/>
        <v>800</v>
      </c>
      <c r="P419" s="18">
        <f t="shared" si="82"/>
        <v>912</v>
      </c>
      <c r="Q419" s="18">
        <f t="shared" si="83"/>
        <v>8688</v>
      </c>
      <c r="R419" s="9"/>
    </row>
    <row r="420" spans="3:18" x14ac:dyDescent="0.25">
      <c r="C420" s="10"/>
      <c r="D420" s="16">
        <f t="shared" si="70"/>
        <v>363</v>
      </c>
      <c r="E420" s="18">
        <f t="shared" si="73"/>
        <v>992560.78046214767</v>
      </c>
      <c r="F420" s="18">
        <f t="shared" si="74"/>
        <v>61.872535155498731</v>
      </c>
      <c r="G420" s="36">
        <f t="shared" si="75"/>
        <v>0.24</v>
      </c>
      <c r="H420" s="36">
        <f t="shared" si="76"/>
        <v>0.24</v>
      </c>
      <c r="I420" s="18">
        <f t="shared" si="77"/>
        <v>61.632535155498729</v>
      </c>
      <c r="J420" s="45">
        <f t="shared" si="78"/>
        <v>981055.2670323581</v>
      </c>
      <c r="K420" s="18">
        <f t="shared" si="71"/>
        <v>10.5</v>
      </c>
      <c r="L420" s="18">
        <f t="shared" si="79"/>
        <v>24</v>
      </c>
      <c r="M420" s="19">
        <f t="shared" si="80"/>
        <v>1052</v>
      </c>
      <c r="N420" s="38">
        <f t="shared" si="81"/>
        <v>252</v>
      </c>
      <c r="O420" s="39">
        <f t="shared" si="72"/>
        <v>800</v>
      </c>
      <c r="P420" s="18">
        <f t="shared" si="82"/>
        <v>888</v>
      </c>
      <c r="Q420" s="18">
        <f t="shared" si="83"/>
        <v>8712</v>
      </c>
      <c r="R420" s="9"/>
    </row>
    <row r="421" spans="3:18" x14ac:dyDescent="0.25">
      <c r="C421" s="10"/>
      <c r="D421" s="16">
        <f t="shared" si="70"/>
        <v>364</v>
      </c>
      <c r="E421" s="18">
        <f t="shared" si="73"/>
        <v>981055.2670323581</v>
      </c>
      <c r="F421" s="18">
        <f t="shared" si="74"/>
        <v>61.632535155498694</v>
      </c>
      <c r="G421" s="36">
        <f t="shared" si="75"/>
        <v>0.24</v>
      </c>
      <c r="H421" s="36">
        <f t="shared" si="76"/>
        <v>0.24</v>
      </c>
      <c r="I421" s="18">
        <f t="shared" si="77"/>
        <v>61.392535155498692</v>
      </c>
      <c r="J421" s="45">
        <f t="shared" si="78"/>
        <v>969639.01160090824</v>
      </c>
      <c r="K421" s="18">
        <f t="shared" si="71"/>
        <v>10.5</v>
      </c>
      <c r="L421" s="18">
        <f t="shared" si="79"/>
        <v>24</v>
      </c>
      <c r="M421" s="19">
        <f t="shared" si="80"/>
        <v>1052</v>
      </c>
      <c r="N421" s="38">
        <f t="shared" si="81"/>
        <v>252</v>
      </c>
      <c r="O421" s="39">
        <f t="shared" si="72"/>
        <v>800</v>
      </c>
      <c r="P421" s="18">
        <f t="shared" si="82"/>
        <v>864</v>
      </c>
      <c r="Q421" s="18">
        <f t="shared" si="83"/>
        <v>8736</v>
      </c>
      <c r="R421" s="9"/>
    </row>
    <row r="422" spans="3:18" x14ac:dyDescent="0.25">
      <c r="C422" s="10"/>
      <c r="D422" s="16">
        <f t="shared" si="70"/>
        <v>365</v>
      </c>
      <c r="E422" s="18">
        <f t="shared" si="73"/>
        <v>969639.01160090824</v>
      </c>
      <c r="F422" s="18">
        <f t="shared" si="74"/>
        <v>61.392535155498649</v>
      </c>
      <c r="G422" s="36">
        <f t="shared" si="75"/>
        <v>0.24</v>
      </c>
      <c r="H422" s="36">
        <f t="shared" si="76"/>
        <v>0.24</v>
      </c>
      <c r="I422" s="18">
        <f t="shared" si="77"/>
        <v>61.152535155498647</v>
      </c>
      <c r="J422" s="45">
        <f t="shared" si="78"/>
        <v>958311.66659294267</v>
      </c>
      <c r="K422" s="18">
        <f t="shared" si="71"/>
        <v>10.5</v>
      </c>
      <c r="L422" s="18">
        <f t="shared" si="79"/>
        <v>24</v>
      </c>
      <c r="M422" s="19">
        <f t="shared" si="80"/>
        <v>1052</v>
      </c>
      <c r="N422" s="38">
        <f t="shared" si="81"/>
        <v>252</v>
      </c>
      <c r="O422" s="39">
        <f t="shared" si="72"/>
        <v>800</v>
      </c>
      <c r="P422" s="18">
        <f t="shared" si="82"/>
        <v>840</v>
      </c>
      <c r="Q422" s="18">
        <f t="shared" si="83"/>
        <v>8760</v>
      </c>
      <c r="R422" s="9"/>
    </row>
    <row r="423" spans="3:18" x14ac:dyDescent="0.25">
      <c r="C423" s="10"/>
      <c r="D423" s="16">
        <f t="shared" si="70"/>
        <v>366</v>
      </c>
      <c r="E423" s="18">
        <f t="shared" si="73"/>
        <v>958311.66659294267</v>
      </c>
      <c r="F423" s="18">
        <f t="shared" si="74"/>
        <v>61.152535155498633</v>
      </c>
      <c r="G423" s="36">
        <f t="shared" si="75"/>
        <v>0.24</v>
      </c>
      <c r="H423" s="36">
        <f t="shared" si="76"/>
        <v>0.24</v>
      </c>
      <c r="I423" s="18">
        <f t="shared" si="77"/>
        <v>60.912535155498631</v>
      </c>
      <c r="J423" s="45">
        <f t="shared" si="78"/>
        <v>947072.88443360606</v>
      </c>
      <c r="K423" s="18">
        <f t="shared" si="71"/>
        <v>10.5</v>
      </c>
      <c r="L423" s="18">
        <f t="shared" si="79"/>
        <v>24</v>
      </c>
      <c r="M423" s="19">
        <f t="shared" si="80"/>
        <v>1052</v>
      </c>
      <c r="N423" s="38">
        <f t="shared" si="81"/>
        <v>252</v>
      </c>
      <c r="O423" s="39">
        <f t="shared" si="72"/>
        <v>800</v>
      </c>
      <c r="P423" s="18">
        <f t="shared" si="82"/>
        <v>816</v>
      </c>
      <c r="Q423" s="18">
        <f t="shared" si="83"/>
        <v>8784</v>
      </c>
      <c r="R423" s="9"/>
    </row>
    <row r="424" spans="3:18" x14ac:dyDescent="0.25">
      <c r="C424" s="10"/>
      <c r="D424" s="16">
        <f t="shared" si="70"/>
        <v>367</v>
      </c>
      <c r="E424" s="18">
        <f t="shared" si="73"/>
        <v>947072.88443360606</v>
      </c>
      <c r="F424" s="18">
        <f t="shared" si="74"/>
        <v>60.912535155498588</v>
      </c>
      <c r="G424" s="36">
        <f t="shared" si="75"/>
        <v>0.24</v>
      </c>
      <c r="H424" s="36">
        <f t="shared" si="76"/>
        <v>0.24</v>
      </c>
      <c r="I424" s="18">
        <f t="shared" si="77"/>
        <v>60.672535155498586</v>
      </c>
      <c r="J424" s="45">
        <f t="shared" si="78"/>
        <v>935922.31754803832</v>
      </c>
      <c r="K424" s="18">
        <f t="shared" si="71"/>
        <v>10.5</v>
      </c>
      <c r="L424" s="18">
        <f t="shared" si="79"/>
        <v>24</v>
      </c>
      <c r="M424" s="19">
        <f t="shared" si="80"/>
        <v>1052</v>
      </c>
      <c r="N424" s="38">
        <f t="shared" si="81"/>
        <v>252</v>
      </c>
      <c r="O424" s="39">
        <f t="shared" si="72"/>
        <v>800</v>
      </c>
      <c r="P424" s="18">
        <f t="shared" si="82"/>
        <v>792</v>
      </c>
      <c r="Q424" s="18">
        <f t="shared" si="83"/>
        <v>8808</v>
      </c>
      <c r="R424" s="9"/>
    </row>
    <row r="425" spans="3:18" x14ac:dyDescent="0.25">
      <c r="C425" s="10"/>
      <c r="D425" s="16">
        <f t="shared" si="70"/>
        <v>368</v>
      </c>
      <c r="E425" s="18">
        <f t="shared" si="73"/>
        <v>935922.31754803832</v>
      </c>
      <c r="F425" s="18">
        <f t="shared" si="74"/>
        <v>60.672535155498601</v>
      </c>
      <c r="G425" s="36">
        <f t="shared" si="75"/>
        <v>0.24</v>
      </c>
      <c r="H425" s="36">
        <f t="shared" si="76"/>
        <v>0.24</v>
      </c>
      <c r="I425" s="18">
        <f t="shared" si="77"/>
        <v>60.432535155498599</v>
      </c>
      <c r="J425" s="45">
        <f t="shared" si="78"/>
        <v>924859.61836138647</v>
      </c>
      <c r="K425" s="18">
        <f t="shared" si="71"/>
        <v>10.5</v>
      </c>
      <c r="L425" s="18">
        <f t="shared" si="79"/>
        <v>24</v>
      </c>
      <c r="M425" s="19">
        <f t="shared" si="80"/>
        <v>1052</v>
      </c>
      <c r="N425" s="38">
        <f t="shared" si="81"/>
        <v>252</v>
      </c>
      <c r="O425" s="39">
        <f t="shared" si="72"/>
        <v>800</v>
      </c>
      <c r="P425" s="18">
        <f t="shared" si="82"/>
        <v>768</v>
      </c>
      <c r="Q425" s="18">
        <f t="shared" si="83"/>
        <v>8832</v>
      </c>
      <c r="R425" s="9"/>
    </row>
    <row r="426" spans="3:18" x14ac:dyDescent="0.25">
      <c r="C426" s="10"/>
      <c r="D426" s="16">
        <f t="shared" si="70"/>
        <v>369</v>
      </c>
      <c r="E426" s="18">
        <f t="shared" si="73"/>
        <v>924859.61836138647</v>
      </c>
      <c r="F426" s="18">
        <f t="shared" si="74"/>
        <v>60.432535155498613</v>
      </c>
      <c r="G426" s="36">
        <f t="shared" si="75"/>
        <v>0.24</v>
      </c>
      <c r="H426" s="36">
        <f t="shared" si="76"/>
        <v>0.24</v>
      </c>
      <c r="I426" s="18">
        <f t="shared" si="77"/>
        <v>60.192535155498611</v>
      </c>
      <c r="J426" s="45">
        <f t="shared" si="78"/>
        <v>913884.43929879065</v>
      </c>
      <c r="K426" s="18">
        <f t="shared" si="71"/>
        <v>10.5</v>
      </c>
      <c r="L426" s="18">
        <f t="shared" si="79"/>
        <v>24</v>
      </c>
      <c r="M426" s="19">
        <f t="shared" si="80"/>
        <v>1052</v>
      </c>
      <c r="N426" s="38">
        <f t="shared" si="81"/>
        <v>252</v>
      </c>
      <c r="O426" s="39">
        <f t="shared" si="72"/>
        <v>800</v>
      </c>
      <c r="P426" s="18">
        <f t="shared" si="82"/>
        <v>744</v>
      </c>
      <c r="Q426" s="18">
        <f t="shared" si="83"/>
        <v>8856</v>
      </c>
      <c r="R426" s="9"/>
    </row>
    <row r="427" spans="3:18" x14ac:dyDescent="0.25">
      <c r="C427" s="10"/>
      <c r="D427" s="16">
        <f t="shared" si="70"/>
        <v>370</v>
      </c>
      <c r="E427" s="18">
        <f t="shared" si="73"/>
        <v>913884.43929879065</v>
      </c>
      <c r="F427" s="18">
        <f t="shared" si="74"/>
        <v>60.192535155498582</v>
      </c>
      <c r="G427" s="36">
        <f t="shared" si="75"/>
        <v>0.24</v>
      </c>
      <c r="H427" s="36">
        <f t="shared" si="76"/>
        <v>0.24</v>
      </c>
      <c r="I427" s="18">
        <f t="shared" si="77"/>
        <v>59.95253515549858</v>
      </c>
      <c r="J427" s="45">
        <f t="shared" si="78"/>
        <v>902996.43278539192</v>
      </c>
      <c r="K427" s="18">
        <f t="shared" si="71"/>
        <v>10.5</v>
      </c>
      <c r="L427" s="18">
        <f t="shared" si="79"/>
        <v>24</v>
      </c>
      <c r="M427" s="19">
        <f t="shared" si="80"/>
        <v>1052</v>
      </c>
      <c r="N427" s="38">
        <f t="shared" si="81"/>
        <v>252</v>
      </c>
      <c r="O427" s="39">
        <f t="shared" si="72"/>
        <v>800</v>
      </c>
      <c r="P427" s="18">
        <f t="shared" si="82"/>
        <v>720</v>
      </c>
      <c r="Q427" s="18">
        <f t="shared" si="83"/>
        <v>8880</v>
      </c>
      <c r="R427" s="9"/>
    </row>
    <row r="428" spans="3:18" x14ac:dyDescent="0.25">
      <c r="C428" s="10"/>
      <c r="D428" s="16">
        <f t="shared" si="70"/>
        <v>371</v>
      </c>
      <c r="E428" s="18">
        <f t="shared" si="73"/>
        <v>902996.43278539192</v>
      </c>
      <c r="F428" s="18">
        <f t="shared" si="74"/>
        <v>59.952535155498587</v>
      </c>
      <c r="G428" s="36">
        <f t="shared" si="75"/>
        <v>0.24</v>
      </c>
      <c r="H428" s="36">
        <f t="shared" si="76"/>
        <v>0.24</v>
      </c>
      <c r="I428" s="18">
        <f t="shared" si="77"/>
        <v>59.712535155498585</v>
      </c>
      <c r="J428" s="45">
        <f t="shared" si="78"/>
        <v>892195.25124633638</v>
      </c>
      <c r="K428" s="18">
        <f t="shared" si="71"/>
        <v>10.5</v>
      </c>
      <c r="L428" s="18">
        <f t="shared" si="79"/>
        <v>24</v>
      </c>
      <c r="M428" s="19">
        <f t="shared" si="80"/>
        <v>1052</v>
      </c>
      <c r="N428" s="38">
        <f t="shared" si="81"/>
        <v>252</v>
      </c>
      <c r="O428" s="39">
        <f t="shared" si="72"/>
        <v>800</v>
      </c>
      <c r="P428" s="18">
        <f t="shared" si="82"/>
        <v>696</v>
      </c>
      <c r="Q428" s="18">
        <f t="shared" si="83"/>
        <v>8904</v>
      </c>
      <c r="R428" s="9"/>
    </row>
    <row r="429" spans="3:18" x14ac:dyDescent="0.25">
      <c r="C429" s="10"/>
      <c r="D429" s="16">
        <f t="shared" si="70"/>
        <v>372</v>
      </c>
      <c r="E429" s="18">
        <f t="shared" si="73"/>
        <v>892195.25124633638</v>
      </c>
      <c r="F429" s="18">
        <f t="shared" si="74"/>
        <v>59.712535155498585</v>
      </c>
      <c r="G429" s="36">
        <f t="shared" si="75"/>
        <v>0.24</v>
      </c>
      <c r="H429" s="36">
        <f t="shared" si="76"/>
        <v>0.24</v>
      </c>
      <c r="I429" s="18">
        <f t="shared" si="77"/>
        <v>59.472535155498583</v>
      </c>
      <c r="J429" s="45">
        <f t="shared" si="78"/>
        <v>881480.54710676544</v>
      </c>
      <c r="K429" s="18">
        <f t="shared" si="71"/>
        <v>10.5</v>
      </c>
      <c r="L429" s="18">
        <f t="shared" si="79"/>
        <v>24</v>
      </c>
      <c r="M429" s="19">
        <f t="shared" si="80"/>
        <v>1052</v>
      </c>
      <c r="N429" s="38">
        <f t="shared" si="81"/>
        <v>252</v>
      </c>
      <c r="O429" s="39">
        <f t="shared" si="72"/>
        <v>800</v>
      </c>
      <c r="P429" s="18">
        <f t="shared" si="82"/>
        <v>672</v>
      </c>
      <c r="Q429" s="18">
        <f t="shared" si="83"/>
        <v>8928</v>
      </c>
      <c r="R429" s="9"/>
    </row>
    <row r="430" spans="3:18" x14ac:dyDescent="0.25">
      <c r="C430" s="10"/>
      <c r="D430" s="16">
        <f t="shared" si="70"/>
        <v>373</v>
      </c>
      <c r="E430" s="18">
        <f t="shared" si="73"/>
        <v>881480.54710676544</v>
      </c>
      <c r="F430" s="18">
        <f t="shared" si="74"/>
        <v>59.472535155498562</v>
      </c>
      <c r="G430" s="36">
        <f t="shared" si="75"/>
        <v>0.24</v>
      </c>
      <c r="H430" s="36">
        <f t="shared" si="76"/>
        <v>0.24</v>
      </c>
      <c r="I430" s="18">
        <f t="shared" si="77"/>
        <v>59.23253515549856</v>
      </c>
      <c r="J430" s="45">
        <f t="shared" si="78"/>
        <v>870851.97279182076</v>
      </c>
      <c r="K430" s="18">
        <f t="shared" si="71"/>
        <v>10.5</v>
      </c>
      <c r="L430" s="18">
        <f t="shared" si="79"/>
        <v>24</v>
      </c>
      <c r="M430" s="19">
        <f t="shared" si="80"/>
        <v>1052</v>
      </c>
      <c r="N430" s="38">
        <f t="shared" si="81"/>
        <v>252</v>
      </c>
      <c r="O430" s="39">
        <f t="shared" si="72"/>
        <v>800</v>
      </c>
      <c r="P430" s="18">
        <f t="shared" si="82"/>
        <v>648</v>
      </c>
      <c r="Q430" s="18">
        <f t="shared" si="83"/>
        <v>8952</v>
      </c>
      <c r="R430" s="9"/>
    </row>
    <row r="431" spans="3:18" x14ac:dyDescent="0.25">
      <c r="C431" s="10"/>
      <c r="D431" s="16">
        <f t="shared" si="70"/>
        <v>374</v>
      </c>
      <c r="E431" s="18">
        <f t="shared" si="73"/>
        <v>870851.97279182076</v>
      </c>
      <c r="F431" s="18">
        <f t="shared" si="74"/>
        <v>59.232535155498567</v>
      </c>
      <c r="G431" s="36">
        <f t="shared" si="75"/>
        <v>0.24</v>
      </c>
      <c r="H431" s="36">
        <f t="shared" si="76"/>
        <v>0.24</v>
      </c>
      <c r="I431" s="18">
        <f t="shared" si="77"/>
        <v>58.992535155498565</v>
      </c>
      <c r="J431" s="45">
        <f t="shared" si="78"/>
        <v>860309.18072664784</v>
      </c>
      <c r="K431" s="18">
        <f t="shared" si="71"/>
        <v>10.5</v>
      </c>
      <c r="L431" s="18">
        <f t="shared" si="79"/>
        <v>24</v>
      </c>
      <c r="M431" s="19">
        <f t="shared" si="80"/>
        <v>1052</v>
      </c>
      <c r="N431" s="38">
        <f t="shared" si="81"/>
        <v>252</v>
      </c>
      <c r="O431" s="39">
        <f t="shared" si="72"/>
        <v>800</v>
      </c>
      <c r="P431" s="18">
        <f t="shared" si="82"/>
        <v>624</v>
      </c>
      <c r="Q431" s="18">
        <f t="shared" si="83"/>
        <v>8976</v>
      </c>
      <c r="R431" s="9"/>
    </row>
    <row r="432" spans="3:18" x14ac:dyDescent="0.25">
      <c r="C432" s="10"/>
      <c r="D432" s="16">
        <f t="shared" si="70"/>
        <v>375</v>
      </c>
      <c r="E432" s="18">
        <f t="shared" si="73"/>
        <v>860309.18072664784</v>
      </c>
      <c r="F432" s="18">
        <f t="shared" si="74"/>
        <v>58.992535155498565</v>
      </c>
      <c r="G432" s="36">
        <f t="shared" si="75"/>
        <v>0.24</v>
      </c>
      <c r="H432" s="36">
        <f t="shared" si="76"/>
        <v>0.24</v>
      </c>
      <c r="I432" s="18">
        <f t="shared" si="77"/>
        <v>58.752535155498563</v>
      </c>
      <c r="J432" s="45">
        <f t="shared" si="78"/>
        <v>849851.82333638775</v>
      </c>
      <c r="K432" s="18">
        <f t="shared" si="71"/>
        <v>10.5</v>
      </c>
      <c r="L432" s="18">
        <f t="shared" si="79"/>
        <v>24</v>
      </c>
      <c r="M432" s="19">
        <f t="shared" si="80"/>
        <v>1052</v>
      </c>
      <c r="N432" s="38">
        <f t="shared" si="81"/>
        <v>252</v>
      </c>
      <c r="O432" s="39">
        <f t="shared" si="72"/>
        <v>800</v>
      </c>
      <c r="P432" s="18">
        <f t="shared" si="82"/>
        <v>600</v>
      </c>
      <c r="Q432" s="18">
        <f t="shared" si="83"/>
        <v>9000</v>
      </c>
      <c r="R432" s="9"/>
    </row>
    <row r="433" spans="3:18" x14ac:dyDescent="0.25">
      <c r="C433" s="10"/>
      <c r="D433" s="16">
        <f t="shared" si="70"/>
        <v>376</v>
      </c>
      <c r="E433" s="18">
        <f t="shared" si="73"/>
        <v>849851.82333638775</v>
      </c>
      <c r="F433" s="18">
        <f t="shared" si="74"/>
        <v>58.752535155498528</v>
      </c>
      <c r="G433" s="36">
        <f t="shared" si="75"/>
        <v>0.24</v>
      </c>
      <c r="H433" s="36">
        <f t="shared" si="76"/>
        <v>0.24</v>
      </c>
      <c r="I433" s="18">
        <f t="shared" si="77"/>
        <v>58.512535155498526</v>
      </c>
      <c r="J433" s="45">
        <f t="shared" si="78"/>
        <v>839479.55304618215</v>
      </c>
      <c r="K433" s="18">
        <f t="shared" si="71"/>
        <v>10.5</v>
      </c>
      <c r="L433" s="18">
        <f t="shared" si="79"/>
        <v>24</v>
      </c>
      <c r="M433" s="19">
        <f t="shared" si="80"/>
        <v>1052</v>
      </c>
      <c r="N433" s="38">
        <f t="shared" si="81"/>
        <v>252</v>
      </c>
      <c r="O433" s="39">
        <f t="shared" si="72"/>
        <v>800</v>
      </c>
      <c r="P433" s="18">
        <f t="shared" si="82"/>
        <v>576</v>
      </c>
      <c r="Q433" s="18">
        <f t="shared" si="83"/>
        <v>9024</v>
      </c>
      <c r="R433" s="9"/>
    </row>
    <row r="434" spans="3:18" x14ac:dyDescent="0.25">
      <c r="C434" s="10"/>
      <c r="D434" s="16">
        <f t="shared" si="70"/>
        <v>377</v>
      </c>
      <c r="E434" s="18">
        <f t="shared" si="73"/>
        <v>839479.55304618215</v>
      </c>
      <c r="F434" s="18">
        <f t="shared" si="74"/>
        <v>58.512535155498526</v>
      </c>
      <c r="G434" s="36">
        <f t="shared" si="75"/>
        <v>0.24</v>
      </c>
      <c r="H434" s="36">
        <f t="shared" si="76"/>
        <v>0.24</v>
      </c>
      <c r="I434" s="18">
        <f t="shared" si="77"/>
        <v>58.272535155498524</v>
      </c>
      <c r="J434" s="45">
        <f t="shared" si="78"/>
        <v>829192.02228117723</v>
      </c>
      <c r="K434" s="18">
        <f t="shared" si="71"/>
        <v>10.5</v>
      </c>
      <c r="L434" s="18">
        <f t="shared" si="79"/>
        <v>24</v>
      </c>
      <c r="M434" s="19">
        <f t="shared" si="80"/>
        <v>1052</v>
      </c>
      <c r="N434" s="38">
        <f t="shared" si="81"/>
        <v>252</v>
      </c>
      <c r="O434" s="39">
        <f t="shared" si="72"/>
        <v>800</v>
      </c>
      <c r="P434" s="18">
        <f t="shared" si="82"/>
        <v>552</v>
      </c>
      <c r="Q434" s="18">
        <f t="shared" si="83"/>
        <v>9048</v>
      </c>
      <c r="R434" s="9"/>
    </row>
    <row r="435" spans="3:18" x14ac:dyDescent="0.25">
      <c r="C435" s="10"/>
      <c r="D435" s="16">
        <f t="shared" si="70"/>
        <v>378</v>
      </c>
      <c r="E435" s="18">
        <f t="shared" si="73"/>
        <v>829192.02228117723</v>
      </c>
      <c r="F435" s="18">
        <f t="shared" si="74"/>
        <v>58.272535155498495</v>
      </c>
      <c r="G435" s="36">
        <f t="shared" si="75"/>
        <v>0.24</v>
      </c>
      <c r="H435" s="36">
        <f t="shared" si="76"/>
        <v>0.24</v>
      </c>
      <c r="I435" s="18">
        <f t="shared" si="77"/>
        <v>58.032535155498493</v>
      </c>
      <c r="J435" s="45">
        <f t="shared" si="78"/>
        <v>818988.88346651266</v>
      </c>
      <c r="K435" s="18">
        <f t="shared" si="71"/>
        <v>10.5</v>
      </c>
      <c r="L435" s="18">
        <f t="shared" si="79"/>
        <v>24</v>
      </c>
      <c r="M435" s="19">
        <f t="shared" si="80"/>
        <v>1052</v>
      </c>
      <c r="N435" s="38">
        <f t="shared" si="81"/>
        <v>252</v>
      </c>
      <c r="O435" s="39">
        <f t="shared" si="72"/>
        <v>800</v>
      </c>
      <c r="P435" s="18">
        <f t="shared" si="82"/>
        <v>528</v>
      </c>
      <c r="Q435" s="18">
        <f t="shared" si="83"/>
        <v>9072</v>
      </c>
      <c r="R435" s="9"/>
    </row>
    <row r="436" spans="3:18" x14ac:dyDescent="0.25">
      <c r="C436" s="10"/>
      <c r="D436" s="16">
        <f t="shared" si="70"/>
        <v>379</v>
      </c>
      <c r="E436" s="18">
        <f t="shared" si="73"/>
        <v>818988.88346651266</v>
      </c>
      <c r="F436" s="18">
        <f t="shared" si="74"/>
        <v>58.032535155498508</v>
      </c>
      <c r="G436" s="36">
        <f t="shared" si="75"/>
        <v>0.24</v>
      </c>
      <c r="H436" s="36">
        <f t="shared" si="76"/>
        <v>0.24</v>
      </c>
      <c r="I436" s="18">
        <f t="shared" si="77"/>
        <v>57.792535155498506</v>
      </c>
      <c r="J436" s="45">
        <f t="shared" si="78"/>
        <v>808869.78902733442</v>
      </c>
      <c r="K436" s="18">
        <f t="shared" si="71"/>
        <v>10.5</v>
      </c>
      <c r="L436" s="18">
        <f t="shared" si="79"/>
        <v>24</v>
      </c>
      <c r="M436" s="19">
        <f t="shared" si="80"/>
        <v>1052</v>
      </c>
      <c r="N436" s="38">
        <f t="shared" si="81"/>
        <v>252</v>
      </c>
      <c r="O436" s="39">
        <f t="shared" si="72"/>
        <v>800</v>
      </c>
      <c r="P436" s="18">
        <f t="shared" si="82"/>
        <v>504</v>
      </c>
      <c r="Q436" s="18">
        <f t="shared" si="83"/>
        <v>9096</v>
      </c>
      <c r="R436" s="9"/>
    </row>
    <row r="437" spans="3:18" x14ac:dyDescent="0.25">
      <c r="C437" s="10"/>
      <c r="D437" s="16">
        <f t="shared" si="70"/>
        <v>380</v>
      </c>
      <c r="E437" s="18">
        <f t="shared" si="73"/>
        <v>808869.78902733442</v>
      </c>
      <c r="F437" s="18">
        <f t="shared" si="74"/>
        <v>57.792535155498491</v>
      </c>
      <c r="G437" s="36">
        <f t="shared" si="75"/>
        <v>0.24</v>
      </c>
      <c r="H437" s="36">
        <f t="shared" si="76"/>
        <v>0.24</v>
      </c>
      <c r="I437" s="18">
        <f t="shared" si="77"/>
        <v>57.552535155498489</v>
      </c>
      <c r="J437" s="45">
        <f t="shared" si="78"/>
        <v>798834.39138878277</v>
      </c>
      <c r="K437" s="18">
        <f t="shared" si="71"/>
        <v>10.5</v>
      </c>
      <c r="L437" s="18">
        <f t="shared" si="79"/>
        <v>24</v>
      </c>
      <c r="M437" s="19">
        <f t="shared" si="80"/>
        <v>1052</v>
      </c>
      <c r="N437" s="38">
        <f t="shared" si="81"/>
        <v>252</v>
      </c>
      <c r="O437" s="39">
        <f t="shared" si="72"/>
        <v>800</v>
      </c>
      <c r="P437" s="18">
        <f t="shared" si="82"/>
        <v>480</v>
      </c>
      <c r="Q437" s="18">
        <f t="shared" si="83"/>
        <v>9120</v>
      </c>
      <c r="R437" s="9"/>
    </row>
    <row r="438" spans="3:18" x14ac:dyDescent="0.25">
      <c r="C438" s="10"/>
      <c r="D438" s="16">
        <f t="shared" si="70"/>
        <v>381</v>
      </c>
      <c r="E438" s="18">
        <f t="shared" si="73"/>
        <v>798834.39138878277</v>
      </c>
      <c r="F438" s="18">
        <f t="shared" si="74"/>
        <v>57.552535155498482</v>
      </c>
      <c r="G438" s="36">
        <f t="shared" si="75"/>
        <v>0.24</v>
      </c>
      <c r="H438" s="36">
        <f t="shared" si="76"/>
        <v>0.24</v>
      </c>
      <c r="I438" s="18">
        <f t="shared" si="77"/>
        <v>57.31253515549848</v>
      </c>
      <c r="J438" s="45">
        <f t="shared" si="78"/>
        <v>788882.34297600156</v>
      </c>
      <c r="K438" s="18">
        <f t="shared" si="71"/>
        <v>10.5</v>
      </c>
      <c r="L438" s="18">
        <f t="shared" si="79"/>
        <v>24</v>
      </c>
      <c r="M438" s="19">
        <f t="shared" si="80"/>
        <v>1052</v>
      </c>
      <c r="N438" s="38">
        <f t="shared" si="81"/>
        <v>252</v>
      </c>
      <c r="O438" s="39">
        <f t="shared" si="72"/>
        <v>800</v>
      </c>
      <c r="P438" s="18">
        <f t="shared" si="82"/>
        <v>456</v>
      </c>
      <c r="Q438" s="18">
        <f t="shared" si="83"/>
        <v>9144</v>
      </c>
      <c r="R438" s="9"/>
    </row>
    <row r="439" spans="3:18" x14ac:dyDescent="0.25">
      <c r="C439" s="10"/>
      <c r="D439" s="16">
        <f t="shared" si="70"/>
        <v>382</v>
      </c>
      <c r="E439" s="18">
        <f t="shared" si="73"/>
        <v>788882.34297600156</v>
      </c>
      <c r="F439" s="18">
        <f t="shared" si="74"/>
        <v>57.312535155498459</v>
      </c>
      <c r="G439" s="36">
        <f t="shared" si="75"/>
        <v>0.24</v>
      </c>
      <c r="H439" s="36">
        <f t="shared" si="76"/>
        <v>0.24</v>
      </c>
      <c r="I439" s="18">
        <f t="shared" si="77"/>
        <v>57.072535155498457</v>
      </c>
      <c r="J439" s="45">
        <f t="shared" si="78"/>
        <v>779013.29621413292</v>
      </c>
      <c r="K439" s="18">
        <f t="shared" si="71"/>
        <v>10.5</v>
      </c>
      <c r="L439" s="18">
        <f t="shared" si="79"/>
        <v>24</v>
      </c>
      <c r="M439" s="19">
        <f t="shared" si="80"/>
        <v>1052</v>
      </c>
      <c r="N439" s="38">
        <f t="shared" si="81"/>
        <v>252</v>
      </c>
      <c r="O439" s="39">
        <f t="shared" si="72"/>
        <v>800</v>
      </c>
      <c r="P439" s="18">
        <f t="shared" si="82"/>
        <v>432</v>
      </c>
      <c r="Q439" s="18">
        <f t="shared" si="83"/>
        <v>9168</v>
      </c>
      <c r="R439" s="9"/>
    </row>
    <row r="440" spans="3:18" x14ac:dyDescent="0.25">
      <c r="C440" s="10"/>
      <c r="D440" s="16">
        <f t="shared" si="70"/>
        <v>383</v>
      </c>
      <c r="E440" s="18">
        <f t="shared" si="73"/>
        <v>779013.29621413292</v>
      </c>
      <c r="F440" s="18">
        <f t="shared" si="74"/>
        <v>57.072535155498421</v>
      </c>
      <c r="G440" s="36">
        <f t="shared" si="75"/>
        <v>0.24</v>
      </c>
      <c r="H440" s="36">
        <f t="shared" si="76"/>
        <v>0.24</v>
      </c>
      <c r="I440" s="18">
        <f t="shared" si="77"/>
        <v>56.832535155498419</v>
      </c>
      <c r="J440" s="45">
        <f t="shared" si="78"/>
        <v>769226.9035283199</v>
      </c>
      <c r="K440" s="18">
        <f t="shared" si="71"/>
        <v>10.5</v>
      </c>
      <c r="L440" s="18">
        <f t="shared" si="79"/>
        <v>24</v>
      </c>
      <c r="M440" s="19">
        <f t="shared" si="80"/>
        <v>1052</v>
      </c>
      <c r="N440" s="38">
        <f t="shared" si="81"/>
        <v>252</v>
      </c>
      <c r="O440" s="39">
        <f t="shared" si="72"/>
        <v>800</v>
      </c>
      <c r="P440" s="18">
        <f t="shared" si="82"/>
        <v>408</v>
      </c>
      <c r="Q440" s="18">
        <f t="shared" si="83"/>
        <v>9192</v>
      </c>
      <c r="R440" s="9"/>
    </row>
    <row r="441" spans="3:18" x14ac:dyDescent="0.25">
      <c r="C441" s="10"/>
      <c r="D441" s="16">
        <f t="shared" si="70"/>
        <v>384</v>
      </c>
      <c r="E441" s="18">
        <f t="shared" si="73"/>
        <v>769226.9035283199</v>
      </c>
      <c r="F441" s="18">
        <f t="shared" si="74"/>
        <v>56.832535155498384</v>
      </c>
      <c r="G441" s="36">
        <f t="shared" si="75"/>
        <v>0.24</v>
      </c>
      <c r="H441" s="36">
        <f t="shared" si="76"/>
        <v>0.24</v>
      </c>
      <c r="I441" s="18">
        <f t="shared" si="77"/>
        <v>56.592535155498382</v>
      </c>
      <c r="J441" s="45">
        <f t="shared" si="78"/>
        <v>759522.8173437058</v>
      </c>
      <c r="K441" s="18">
        <f t="shared" si="71"/>
        <v>10.5</v>
      </c>
      <c r="L441" s="18">
        <f t="shared" si="79"/>
        <v>24</v>
      </c>
      <c r="M441" s="19">
        <f t="shared" si="80"/>
        <v>1052</v>
      </c>
      <c r="N441" s="38">
        <f t="shared" si="81"/>
        <v>252</v>
      </c>
      <c r="O441" s="39">
        <f t="shared" si="72"/>
        <v>800</v>
      </c>
      <c r="P441" s="18">
        <f t="shared" si="82"/>
        <v>384</v>
      </c>
      <c r="Q441" s="18">
        <f t="shared" si="83"/>
        <v>9216</v>
      </c>
      <c r="R441" s="9"/>
    </row>
    <row r="442" spans="3:18" x14ac:dyDescent="0.25">
      <c r="C442" s="10"/>
      <c r="D442" s="16">
        <f t="shared" ref="D442:D457" si="84">D441+1</f>
        <v>385</v>
      </c>
      <c r="E442" s="18">
        <f t="shared" si="73"/>
        <v>759522.8173437058</v>
      </c>
      <c r="F442" s="18">
        <f t="shared" si="74"/>
        <v>56.592535155498361</v>
      </c>
      <c r="G442" s="36">
        <f t="shared" si="75"/>
        <v>0.24</v>
      </c>
      <c r="H442" s="36">
        <f t="shared" si="76"/>
        <v>0.24</v>
      </c>
      <c r="I442" s="18">
        <f t="shared" si="77"/>
        <v>56.352535155498359</v>
      </c>
      <c r="J442" s="45">
        <f t="shared" si="78"/>
        <v>749900.69008543424</v>
      </c>
      <c r="K442" s="18">
        <f t="shared" ref="K442:K457" si="85">VLOOKUP($E$38,$D$31:$G$33,IF($J442&lt;=$E$30,2,IF($J442&lt;=$F$30,3,4)))</f>
        <v>10.5</v>
      </c>
      <c r="L442" s="18">
        <f t="shared" si="79"/>
        <v>24</v>
      </c>
      <c r="M442" s="19">
        <f t="shared" si="80"/>
        <v>1052</v>
      </c>
      <c r="N442" s="38">
        <f t="shared" si="81"/>
        <v>252</v>
      </c>
      <c r="O442" s="39">
        <f t="shared" ref="O442:O457" si="86">VLOOKUP($F$38,$D$15:$G$17,4,)</f>
        <v>800</v>
      </c>
      <c r="P442" s="18">
        <f t="shared" si="82"/>
        <v>360</v>
      </c>
      <c r="Q442" s="18">
        <f t="shared" si="83"/>
        <v>9240</v>
      </c>
      <c r="R442" s="9"/>
    </row>
    <row r="443" spans="3:18" x14ac:dyDescent="0.25">
      <c r="C443" s="10"/>
      <c r="D443" s="16">
        <f t="shared" si="84"/>
        <v>386</v>
      </c>
      <c r="E443" s="18">
        <f t="shared" si="73"/>
        <v>749900.69008543424</v>
      </c>
      <c r="F443" s="18">
        <f t="shared" si="74"/>
        <v>56.352535155498344</v>
      </c>
      <c r="G443" s="36">
        <f t="shared" si="75"/>
        <v>0.24</v>
      </c>
      <c r="H443" s="36">
        <f t="shared" si="76"/>
        <v>0.24</v>
      </c>
      <c r="I443" s="18">
        <f t="shared" si="77"/>
        <v>56.112535155498342</v>
      </c>
      <c r="J443" s="45">
        <f t="shared" si="78"/>
        <v>740360.17417864734</v>
      </c>
      <c r="K443" s="18">
        <f t="shared" si="85"/>
        <v>10.5</v>
      </c>
      <c r="L443" s="18">
        <f t="shared" si="79"/>
        <v>24</v>
      </c>
      <c r="M443" s="19">
        <f t="shared" si="80"/>
        <v>1052</v>
      </c>
      <c r="N443" s="38">
        <f t="shared" si="81"/>
        <v>252</v>
      </c>
      <c r="O443" s="39">
        <f t="shared" si="86"/>
        <v>800</v>
      </c>
      <c r="P443" s="18">
        <f t="shared" si="82"/>
        <v>336</v>
      </c>
      <c r="Q443" s="18">
        <f t="shared" si="83"/>
        <v>9264</v>
      </c>
      <c r="R443" s="9"/>
    </row>
    <row r="444" spans="3:18" x14ac:dyDescent="0.25">
      <c r="C444" s="10"/>
      <c r="D444" s="16">
        <f t="shared" si="84"/>
        <v>387</v>
      </c>
      <c r="E444" s="18">
        <f t="shared" si="73"/>
        <v>740360.17417864734</v>
      </c>
      <c r="F444" s="18">
        <f t="shared" si="74"/>
        <v>56.112535155498293</v>
      </c>
      <c r="G444" s="36">
        <f t="shared" si="75"/>
        <v>0.24</v>
      </c>
      <c r="H444" s="36">
        <f t="shared" si="76"/>
        <v>0.24</v>
      </c>
      <c r="I444" s="18">
        <f t="shared" si="77"/>
        <v>55.872535155498291</v>
      </c>
      <c r="J444" s="45">
        <f t="shared" si="78"/>
        <v>730900.92204848654</v>
      </c>
      <c r="K444" s="18">
        <f t="shared" si="85"/>
        <v>10.5</v>
      </c>
      <c r="L444" s="18">
        <f t="shared" si="79"/>
        <v>24</v>
      </c>
      <c r="M444" s="19">
        <f t="shared" si="80"/>
        <v>1052</v>
      </c>
      <c r="N444" s="38">
        <f t="shared" si="81"/>
        <v>252</v>
      </c>
      <c r="O444" s="39">
        <f t="shared" si="86"/>
        <v>800</v>
      </c>
      <c r="P444" s="18">
        <f t="shared" si="82"/>
        <v>312</v>
      </c>
      <c r="Q444" s="18">
        <f t="shared" si="83"/>
        <v>9288</v>
      </c>
      <c r="R444" s="9"/>
    </row>
    <row r="445" spans="3:18" x14ac:dyDescent="0.25">
      <c r="C445" s="10"/>
      <c r="D445" s="16">
        <f t="shared" si="84"/>
        <v>388</v>
      </c>
      <c r="E445" s="18">
        <f t="shared" ref="E445:E457" si="87">J444</f>
        <v>730900.92204848654</v>
      </c>
      <c r="F445" s="18">
        <f t="shared" ref="F445:F457" si="88">(E445/$E$10)^(1/3)</f>
        <v>55.872535155498284</v>
      </c>
      <c r="G445" s="36">
        <f t="shared" ref="G445:G457" si="89">VLOOKUP($E$38,$D$23:$H$25,IF(Q444&lt;=1000,2,IF(Q444&lt;=2000,3,IF(Q444&lt;=3000,4,5))))</f>
        <v>0.24</v>
      </c>
      <c r="H445" s="36">
        <f t="shared" ref="H445:H457" si="90">G445*(D445-D444)</f>
        <v>0.24</v>
      </c>
      <c r="I445" s="18">
        <f t="shared" ref="I445:I457" si="91">F445-H445</f>
        <v>55.632535155498282</v>
      </c>
      <c r="J445" s="45">
        <f t="shared" ref="J445:J457" si="92">$E$10*(I445)^3</f>
        <v>721522.58612009778</v>
      </c>
      <c r="K445" s="18">
        <f t="shared" si="85"/>
        <v>10.5</v>
      </c>
      <c r="L445" s="18">
        <f t="shared" ref="L445:L457" si="93">$E$38*$E$11</f>
        <v>24</v>
      </c>
      <c r="M445" s="19">
        <f t="shared" ref="M445:M457" si="94">N445+O445</f>
        <v>1052</v>
      </c>
      <c r="N445" s="38">
        <f t="shared" ref="N445:N457" si="95">K445*L445</f>
        <v>252</v>
      </c>
      <c r="O445" s="39">
        <f t="shared" si="86"/>
        <v>800</v>
      </c>
      <c r="P445" s="18">
        <f t="shared" ref="P445:P457" si="96">P444-L445</f>
        <v>288</v>
      </c>
      <c r="Q445" s="18">
        <f t="shared" ref="Q445:Q457" si="97">Q444+L445</f>
        <v>9312</v>
      </c>
      <c r="R445" s="9"/>
    </row>
    <row r="446" spans="3:18" x14ac:dyDescent="0.25">
      <c r="C446" s="10"/>
      <c r="D446" s="16">
        <f t="shared" si="84"/>
        <v>389</v>
      </c>
      <c r="E446" s="18">
        <f t="shared" si="87"/>
        <v>721522.58612009778</v>
      </c>
      <c r="F446" s="18">
        <f t="shared" si="88"/>
        <v>55.632535155498289</v>
      </c>
      <c r="G446" s="36">
        <f t="shared" si="89"/>
        <v>0.24</v>
      </c>
      <c r="H446" s="36">
        <f t="shared" si="90"/>
        <v>0.24</v>
      </c>
      <c r="I446" s="18">
        <f t="shared" si="91"/>
        <v>55.392535155498287</v>
      </c>
      <c r="J446" s="45">
        <f t="shared" si="92"/>
        <v>712224.81881862297</v>
      </c>
      <c r="K446" s="18">
        <f t="shared" si="85"/>
        <v>10.5</v>
      </c>
      <c r="L446" s="18">
        <f t="shared" si="93"/>
        <v>24</v>
      </c>
      <c r="M446" s="19">
        <f t="shared" si="94"/>
        <v>1052</v>
      </c>
      <c r="N446" s="38">
        <f t="shared" si="95"/>
        <v>252</v>
      </c>
      <c r="O446" s="39">
        <f t="shared" si="86"/>
        <v>800</v>
      </c>
      <c r="P446" s="18">
        <f t="shared" si="96"/>
        <v>264</v>
      </c>
      <c r="Q446" s="18">
        <f t="shared" si="97"/>
        <v>9336</v>
      </c>
      <c r="R446" s="9"/>
    </row>
    <row r="447" spans="3:18" x14ac:dyDescent="0.25">
      <c r="C447" s="10"/>
      <c r="D447" s="16">
        <f t="shared" si="84"/>
        <v>390</v>
      </c>
      <c r="E447" s="18">
        <f t="shared" si="87"/>
        <v>712224.81881862297</v>
      </c>
      <c r="F447" s="18">
        <f t="shared" si="88"/>
        <v>55.392535155498258</v>
      </c>
      <c r="G447" s="36">
        <f t="shared" si="89"/>
        <v>0.24</v>
      </c>
      <c r="H447" s="36">
        <f t="shared" si="90"/>
        <v>0.24</v>
      </c>
      <c r="I447" s="18">
        <f t="shared" si="91"/>
        <v>55.152535155498256</v>
      </c>
      <c r="J447" s="45">
        <f t="shared" si="92"/>
        <v>703007.27256920282</v>
      </c>
      <c r="K447" s="18">
        <f t="shared" si="85"/>
        <v>10.5</v>
      </c>
      <c r="L447" s="18">
        <f t="shared" si="93"/>
        <v>24</v>
      </c>
      <c r="M447" s="19">
        <f t="shared" si="94"/>
        <v>1052</v>
      </c>
      <c r="N447" s="38">
        <f t="shared" si="95"/>
        <v>252</v>
      </c>
      <c r="O447" s="39">
        <f t="shared" si="86"/>
        <v>800</v>
      </c>
      <c r="P447" s="18">
        <f t="shared" si="96"/>
        <v>240</v>
      </c>
      <c r="Q447" s="18">
        <f t="shared" si="97"/>
        <v>9360</v>
      </c>
      <c r="R447" s="9"/>
    </row>
    <row r="448" spans="3:18" x14ac:dyDescent="0.25">
      <c r="C448" s="10"/>
      <c r="D448" s="16">
        <f t="shared" si="84"/>
        <v>391</v>
      </c>
      <c r="E448" s="18">
        <f t="shared" si="87"/>
        <v>703007.27256920282</v>
      </c>
      <c r="F448" s="18">
        <f t="shared" si="88"/>
        <v>55.152535155498242</v>
      </c>
      <c r="G448" s="36">
        <f t="shared" si="89"/>
        <v>0.24</v>
      </c>
      <c r="H448" s="36">
        <f t="shared" si="90"/>
        <v>0.24</v>
      </c>
      <c r="I448" s="18">
        <f t="shared" si="91"/>
        <v>54.91253515549824</v>
      </c>
      <c r="J448" s="45">
        <f t="shared" si="92"/>
        <v>693869.5997969819</v>
      </c>
      <c r="K448" s="18">
        <f t="shared" si="85"/>
        <v>10.5</v>
      </c>
      <c r="L448" s="18">
        <f t="shared" si="93"/>
        <v>24</v>
      </c>
      <c r="M448" s="19">
        <f t="shared" si="94"/>
        <v>1052</v>
      </c>
      <c r="N448" s="38">
        <f t="shared" si="95"/>
        <v>252</v>
      </c>
      <c r="O448" s="39">
        <f t="shared" si="86"/>
        <v>800</v>
      </c>
      <c r="P448" s="18">
        <f t="shared" si="96"/>
        <v>216</v>
      </c>
      <c r="Q448" s="18">
        <f t="shared" si="97"/>
        <v>9384</v>
      </c>
      <c r="R448" s="9"/>
    </row>
    <row r="449" spans="3:19" x14ac:dyDescent="0.25">
      <c r="C449" s="10"/>
      <c r="D449" s="16">
        <f t="shared" si="84"/>
        <v>392</v>
      </c>
      <c r="E449" s="18">
        <f t="shared" si="87"/>
        <v>693869.5997969819</v>
      </c>
      <c r="F449" s="18">
        <f t="shared" si="88"/>
        <v>54.912535155498205</v>
      </c>
      <c r="G449" s="36">
        <f t="shared" si="89"/>
        <v>0.24</v>
      </c>
      <c r="H449" s="36">
        <f t="shared" si="90"/>
        <v>0.24</v>
      </c>
      <c r="I449" s="18">
        <f t="shared" si="91"/>
        <v>54.672535155498203</v>
      </c>
      <c r="J449" s="45">
        <f t="shared" si="92"/>
        <v>684811.4529271021</v>
      </c>
      <c r="K449" s="18">
        <f t="shared" si="85"/>
        <v>10.5</v>
      </c>
      <c r="L449" s="18">
        <f t="shared" si="93"/>
        <v>24</v>
      </c>
      <c r="M449" s="19">
        <f t="shared" si="94"/>
        <v>1052</v>
      </c>
      <c r="N449" s="38">
        <f t="shared" si="95"/>
        <v>252</v>
      </c>
      <c r="O449" s="39">
        <f t="shared" si="86"/>
        <v>800</v>
      </c>
      <c r="P449" s="18">
        <f t="shared" si="96"/>
        <v>192</v>
      </c>
      <c r="Q449" s="18">
        <f t="shared" si="97"/>
        <v>9408</v>
      </c>
      <c r="R449" s="9"/>
    </row>
    <row r="450" spans="3:19" x14ac:dyDescent="0.25">
      <c r="C450" s="10"/>
      <c r="D450" s="16">
        <f t="shared" si="84"/>
        <v>393</v>
      </c>
      <c r="E450" s="18">
        <f t="shared" si="87"/>
        <v>684811.4529271021</v>
      </c>
      <c r="F450" s="18">
        <f t="shared" si="88"/>
        <v>54.672535155498174</v>
      </c>
      <c r="G450" s="36">
        <f t="shared" si="89"/>
        <v>0.24</v>
      </c>
      <c r="H450" s="36">
        <f t="shared" si="90"/>
        <v>0.24</v>
      </c>
      <c r="I450" s="18">
        <f t="shared" si="91"/>
        <v>54.432535155498172</v>
      </c>
      <c r="J450" s="45">
        <f t="shared" si="92"/>
        <v>675832.48438470729</v>
      </c>
      <c r="K450" s="18">
        <f t="shared" si="85"/>
        <v>10.5</v>
      </c>
      <c r="L450" s="18">
        <f t="shared" si="93"/>
        <v>24</v>
      </c>
      <c r="M450" s="19">
        <f t="shared" si="94"/>
        <v>1052</v>
      </c>
      <c r="N450" s="38">
        <f t="shared" si="95"/>
        <v>252</v>
      </c>
      <c r="O450" s="39">
        <f t="shared" si="86"/>
        <v>800</v>
      </c>
      <c r="P450" s="18">
        <f t="shared" si="96"/>
        <v>168</v>
      </c>
      <c r="Q450" s="18">
        <f t="shared" si="97"/>
        <v>9432</v>
      </c>
      <c r="R450" s="9"/>
    </row>
    <row r="451" spans="3:19" x14ac:dyDescent="0.25">
      <c r="C451" s="10"/>
      <c r="D451" s="16">
        <f t="shared" si="84"/>
        <v>394</v>
      </c>
      <c r="E451" s="18">
        <f t="shared" si="87"/>
        <v>675832.48438470729</v>
      </c>
      <c r="F451" s="18">
        <f t="shared" si="88"/>
        <v>54.432535155498165</v>
      </c>
      <c r="G451" s="36">
        <f t="shared" si="89"/>
        <v>0.24</v>
      </c>
      <c r="H451" s="36">
        <f t="shared" si="90"/>
        <v>0.24</v>
      </c>
      <c r="I451" s="18">
        <f t="shared" si="91"/>
        <v>54.192535155498163</v>
      </c>
      <c r="J451" s="45">
        <f t="shared" si="92"/>
        <v>666932.34659494064</v>
      </c>
      <c r="K451" s="18">
        <f t="shared" si="85"/>
        <v>10.5</v>
      </c>
      <c r="L451" s="18">
        <f t="shared" si="93"/>
        <v>24</v>
      </c>
      <c r="M451" s="19">
        <f t="shared" si="94"/>
        <v>1052</v>
      </c>
      <c r="N451" s="38">
        <f t="shared" si="95"/>
        <v>252</v>
      </c>
      <c r="O451" s="39">
        <f t="shared" si="86"/>
        <v>800</v>
      </c>
      <c r="P451" s="18">
        <f t="shared" si="96"/>
        <v>144</v>
      </c>
      <c r="Q451" s="18">
        <f t="shared" si="97"/>
        <v>9456</v>
      </c>
      <c r="R451" s="9"/>
    </row>
    <row r="452" spans="3:19" x14ac:dyDescent="0.25">
      <c r="C452" s="10"/>
      <c r="D452" s="16">
        <f t="shared" si="84"/>
        <v>395</v>
      </c>
      <c r="E452" s="18">
        <f t="shared" si="87"/>
        <v>666932.34659494064</v>
      </c>
      <c r="F452" s="18">
        <f t="shared" si="88"/>
        <v>54.19253515549817</v>
      </c>
      <c r="G452" s="36">
        <f t="shared" si="89"/>
        <v>0.24</v>
      </c>
      <c r="H452" s="36">
        <f t="shared" si="90"/>
        <v>0.24</v>
      </c>
      <c r="I452" s="18">
        <f t="shared" si="91"/>
        <v>53.952535155498168</v>
      </c>
      <c r="J452" s="45">
        <f t="shared" si="92"/>
        <v>658110.69198294496</v>
      </c>
      <c r="K452" s="18">
        <f t="shared" si="85"/>
        <v>10.5</v>
      </c>
      <c r="L452" s="18">
        <f t="shared" si="93"/>
        <v>24</v>
      </c>
      <c r="M452" s="19">
        <f t="shared" si="94"/>
        <v>1052</v>
      </c>
      <c r="N452" s="38">
        <f t="shared" si="95"/>
        <v>252</v>
      </c>
      <c r="O452" s="39">
        <f t="shared" si="86"/>
        <v>800</v>
      </c>
      <c r="P452" s="18">
        <f t="shared" si="96"/>
        <v>120</v>
      </c>
      <c r="Q452" s="18">
        <f t="shared" si="97"/>
        <v>9480</v>
      </c>
      <c r="R452" s="9"/>
    </row>
    <row r="453" spans="3:19" x14ac:dyDescent="0.25">
      <c r="C453" s="10"/>
      <c r="D453" s="16">
        <f t="shared" si="84"/>
        <v>396</v>
      </c>
      <c r="E453" s="18">
        <f t="shared" si="87"/>
        <v>658110.69198294496</v>
      </c>
      <c r="F453" s="18">
        <f t="shared" si="88"/>
        <v>53.952535155498154</v>
      </c>
      <c r="G453" s="36">
        <f t="shared" si="89"/>
        <v>0.24</v>
      </c>
      <c r="H453" s="36">
        <f t="shared" si="90"/>
        <v>0.24</v>
      </c>
      <c r="I453" s="18">
        <f t="shared" si="91"/>
        <v>53.712535155498152</v>
      </c>
      <c r="J453" s="45">
        <f t="shared" si="92"/>
        <v>649367.17297386169</v>
      </c>
      <c r="K453" s="18">
        <f t="shared" si="85"/>
        <v>10.5</v>
      </c>
      <c r="L453" s="18">
        <f t="shared" si="93"/>
        <v>24</v>
      </c>
      <c r="M453" s="19">
        <f t="shared" si="94"/>
        <v>1052</v>
      </c>
      <c r="N453" s="38">
        <f t="shared" si="95"/>
        <v>252</v>
      </c>
      <c r="O453" s="39">
        <f t="shared" si="86"/>
        <v>800</v>
      </c>
      <c r="P453" s="18">
        <f t="shared" si="96"/>
        <v>96</v>
      </c>
      <c r="Q453" s="18">
        <f t="shared" si="97"/>
        <v>9504</v>
      </c>
      <c r="R453" s="9"/>
    </row>
    <row r="454" spans="3:19" x14ac:dyDescent="0.25">
      <c r="C454" s="10"/>
      <c r="D454" s="16">
        <f t="shared" si="84"/>
        <v>397</v>
      </c>
      <c r="E454" s="18">
        <f t="shared" si="87"/>
        <v>649367.17297386169</v>
      </c>
      <c r="F454" s="18">
        <f t="shared" si="88"/>
        <v>53.712535155498152</v>
      </c>
      <c r="G454" s="36">
        <f t="shared" si="89"/>
        <v>0.24</v>
      </c>
      <c r="H454" s="36">
        <f t="shared" si="90"/>
        <v>0.24</v>
      </c>
      <c r="I454" s="18">
        <f t="shared" si="91"/>
        <v>53.47253515549815</v>
      </c>
      <c r="J454" s="45">
        <f t="shared" si="92"/>
        <v>640701.44199283503</v>
      </c>
      <c r="K454" s="18">
        <f t="shared" si="85"/>
        <v>10.5</v>
      </c>
      <c r="L454" s="18">
        <f t="shared" si="93"/>
        <v>24</v>
      </c>
      <c r="M454" s="19">
        <f t="shared" si="94"/>
        <v>1052</v>
      </c>
      <c r="N454" s="38">
        <f t="shared" si="95"/>
        <v>252</v>
      </c>
      <c r="O454" s="39">
        <f t="shared" si="86"/>
        <v>800</v>
      </c>
      <c r="P454" s="18">
        <f t="shared" si="96"/>
        <v>72</v>
      </c>
      <c r="Q454" s="18">
        <f t="shared" si="97"/>
        <v>9528</v>
      </c>
      <c r="R454" s="9"/>
    </row>
    <row r="455" spans="3:19" x14ac:dyDescent="0.25">
      <c r="C455" s="10"/>
      <c r="D455" s="16">
        <f t="shared" si="84"/>
        <v>398</v>
      </c>
      <c r="E455" s="18">
        <f t="shared" si="87"/>
        <v>640701.44199283503</v>
      </c>
      <c r="F455" s="18">
        <f t="shared" si="88"/>
        <v>53.472535155498122</v>
      </c>
      <c r="G455" s="36">
        <f t="shared" si="89"/>
        <v>0.24</v>
      </c>
      <c r="H455" s="36">
        <f t="shared" si="90"/>
        <v>0.24</v>
      </c>
      <c r="I455" s="18">
        <f t="shared" si="91"/>
        <v>53.23253515549812</v>
      </c>
      <c r="J455" s="45">
        <f t="shared" si="92"/>
        <v>632113.15146500606</v>
      </c>
      <c r="K455" s="18">
        <f t="shared" si="85"/>
        <v>10.5</v>
      </c>
      <c r="L455" s="18">
        <f t="shared" si="93"/>
        <v>24</v>
      </c>
      <c r="M455" s="19">
        <f t="shared" si="94"/>
        <v>1052</v>
      </c>
      <c r="N455" s="38">
        <f t="shared" si="95"/>
        <v>252</v>
      </c>
      <c r="O455" s="39">
        <f t="shared" si="86"/>
        <v>800</v>
      </c>
      <c r="P455" s="18">
        <f t="shared" si="96"/>
        <v>48</v>
      </c>
      <c r="Q455" s="18">
        <f t="shared" si="97"/>
        <v>9552</v>
      </c>
      <c r="R455" s="9"/>
    </row>
    <row r="456" spans="3:19" x14ac:dyDescent="0.25">
      <c r="C456" s="10"/>
      <c r="D456" s="16">
        <f t="shared" si="84"/>
        <v>399</v>
      </c>
      <c r="E456" s="18">
        <f t="shared" si="87"/>
        <v>632113.15146500606</v>
      </c>
      <c r="F456" s="18">
        <f t="shared" si="88"/>
        <v>53.23253515549812</v>
      </c>
      <c r="G456" s="36">
        <f t="shared" si="89"/>
        <v>0.24</v>
      </c>
      <c r="H456" s="36">
        <f t="shared" si="90"/>
        <v>0.24</v>
      </c>
      <c r="I456" s="18">
        <f t="shared" si="91"/>
        <v>52.992535155498118</v>
      </c>
      <c r="J456" s="45">
        <f t="shared" si="92"/>
        <v>623601.95381552004</v>
      </c>
      <c r="K456" s="18">
        <f t="shared" si="85"/>
        <v>10.5</v>
      </c>
      <c r="L456" s="18">
        <f t="shared" si="93"/>
        <v>24</v>
      </c>
      <c r="M456" s="19">
        <f t="shared" si="94"/>
        <v>1052</v>
      </c>
      <c r="N456" s="38">
        <f t="shared" si="95"/>
        <v>252</v>
      </c>
      <c r="O456" s="39">
        <f t="shared" si="86"/>
        <v>800</v>
      </c>
      <c r="P456" s="18">
        <f t="shared" si="96"/>
        <v>24</v>
      </c>
      <c r="Q456" s="18">
        <f t="shared" si="97"/>
        <v>9576</v>
      </c>
      <c r="R456" s="9"/>
    </row>
    <row r="457" spans="3:19" x14ac:dyDescent="0.25">
      <c r="C457" s="10"/>
      <c r="D457" s="16">
        <f t="shared" si="84"/>
        <v>400</v>
      </c>
      <c r="E457" s="18">
        <f t="shared" si="87"/>
        <v>623601.95381552004</v>
      </c>
      <c r="F457" s="18">
        <f t="shared" si="88"/>
        <v>52.992535155498125</v>
      </c>
      <c r="G457" s="36">
        <f t="shared" si="89"/>
        <v>0.24</v>
      </c>
      <c r="H457" s="36">
        <f t="shared" si="90"/>
        <v>0.24</v>
      </c>
      <c r="I457" s="18">
        <f t="shared" si="91"/>
        <v>52.752535155498123</v>
      </c>
      <c r="J457" s="45">
        <f t="shared" si="92"/>
        <v>615167.50146951887</v>
      </c>
      <c r="K457" s="18">
        <f t="shared" si="85"/>
        <v>10.5</v>
      </c>
      <c r="L457" s="18">
        <f t="shared" si="93"/>
        <v>24</v>
      </c>
      <c r="M457" s="19">
        <f t="shared" si="94"/>
        <v>1052</v>
      </c>
      <c r="N457" s="38">
        <f t="shared" si="95"/>
        <v>252</v>
      </c>
      <c r="O457" s="39">
        <f t="shared" si="86"/>
        <v>800</v>
      </c>
      <c r="P457" s="18">
        <f t="shared" si="96"/>
        <v>0</v>
      </c>
      <c r="Q457" s="18">
        <f t="shared" si="97"/>
        <v>9600</v>
      </c>
      <c r="R457" s="9"/>
    </row>
    <row r="458" spans="3:19" ht="15.75" thickBot="1" x14ac:dyDescent="0.3">
      <c r="C458" s="28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30"/>
    </row>
    <row r="65534" spans="255:255" x14ac:dyDescent="0.25">
      <c r="IU65534">
        <v>0</v>
      </c>
    </row>
  </sheetData>
  <mergeCells count="9">
    <mergeCell ref="D28:G28"/>
    <mergeCell ref="D29:D30"/>
    <mergeCell ref="E29:G29"/>
    <mergeCell ref="B3:D3"/>
    <mergeCell ref="B2:D2"/>
    <mergeCell ref="D13:G13"/>
    <mergeCell ref="D20:H20"/>
    <mergeCell ref="D21:D22"/>
    <mergeCell ref="E21:H21"/>
  </mergeCells>
  <conditionalFormatting sqref="F42">
    <cfRule type="cellIs" dxfId="8" priority="1" operator="equal">
      <formula>"Breakeven"</formula>
    </cfRule>
    <cfRule type="cellIs" dxfId="7" priority="2" operator="equal">
      <formula>"Not-Feasible"</formula>
    </cfRule>
    <cfRule type="cellIs" dxfId="6" priority="3" operator="equal">
      <formula>"Feasible"</formula>
    </cfRule>
  </conditionalFormatting>
  <dataValidations count="1">
    <dataValidation type="list" allowBlank="1" showInputMessage="1" showErrorMessage="1" sqref="E38">
      <formula1>$V$37:$V$39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07414F0-C3B3-4BA2-B30F-EBE73D348FED}">
            <x14:iconSet custom="1">
              <x14:cfvo type="percent">
                <xm:f>0</xm:f>
              </x14:cfvo>
              <x14:cfvo type="num">
                <xm:f>$E$8</xm:f>
              </x14:cfvo>
              <x14:cfvo type="num" gte="0">
                <xm:f>$E$8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60</vt:i4>
      </vt:variant>
    </vt:vector>
  </HeadingPairs>
  <TitlesOfParts>
    <vt:vector size="67" baseType="lpstr">
      <vt:lpstr>breakeven_rental_cost</vt:lpstr>
      <vt:lpstr>Breakeven_fuel_cost&amp;rental_cost</vt:lpstr>
      <vt:lpstr>Sensitivity Analysis Report</vt:lpstr>
      <vt:lpstr>Base case model_sensitivity</vt:lpstr>
      <vt:lpstr>Tornado_charts</vt:lpstr>
      <vt:lpstr>Scenarios</vt:lpstr>
      <vt:lpstr>Base case model</vt:lpstr>
      <vt:lpstr>'Base case model_sensitivity'!Cost_per_cu._meter</vt:lpstr>
      <vt:lpstr>'Base case model'!Daily_rental_1</vt:lpstr>
      <vt:lpstr>'Breakeven_fuel_cost&amp;rental_cost'!Daily_rental_1</vt:lpstr>
      <vt:lpstr>'Base case model'!Daily_rental_2</vt:lpstr>
      <vt:lpstr>'Breakeven_fuel_cost&amp;rental_cost'!Daily_rental_2</vt:lpstr>
      <vt:lpstr>'Base case model'!Daily_rental_3</vt:lpstr>
      <vt:lpstr>'Breakeven_fuel_cost&amp;rental_cost'!Daily_rental_3</vt:lpstr>
      <vt:lpstr>'Base case model'!Distance_from_Antarctic_km</vt:lpstr>
      <vt:lpstr>'Breakeven_fuel_cost&amp;rental_cost'!Distance_from_Antarctic_km</vt:lpstr>
      <vt:lpstr>'Base case model'!FC_11</vt:lpstr>
      <vt:lpstr>'Breakeven_fuel_cost&amp;rental_cost'!FC_11</vt:lpstr>
      <vt:lpstr>'Base case model'!FC_12</vt:lpstr>
      <vt:lpstr>'Breakeven_fuel_cost&amp;rental_cost'!FC_12</vt:lpstr>
      <vt:lpstr>'Base case model'!FC_13</vt:lpstr>
      <vt:lpstr>'Breakeven_fuel_cost&amp;rental_cost'!FC_13</vt:lpstr>
      <vt:lpstr>'Base case model'!FC_21</vt:lpstr>
      <vt:lpstr>'Breakeven_fuel_cost&amp;rental_cost'!FC_21</vt:lpstr>
      <vt:lpstr>'Base case model'!FC_22</vt:lpstr>
      <vt:lpstr>'Breakeven_fuel_cost&amp;rental_cost'!FC_22</vt:lpstr>
      <vt:lpstr>'Base case model'!FC_23</vt:lpstr>
      <vt:lpstr>'Breakeven_fuel_cost&amp;rental_cost'!FC_23</vt:lpstr>
      <vt:lpstr>'Base case model'!FC_31</vt:lpstr>
      <vt:lpstr>'Breakeven_fuel_cost&amp;rental_cost'!FC_31</vt:lpstr>
      <vt:lpstr>'Base case model'!FC_32</vt:lpstr>
      <vt:lpstr>'Breakeven_fuel_cost&amp;rental_cost'!FC_32</vt:lpstr>
      <vt:lpstr>'Base case model'!FC_33</vt:lpstr>
      <vt:lpstr>'Breakeven_fuel_cost&amp;rental_cost'!FC_33</vt:lpstr>
      <vt:lpstr>'Base case model'!Hours_in_a_day</vt:lpstr>
      <vt:lpstr>'Breakeven_fuel_cost&amp;rental_cost'!Hours_in_a_day</vt:lpstr>
      <vt:lpstr>'Base case model'!MR_11</vt:lpstr>
      <vt:lpstr>'Breakeven_fuel_cost&amp;rental_cost'!MR_11</vt:lpstr>
      <vt:lpstr>'Base case model'!MR_12</vt:lpstr>
      <vt:lpstr>'Breakeven_fuel_cost&amp;rental_cost'!MR_12</vt:lpstr>
      <vt:lpstr>'Base case model'!MR_13</vt:lpstr>
      <vt:lpstr>'Breakeven_fuel_cost&amp;rental_cost'!MR_13</vt:lpstr>
      <vt:lpstr>'Base case model'!MR_14</vt:lpstr>
      <vt:lpstr>'Breakeven_fuel_cost&amp;rental_cost'!MR_14</vt:lpstr>
      <vt:lpstr>'Base case model'!MR_21</vt:lpstr>
      <vt:lpstr>'Breakeven_fuel_cost&amp;rental_cost'!MR_21</vt:lpstr>
      <vt:lpstr>'Base case model'!MR_22</vt:lpstr>
      <vt:lpstr>'Breakeven_fuel_cost&amp;rental_cost'!MR_22</vt:lpstr>
      <vt:lpstr>'Base case model'!MR_23</vt:lpstr>
      <vt:lpstr>'Breakeven_fuel_cost&amp;rental_cost'!MR_23</vt:lpstr>
      <vt:lpstr>'Base case model'!MR_24</vt:lpstr>
      <vt:lpstr>'Breakeven_fuel_cost&amp;rental_cost'!MR_24</vt:lpstr>
      <vt:lpstr>'Base case model'!MR_31</vt:lpstr>
      <vt:lpstr>'Breakeven_fuel_cost&amp;rental_cost'!MR_31</vt:lpstr>
      <vt:lpstr>'Base case model'!MR_32</vt:lpstr>
      <vt:lpstr>'Breakeven_fuel_cost&amp;rental_cost'!MR_32</vt:lpstr>
      <vt:lpstr>'Breakeven_fuel_cost&amp;rental_cost'!MR_33</vt:lpstr>
      <vt:lpstr>MR_33</vt:lpstr>
      <vt:lpstr>'Base case model'!MR_34</vt:lpstr>
      <vt:lpstr>'Breakeven_fuel_cost&amp;rental_cost'!MR_34</vt:lpstr>
      <vt:lpstr>'Base case model'!Shrinkage_factor</vt:lpstr>
      <vt:lpstr>'Breakeven_fuel_cost&amp;rental_cost'!Shrinkage_factor</vt:lpstr>
      <vt:lpstr>'Base case model_sensitivity'!Size_of_berg_cu._Meter</vt:lpstr>
      <vt:lpstr>'Base case model'!Speed_of_boat_kmph</vt:lpstr>
      <vt:lpstr>'Breakeven_fuel_cost&amp;rental_cost'!Speed_of_boat_kmph</vt:lpstr>
      <vt:lpstr>'Base case model'!Starting_radius_of_ice_berg_meter</vt:lpstr>
      <vt:lpstr>'Breakeven_fuel_cost&amp;rental_cost'!Starting_radius_of_ice_berg_meter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gupta</dc:creator>
  <cp:lastModifiedBy>abhinav gupta</cp:lastModifiedBy>
  <dcterms:created xsi:type="dcterms:W3CDTF">2016-11-06T20:27:09Z</dcterms:created>
  <dcterms:modified xsi:type="dcterms:W3CDTF">2016-12-01T00:59:53Z</dcterms:modified>
</cp:coreProperties>
</file>