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sesno/Desktop/Emily/Graduate Work/Research/Urchin R/urchin data/"/>
    </mc:Choice>
  </mc:AlternateContent>
  <xr:revisionPtr revIDLastSave="0" documentId="13_ncr:1_{BC446743-ABC4-3C45-8BBF-4CAAE4D41799}" xr6:coauthVersionLast="43" xr6:coauthVersionMax="43" xr10:uidLastSave="{00000000-0000-0000-0000-000000000000}"/>
  <bookViews>
    <workbookView minimized="1" xWindow="2260" yWindow="860" windowWidth="21380" windowHeight="13840" activeTab="5" xr2:uid="{3F151C08-940D-624F-A15A-070232E8D6E7}"/>
  </bookViews>
  <sheets>
    <sheet name="Measurements_FINAL" sheetId="1" r:id="rId1"/>
    <sheet name="Titrations" sheetId="3" r:id="rId2"/>
    <sheet name="pH Spec" sheetId="6" r:id="rId3"/>
    <sheet name="pH Master" sheetId="7" r:id="rId4"/>
    <sheet name="HoboT" sheetId="8" r:id="rId5"/>
    <sheet name="Results" sheetId="9" r:id="rId6"/>
    <sheet name="Spine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04" i="1" l="1"/>
  <c r="P1505" i="1"/>
  <c r="P1506" i="1"/>
  <c r="P1507" i="1"/>
  <c r="P1508" i="1"/>
  <c r="P1509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3" i="1"/>
  <c r="J71" i="10" l="1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3" i="10"/>
  <c r="J44" i="10"/>
  <c r="J48" i="10"/>
  <c r="J47" i="10"/>
  <c r="J46" i="10"/>
  <c r="J45" i="10"/>
  <c r="J42" i="10"/>
  <c r="J41" i="10"/>
  <c r="J40" i="10"/>
  <c r="J39" i="10"/>
  <c r="J38" i="10"/>
  <c r="J37" i="10"/>
  <c r="J34" i="10"/>
  <c r="J33" i="10"/>
  <c r="J32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9" i="10"/>
  <c r="J8" i="10"/>
  <c r="J7" i="10"/>
  <c r="J6" i="10"/>
  <c r="J5" i="10"/>
  <c r="J4" i="10"/>
  <c r="J10" i="10"/>
  <c r="J2" i="10"/>
  <c r="J3" i="10"/>
  <c r="P1493" i="1" l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6" i="1"/>
  <c r="P1475" i="1"/>
  <c r="P1474" i="1"/>
  <c r="P1473" i="1"/>
  <c r="P1472" i="1"/>
  <c r="P1471" i="1"/>
  <c r="P1470" i="1"/>
  <c r="M863" i="6" l="1"/>
  <c r="N863" i="6" s="1"/>
  <c r="S878" i="6"/>
  <c r="P878" i="6" s="1"/>
  <c r="M878" i="6"/>
  <c r="N878" i="6" s="1"/>
  <c r="S877" i="6"/>
  <c r="P877" i="6" s="1"/>
  <c r="M877" i="6"/>
  <c r="N877" i="6" s="1"/>
  <c r="S876" i="6"/>
  <c r="P876" i="6" s="1"/>
  <c r="M876" i="6"/>
  <c r="N876" i="6" s="1"/>
  <c r="S875" i="6"/>
  <c r="P875" i="6" s="1"/>
  <c r="M875" i="6"/>
  <c r="N875" i="6" s="1"/>
  <c r="S874" i="6"/>
  <c r="P874" i="6" s="1"/>
  <c r="M874" i="6"/>
  <c r="N874" i="6" s="1"/>
  <c r="S873" i="6"/>
  <c r="P873" i="6" s="1"/>
  <c r="M873" i="6"/>
  <c r="N873" i="6" s="1"/>
  <c r="S872" i="6"/>
  <c r="P872" i="6" s="1"/>
  <c r="M872" i="6"/>
  <c r="N872" i="6" s="1"/>
  <c r="S871" i="6"/>
  <c r="P871" i="6" s="1"/>
  <c r="M871" i="6"/>
  <c r="N871" i="6" s="1"/>
  <c r="S870" i="6"/>
  <c r="P870" i="6" s="1"/>
  <c r="M870" i="6"/>
  <c r="N870" i="6" s="1"/>
  <c r="S869" i="6"/>
  <c r="P869" i="6" s="1"/>
  <c r="M869" i="6"/>
  <c r="N869" i="6" s="1"/>
  <c r="S868" i="6"/>
  <c r="P868" i="6" s="1"/>
  <c r="M868" i="6"/>
  <c r="N868" i="6" s="1"/>
  <c r="S867" i="6"/>
  <c r="P867" i="6" s="1"/>
  <c r="M867" i="6"/>
  <c r="N867" i="6" s="1"/>
  <c r="S866" i="6"/>
  <c r="P866" i="6" s="1"/>
  <c r="M866" i="6"/>
  <c r="N866" i="6" s="1"/>
  <c r="S865" i="6"/>
  <c r="P865" i="6" s="1"/>
  <c r="M865" i="6"/>
  <c r="N865" i="6" s="1"/>
  <c r="S864" i="6"/>
  <c r="P864" i="6" s="1"/>
  <c r="M864" i="6"/>
  <c r="N864" i="6" s="1"/>
  <c r="S863" i="6"/>
  <c r="P863" i="6" s="1"/>
  <c r="S862" i="6"/>
  <c r="P862" i="6" s="1"/>
  <c r="M862" i="6"/>
  <c r="N862" i="6" s="1"/>
  <c r="S861" i="6"/>
  <c r="P861" i="6" s="1"/>
  <c r="M861" i="6"/>
  <c r="N861" i="6" s="1"/>
  <c r="S860" i="6"/>
  <c r="P860" i="6"/>
  <c r="M860" i="6"/>
  <c r="N860" i="6" s="1"/>
  <c r="S859" i="6"/>
  <c r="P859" i="6" s="1"/>
  <c r="M859" i="6"/>
  <c r="N859" i="6" s="1"/>
  <c r="S858" i="6"/>
  <c r="P858" i="6" s="1"/>
  <c r="M858" i="6"/>
  <c r="N858" i="6" s="1"/>
  <c r="S857" i="6"/>
  <c r="P857" i="6" s="1"/>
  <c r="M857" i="6"/>
  <c r="N857" i="6" s="1"/>
  <c r="S856" i="6"/>
  <c r="P856" i="6" s="1"/>
  <c r="M856" i="6"/>
  <c r="N856" i="6" s="1"/>
  <c r="S855" i="6"/>
  <c r="P855" i="6" s="1"/>
  <c r="M855" i="6"/>
  <c r="N855" i="6" s="1"/>
  <c r="S854" i="6"/>
  <c r="P854" i="6" s="1"/>
  <c r="M854" i="6"/>
  <c r="N854" i="6" s="1"/>
  <c r="S853" i="6"/>
  <c r="P853" i="6"/>
  <c r="M853" i="6"/>
  <c r="N853" i="6" s="1"/>
  <c r="S852" i="6"/>
  <c r="P852" i="6" s="1"/>
  <c r="M852" i="6"/>
  <c r="N852" i="6" s="1"/>
  <c r="S851" i="6"/>
  <c r="P851" i="6" s="1"/>
  <c r="M851" i="6"/>
  <c r="N851" i="6" s="1"/>
  <c r="S850" i="6"/>
  <c r="P850" i="6" s="1"/>
  <c r="M850" i="6"/>
  <c r="N850" i="6" s="1"/>
  <c r="S849" i="6"/>
  <c r="P849" i="6" s="1"/>
  <c r="M849" i="6"/>
  <c r="N849" i="6" s="1"/>
  <c r="S848" i="6"/>
  <c r="P848" i="6" s="1"/>
  <c r="M848" i="6"/>
  <c r="N848" i="6" s="1"/>
  <c r="S847" i="6"/>
  <c r="P847" i="6" s="1"/>
  <c r="M847" i="6"/>
  <c r="N847" i="6" s="1"/>
  <c r="Q871" i="6" l="1"/>
  <c r="Q875" i="6"/>
  <c r="Q861" i="6"/>
  <c r="Q854" i="6"/>
  <c r="Q856" i="6"/>
  <c r="Q857" i="6"/>
  <c r="Q863" i="6"/>
  <c r="Q852" i="6"/>
  <c r="Q859" i="6"/>
  <c r="Q866" i="6"/>
  <c r="Q868" i="6"/>
  <c r="Q869" i="6"/>
  <c r="Q872" i="6"/>
  <c r="Q873" i="6"/>
  <c r="Q876" i="6"/>
  <c r="Q850" i="6"/>
  <c r="Q848" i="6"/>
  <c r="Q849" i="6"/>
  <c r="Q853" i="6"/>
  <c r="Q865" i="6"/>
  <c r="Q878" i="6"/>
  <c r="Q851" i="6"/>
  <c r="Q862" i="6"/>
  <c r="Q864" i="6"/>
  <c r="Q858" i="6"/>
  <c r="Q860" i="6"/>
  <c r="Q867" i="6"/>
  <c r="Q870" i="6"/>
  <c r="Q874" i="6"/>
  <c r="Q847" i="6"/>
  <c r="Q855" i="6"/>
  <c r="Q877" i="6"/>
  <c r="S824" i="6" l="1"/>
  <c r="S845" i="6"/>
  <c r="P845" i="6" s="1"/>
  <c r="M845" i="6"/>
  <c r="N845" i="6" s="1"/>
  <c r="S844" i="6"/>
  <c r="P844" i="6" s="1"/>
  <c r="M844" i="6"/>
  <c r="N844" i="6" s="1"/>
  <c r="S843" i="6"/>
  <c r="P843" i="6" s="1"/>
  <c r="M843" i="6"/>
  <c r="N843" i="6" s="1"/>
  <c r="S842" i="6"/>
  <c r="P842" i="6" s="1"/>
  <c r="M842" i="6"/>
  <c r="N842" i="6" s="1"/>
  <c r="S841" i="6"/>
  <c r="P841" i="6" s="1"/>
  <c r="M841" i="6"/>
  <c r="N841" i="6" s="1"/>
  <c r="S840" i="6"/>
  <c r="P840" i="6" s="1"/>
  <c r="M840" i="6"/>
  <c r="N840" i="6" s="1"/>
  <c r="S839" i="6"/>
  <c r="P839" i="6" s="1"/>
  <c r="M839" i="6"/>
  <c r="N839" i="6" s="1"/>
  <c r="S838" i="6"/>
  <c r="P838" i="6" s="1"/>
  <c r="M838" i="6"/>
  <c r="N838" i="6" s="1"/>
  <c r="S837" i="6"/>
  <c r="P837" i="6" s="1"/>
  <c r="M837" i="6"/>
  <c r="N837" i="6" s="1"/>
  <c r="S836" i="6"/>
  <c r="P836" i="6" s="1"/>
  <c r="M836" i="6"/>
  <c r="N836" i="6" s="1"/>
  <c r="S835" i="6"/>
  <c r="P835" i="6" s="1"/>
  <c r="M835" i="6"/>
  <c r="N835" i="6" s="1"/>
  <c r="S834" i="6"/>
  <c r="P834" i="6" s="1"/>
  <c r="M834" i="6"/>
  <c r="N834" i="6" s="1"/>
  <c r="S833" i="6"/>
  <c r="P833" i="6" s="1"/>
  <c r="M833" i="6"/>
  <c r="N833" i="6" s="1"/>
  <c r="S832" i="6"/>
  <c r="P832" i="6" s="1"/>
  <c r="M832" i="6"/>
  <c r="N832" i="6" s="1"/>
  <c r="S831" i="6"/>
  <c r="P831" i="6"/>
  <c r="M831" i="6"/>
  <c r="N831" i="6" s="1"/>
  <c r="S830" i="6"/>
  <c r="P830" i="6" s="1"/>
  <c r="M830" i="6"/>
  <c r="N830" i="6" s="1"/>
  <c r="S829" i="6"/>
  <c r="P829" i="6" s="1"/>
  <c r="M829" i="6"/>
  <c r="N829" i="6" s="1"/>
  <c r="S828" i="6"/>
  <c r="P828" i="6" s="1"/>
  <c r="M828" i="6"/>
  <c r="N828" i="6" s="1"/>
  <c r="S827" i="6"/>
  <c r="P827" i="6" s="1"/>
  <c r="M827" i="6"/>
  <c r="N827" i="6" s="1"/>
  <c r="S826" i="6"/>
  <c r="P826" i="6" s="1"/>
  <c r="M826" i="6"/>
  <c r="N826" i="6" s="1"/>
  <c r="S825" i="6"/>
  <c r="P825" i="6" s="1"/>
  <c r="M825" i="6"/>
  <c r="N825" i="6" s="1"/>
  <c r="P824" i="6"/>
  <c r="M824" i="6"/>
  <c r="N824" i="6" s="1"/>
  <c r="S823" i="6"/>
  <c r="P823" i="6" s="1"/>
  <c r="M823" i="6"/>
  <c r="N823" i="6" s="1"/>
  <c r="S822" i="6"/>
  <c r="P822" i="6" s="1"/>
  <c r="M822" i="6"/>
  <c r="N822" i="6" s="1"/>
  <c r="S821" i="6"/>
  <c r="P821" i="6" s="1"/>
  <c r="M821" i="6"/>
  <c r="N821" i="6" s="1"/>
  <c r="S820" i="6"/>
  <c r="P820" i="6" s="1"/>
  <c r="M820" i="6"/>
  <c r="N820" i="6" s="1"/>
  <c r="S819" i="6"/>
  <c r="P819" i="6" s="1"/>
  <c r="M819" i="6"/>
  <c r="N819" i="6" s="1"/>
  <c r="S818" i="6"/>
  <c r="P818" i="6" s="1"/>
  <c r="M818" i="6"/>
  <c r="N818" i="6" s="1"/>
  <c r="S817" i="6"/>
  <c r="P817" i="6" s="1"/>
  <c r="M817" i="6"/>
  <c r="N817" i="6" s="1"/>
  <c r="S816" i="6"/>
  <c r="P816" i="6" s="1"/>
  <c r="M816" i="6"/>
  <c r="N816" i="6" s="1"/>
  <c r="S815" i="6"/>
  <c r="P815" i="6" s="1"/>
  <c r="M815" i="6"/>
  <c r="N815" i="6" s="1"/>
  <c r="S814" i="6"/>
  <c r="P814" i="6" s="1"/>
  <c r="M814" i="6"/>
  <c r="N814" i="6" s="1"/>
  <c r="Q829" i="6" l="1"/>
  <c r="Q823" i="6"/>
  <c r="Q818" i="6"/>
  <c r="Q820" i="6"/>
  <c r="Q826" i="6"/>
  <c r="Q842" i="6"/>
  <c r="Q841" i="6"/>
  <c r="Q839" i="6"/>
  <c r="Q837" i="6"/>
  <c r="Q822" i="6"/>
  <c r="Q814" i="6"/>
  <c r="Q844" i="6"/>
  <c r="Q830" i="6"/>
  <c r="Q831" i="6"/>
  <c r="Q834" i="6"/>
  <c r="Q835" i="6"/>
  <c r="Q833" i="6"/>
  <c r="Q838" i="6"/>
  <c r="Q845" i="6"/>
  <c r="Q819" i="6"/>
  <c r="Q827" i="6"/>
  <c r="Q828" i="6"/>
  <c r="Q815" i="6"/>
  <c r="Q816" i="6"/>
  <c r="Q821" i="6"/>
  <c r="Q824" i="6"/>
  <c r="Q817" i="6"/>
  <c r="Q825" i="6"/>
  <c r="Q832" i="6"/>
  <c r="Q836" i="6"/>
  <c r="Q840" i="6"/>
  <c r="Q843" i="6"/>
  <c r="P1393" i="1"/>
  <c r="P1394" i="1"/>
  <c r="P1392" i="1"/>
  <c r="P1391" i="1"/>
  <c r="P1389" i="1"/>
  <c r="P1390" i="1"/>
  <c r="P1388" i="1"/>
  <c r="P1387" i="1"/>
  <c r="P1386" i="1"/>
  <c r="P1385" i="1"/>
  <c r="P1384" i="1"/>
  <c r="P1383" i="1"/>
  <c r="P1382" i="1"/>
  <c r="P1381" i="1"/>
  <c r="P1380" i="1"/>
  <c r="P1379" i="1"/>
  <c r="P1377" i="1"/>
  <c r="P1376" i="1"/>
  <c r="P1375" i="1"/>
  <c r="P1374" i="1"/>
  <c r="P1373" i="1"/>
  <c r="P1372" i="1"/>
  <c r="P1371" i="1"/>
  <c r="S812" i="6" l="1"/>
  <c r="P812" i="6" s="1"/>
  <c r="M812" i="6"/>
  <c r="N812" i="6" s="1"/>
  <c r="S811" i="6"/>
  <c r="P811" i="6" s="1"/>
  <c r="M811" i="6"/>
  <c r="N811" i="6" s="1"/>
  <c r="S810" i="6"/>
  <c r="P810" i="6" s="1"/>
  <c r="M810" i="6"/>
  <c r="N810" i="6" s="1"/>
  <c r="S809" i="6"/>
  <c r="P809" i="6" s="1"/>
  <c r="M809" i="6"/>
  <c r="N809" i="6" s="1"/>
  <c r="S808" i="6"/>
  <c r="P808" i="6"/>
  <c r="M808" i="6"/>
  <c r="N808" i="6" s="1"/>
  <c r="S807" i="6"/>
  <c r="P807" i="6" s="1"/>
  <c r="M807" i="6"/>
  <c r="N807" i="6" s="1"/>
  <c r="S806" i="6"/>
  <c r="P806" i="6" s="1"/>
  <c r="M806" i="6"/>
  <c r="N806" i="6" s="1"/>
  <c r="S805" i="6"/>
  <c r="P805" i="6" s="1"/>
  <c r="M805" i="6"/>
  <c r="N805" i="6" s="1"/>
  <c r="S804" i="6"/>
  <c r="P804" i="6" s="1"/>
  <c r="M804" i="6"/>
  <c r="N804" i="6" s="1"/>
  <c r="S803" i="6"/>
  <c r="P803" i="6" s="1"/>
  <c r="M803" i="6"/>
  <c r="N803" i="6" s="1"/>
  <c r="S802" i="6"/>
  <c r="P802" i="6" s="1"/>
  <c r="M802" i="6"/>
  <c r="N802" i="6" s="1"/>
  <c r="S801" i="6"/>
  <c r="P801" i="6" s="1"/>
  <c r="M801" i="6"/>
  <c r="N801" i="6" s="1"/>
  <c r="S800" i="6"/>
  <c r="P800" i="6"/>
  <c r="M800" i="6"/>
  <c r="N800" i="6" s="1"/>
  <c r="S799" i="6"/>
  <c r="P799" i="6" s="1"/>
  <c r="M799" i="6"/>
  <c r="N799" i="6" s="1"/>
  <c r="S798" i="6"/>
  <c r="P798" i="6" s="1"/>
  <c r="M798" i="6"/>
  <c r="N798" i="6" s="1"/>
  <c r="S797" i="6"/>
  <c r="P797" i="6" s="1"/>
  <c r="M797" i="6"/>
  <c r="N797" i="6" s="1"/>
  <c r="S796" i="6"/>
  <c r="P796" i="6" s="1"/>
  <c r="M796" i="6"/>
  <c r="N796" i="6" s="1"/>
  <c r="S795" i="6"/>
  <c r="P795" i="6"/>
  <c r="M795" i="6"/>
  <c r="N795" i="6" s="1"/>
  <c r="S794" i="6"/>
  <c r="P794" i="6" s="1"/>
  <c r="M794" i="6"/>
  <c r="N794" i="6" s="1"/>
  <c r="S793" i="6"/>
  <c r="P793" i="6" s="1"/>
  <c r="M793" i="6"/>
  <c r="N793" i="6" s="1"/>
  <c r="S792" i="6"/>
  <c r="P792" i="6" s="1"/>
  <c r="M792" i="6"/>
  <c r="N792" i="6" s="1"/>
  <c r="S791" i="6"/>
  <c r="P791" i="6" s="1"/>
  <c r="M791" i="6"/>
  <c r="N791" i="6" s="1"/>
  <c r="S790" i="6"/>
  <c r="P790" i="6" s="1"/>
  <c r="M790" i="6"/>
  <c r="N790" i="6" s="1"/>
  <c r="S789" i="6"/>
  <c r="P789" i="6" s="1"/>
  <c r="M789" i="6"/>
  <c r="N789" i="6" s="1"/>
  <c r="S788" i="6"/>
  <c r="P788" i="6" s="1"/>
  <c r="M788" i="6"/>
  <c r="N788" i="6" s="1"/>
  <c r="S787" i="6"/>
  <c r="P787" i="6" s="1"/>
  <c r="M787" i="6"/>
  <c r="N787" i="6" s="1"/>
  <c r="S786" i="6"/>
  <c r="P786" i="6" s="1"/>
  <c r="Q786" i="6" s="1"/>
  <c r="M786" i="6"/>
  <c r="N786" i="6" s="1"/>
  <c r="S785" i="6"/>
  <c r="P785" i="6" s="1"/>
  <c r="Q785" i="6" s="1"/>
  <c r="M785" i="6"/>
  <c r="N785" i="6" s="1"/>
  <c r="S784" i="6"/>
  <c r="P784" i="6" s="1"/>
  <c r="M784" i="6"/>
  <c r="N784" i="6" s="1"/>
  <c r="S783" i="6"/>
  <c r="P783" i="6" s="1"/>
  <c r="M783" i="6"/>
  <c r="N783" i="6" s="1"/>
  <c r="S782" i="6"/>
  <c r="P782" i="6"/>
  <c r="M782" i="6"/>
  <c r="N782" i="6" s="1"/>
  <c r="S781" i="6"/>
  <c r="P781" i="6" s="1"/>
  <c r="M781" i="6"/>
  <c r="N781" i="6" s="1"/>
  <c r="Q802" i="6" l="1"/>
  <c r="Q804" i="6"/>
  <c r="Q781" i="6"/>
  <c r="Q810" i="6"/>
  <c r="Q803" i="6"/>
  <c r="Q801" i="6"/>
  <c r="Q794" i="6"/>
  <c r="Q784" i="6"/>
  <c r="Q787" i="6"/>
  <c r="Q793" i="6"/>
  <c r="Q795" i="6"/>
  <c r="Q796" i="6"/>
  <c r="Q809" i="6"/>
  <c r="Q811" i="6"/>
  <c r="Q812" i="6"/>
  <c r="Q800" i="6"/>
  <c r="Q783" i="6"/>
  <c r="Q792" i="6"/>
  <c r="Q808" i="6"/>
  <c r="Q790" i="6"/>
  <c r="Q797" i="6"/>
  <c r="Q799" i="6"/>
  <c r="Q806" i="6"/>
  <c r="Q789" i="6"/>
  <c r="Q791" i="6"/>
  <c r="Q798" i="6"/>
  <c r="Q805" i="6"/>
  <c r="Q807" i="6"/>
  <c r="Q782" i="6"/>
  <c r="Q788" i="6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05" i="1"/>
  <c r="M764" i="6" l="1"/>
  <c r="M748" i="6"/>
  <c r="N748" i="6" s="1"/>
  <c r="M749" i="6"/>
  <c r="N749" i="6" s="1"/>
  <c r="M750" i="6"/>
  <c r="N750" i="6" s="1"/>
  <c r="M751" i="6"/>
  <c r="N751" i="6" s="1"/>
  <c r="S779" i="6" l="1"/>
  <c r="P779" i="6" s="1"/>
  <c r="S778" i="6"/>
  <c r="P778" i="6" s="1"/>
  <c r="S777" i="6"/>
  <c r="P777" i="6" s="1"/>
  <c r="S776" i="6"/>
  <c r="P776" i="6" s="1"/>
  <c r="M779" i="6"/>
  <c r="N779" i="6" s="1"/>
  <c r="M778" i="6"/>
  <c r="N778" i="6" s="1"/>
  <c r="M777" i="6"/>
  <c r="N777" i="6" s="1"/>
  <c r="M776" i="6"/>
  <c r="N776" i="6" s="1"/>
  <c r="M752" i="6"/>
  <c r="N752" i="6" s="1"/>
  <c r="M753" i="6"/>
  <c r="N753" i="6" s="1"/>
  <c r="M754" i="6"/>
  <c r="N754" i="6" s="1"/>
  <c r="M755" i="6"/>
  <c r="N755" i="6" s="1"/>
  <c r="M756" i="6"/>
  <c r="N756" i="6" s="1"/>
  <c r="M757" i="6"/>
  <c r="N757" i="6" s="1"/>
  <c r="M758" i="6"/>
  <c r="N758" i="6" s="1"/>
  <c r="M759" i="6"/>
  <c r="N759" i="6" s="1"/>
  <c r="M760" i="6"/>
  <c r="N760" i="6" s="1"/>
  <c r="M761" i="6"/>
  <c r="N761" i="6" s="1"/>
  <c r="M762" i="6"/>
  <c r="N762" i="6" s="1"/>
  <c r="M763" i="6"/>
  <c r="N763" i="6" s="1"/>
  <c r="N764" i="6"/>
  <c r="M765" i="6"/>
  <c r="N765" i="6" s="1"/>
  <c r="M766" i="6"/>
  <c r="N766" i="6" s="1"/>
  <c r="M767" i="6"/>
  <c r="N767" i="6" s="1"/>
  <c r="M768" i="6"/>
  <c r="N768" i="6" s="1"/>
  <c r="M769" i="6"/>
  <c r="N769" i="6" s="1"/>
  <c r="M770" i="6"/>
  <c r="N770" i="6" s="1"/>
  <c r="M771" i="6"/>
  <c r="N771" i="6" s="1"/>
  <c r="M772" i="6"/>
  <c r="N772" i="6"/>
  <c r="M773" i="6"/>
  <c r="N773" i="6" s="1"/>
  <c r="M774" i="6"/>
  <c r="N774" i="6" s="1"/>
  <c r="M775" i="6"/>
  <c r="N775" i="6" s="1"/>
  <c r="S775" i="6"/>
  <c r="P775" i="6" s="1"/>
  <c r="S774" i="6"/>
  <c r="P774" i="6" s="1"/>
  <c r="S773" i="6"/>
  <c r="P773" i="6" s="1"/>
  <c r="S772" i="6"/>
  <c r="P772" i="6" s="1"/>
  <c r="Q772" i="6" s="1"/>
  <c r="S771" i="6"/>
  <c r="P771" i="6" s="1"/>
  <c r="S770" i="6"/>
  <c r="P770" i="6" s="1"/>
  <c r="S769" i="6"/>
  <c r="P769" i="6" s="1"/>
  <c r="S768" i="6"/>
  <c r="P768" i="6"/>
  <c r="S767" i="6"/>
  <c r="P767" i="6" s="1"/>
  <c r="S766" i="6"/>
  <c r="P766" i="6" s="1"/>
  <c r="S765" i="6"/>
  <c r="P765" i="6"/>
  <c r="S764" i="6"/>
  <c r="P764" i="6" s="1"/>
  <c r="S763" i="6"/>
  <c r="P763" i="6" s="1"/>
  <c r="S762" i="6"/>
  <c r="P762" i="6" s="1"/>
  <c r="S761" i="6"/>
  <c r="P761" i="6" s="1"/>
  <c r="S760" i="6"/>
  <c r="P760" i="6" s="1"/>
  <c r="S759" i="6"/>
  <c r="P759" i="6" s="1"/>
  <c r="S758" i="6"/>
  <c r="P758" i="6" s="1"/>
  <c r="S757" i="6"/>
  <c r="P757" i="6" s="1"/>
  <c r="S756" i="6"/>
  <c r="P756" i="6"/>
  <c r="S755" i="6"/>
  <c r="P755" i="6" s="1"/>
  <c r="S754" i="6"/>
  <c r="P754" i="6" s="1"/>
  <c r="S753" i="6"/>
  <c r="P753" i="6"/>
  <c r="S752" i="6"/>
  <c r="P752" i="6" s="1"/>
  <c r="S751" i="6"/>
  <c r="P751" i="6" s="1"/>
  <c r="Q751" i="6" s="1"/>
  <c r="S750" i="6"/>
  <c r="P750" i="6" s="1"/>
  <c r="Q750" i="6" s="1"/>
  <c r="S749" i="6"/>
  <c r="P749" i="6" s="1"/>
  <c r="Q749" i="6" s="1"/>
  <c r="S748" i="6"/>
  <c r="P748" i="6" s="1"/>
  <c r="Q748" i="6" s="1"/>
  <c r="Q762" i="6" l="1"/>
  <c r="Q777" i="6"/>
  <c r="Q776" i="6"/>
  <c r="Q778" i="6"/>
  <c r="Q779" i="6"/>
  <c r="Q773" i="6"/>
  <c r="Q774" i="6"/>
  <c r="Q752" i="6"/>
  <c r="Q775" i="6"/>
  <c r="Q768" i="6"/>
  <c r="Q759" i="6"/>
  <c r="Q767" i="6"/>
  <c r="Q757" i="6"/>
  <c r="Q765" i="6"/>
  <c r="Q753" i="6"/>
  <c r="Q761" i="6"/>
  <c r="Q766" i="6"/>
  <c r="Q769" i="6"/>
  <c r="Q771" i="6"/>
  <c r="Q758" i="6"/>
  <c r="Q760" i="6"/>
  <c r="Q755" i="6"/>
  <c r="Q764" i="6"/>
  <c r="Q754" i="6"/>
  <c r="Q756" i="6"/>
  <c r="Q763" i="6"/>
  <c r="Q770" i="6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39" i="1"/>
  <c r="M740" i="6" l="1"/>
  <c r="N740" i="6"/>
  <c r="M741" i="6"/>
  <c r="N741" i="6"/>
  <c r="M742" i="6"/>
  <c r="N742" i="6"/>
  <c r="M743" i="6"/>
  <c r="N743" i="6"/>
  <c r="M744" i="6"/>
  <c r="N744" i="6"/>
  <c r="M745" i="6"/>
  <c r="N745" i="6"/>
  <c r="M746" i="6"/>
  <c r="N746" i="6"/>
  <c r="M739" i="6"/>
  <c r="N739" i="6"/>
  <c r="S746" i="6"/>
  <c r="P746" i="6" s="1"/>
  <c r="S745" i="6"/>
  <c r="P745" i="6" s="1"/>
  <c r="S744" i="6"/>
  <c r="P744" i="6"/>
  <c r="S743" i="6"/>
  <c r="P743" i="6" s="1"/>
  <c r="S742" i="6"/>
  <c r="P742" i="6" s="1"/>
  <c r="S741" i="6"/>
  <c r="P741" i="6" s="1"/>
  <c r="S740" i="6"/>
  <c r="P740" i="6" s="1"/>
  <c r="S739" i="6"/>
  <c r="P739" i="6" s="1"/>
  <c r="S738" i="6"/>
  <c r="P738" i="6" s="1"/>
  <c r="M738" i="6"/>
  <c r="N738" i="6" s="1"/>
  <c r="S737" i="6"/>
  <c r="P737" i="6" s="1"/>
  <c r="M737" i="6"/>
  <c r="N737" i="6" s="1"/>
  <c r="S736" i="6"/>
  <c r="P736" i="6" s="1"/>
  <c r="M736" i="6"/>
  <c r="N736" i="6" s="1"/>
  <c r="S735" i="6"/>
  <c r="P735" i="6" s="1"/>
  <c r="M735" i="6"/>
  <c r="N735" i="6" s="1"/>
  <c r="S734" i="6"/>
  <c r="P734" i="6" s="1"/>
  <c r="M734" i="6"/>
  <c r="N734" i="6" s="1"/>
  <c r="S733" i="6"/>
  <c r="P733" i="6" s="1"/>
  <c r="M733" i="6"/>
  <c r="N733" i="6" s="1"/>
  <c r="S732" i="6"/>
  <c r="P732" i="6"/>
  <c r="M732" i="6"/>
  <c r="N732" i="6" s="1"/>
  <c r="S731" i="6"/>
  <c r="P731" i="6" s="1"/>
  <c r="M731" i="6"/>
  <c r="N731" i="6" s="1"/>
  <c r="S730" i="6"/>
  <c r="P730" i="6" s="1"/>
  <c r="M730" i="6"/>
  <c r="N730" i="6" s="1"/>
  <c r="S729" i="6"/>
  <c r="P729" i="6" s="1"/>
  <c r="M729" i="6"/>
  <c r="N729" i="6" s="1"/>
  <c r="S728" i="6"/>
  <c r="P728" i="6"/>
  <c r="M728" i="6"/>
  <c r="N728" i="6" s="1"/>
  <c r="S727" i="6"/>
  <c r="P727" i="6" s="1"/>
  <c r="M727" i="6"/>
  <c r="N727" i="6" s="1"/>
  <c r="S726" i="6"/>
  <c r="P726" i="6" s="1"/>
  <c r="M726" i="6"/>
  <c r="N726" i="6" s="1"/>
  <c r="S725" i="6"/>
  <c r="P725" i="6" s="1"/>
  <c r="M725" i="6"/>
  <c r="N725" i="6" s="1"/>
  <c r="S724" i="6"/>
  <c r="P724" i="6" s="1"/>
  <c r="M724" i="6"/>
  <c r="N724" i="6" s="1"/>
  <c r="S723" i="6"/>
  <c r="P723" i="6"/>
  <c r="M723" i="6"/>
  <c r="N723" i="6" s="1"/>
  <c r="S722" i="6"/>
  <c r="P722" i="6" s="1"/>
  <c r="M722" i="6"/>
  <c r="N722" i="6" s="1"/>
  <c r="S721" i="6"/>
  <c r="P721" i="6" s="1"/>
  <c r="M721" i="6"/>
  <c r="N721" i="6" s="1"/>
  <c r="S720" i="6"/>
  <c r="P720" i="6" s="1"/>
  <c r="M720" i="6"/>
  <c r="N720" i="6" s="1"/>
  <c r="S719" i="6"/>
  <c r="P719" i="6" s="1"/>
  <c r="M719" i="6"/>
  <c r="N719" i="6" s="1"/>
  <c r="S718" i="6"/>
  <c r="P718" i="6" s="1"/>
  <c r="M718" i="6"/>
  <c r="N718" i="6" s="1"/>
  <c r="S717" i="6"/>
  <c r="P717" i="6" s="1"/>
  <c r="M717" i="6"/>
  <c r="N717" i="6" s="1"/>
  <c r="S716" i="6"/>
  <c r="P716" i="6"/>
  <c r="M716" i="6"/>
  <c r="N716" i="6" s="1"/>
  <c r="S715" i="6"/>
  <c r="P715" i="6" s="1"/>
  <c r="M715" i="6"/>
  <c r="N715" i="6" s="1"/>
  <c r="Q715" i="6" l="1"/>
  <c r="Q716" i="6"/>
  <c r="Q723" i="6"/>
  <c r="Q724" i="6"/>
  <c r="Q731" i="6"/>
  <c r="Q732" i="6"/>
  <c r="Q740" i="6"/>
  <c r="Q743" i="6"/>
  <c r="Q744" i="6"/>
  <c r="Q719" i="6"/>
  <c r="Q720" i="6"/>
  <c r="Q727" i="6"/>
  <c r="Q728" i="6"/>
  <c r="Q735" i="6"/>
  <c r="Q736" i="6"/>
  <c r="Q739" i="6"/>
  <c r="Q717" i="6"/>
  <c r="Q721" i="6"/>
  <c r="Q725" i="6"/>
  <c r="Q729" i="6"/>
  <c r="Q733" i="6"/>
  <c r="Q737" i="6"/>
  <c r="Q741" i="6"/>
  <c r="Q745" i="6"/>
  <c r="Q718" i="6"/>
  <c r="Q722" i="6"/>
  <c r="Q726" i="6"/>
  <c r="Q730" i="6"/>
  <c r="Q734" i="6"/>
  <c r="Q738" i="6"/>
  <c r="Q742" i="6"/>
  <c r="Q746" i="6"/>
  <c r="M704" i="6"/>
  <c r="M682" i="6"/>
  <c r="N682" i="6" s="1"/>
  <c r="M683" i="6"/>
  <c r="N683" i="6" s="1"/>
  <c r="M684" i="6"/>
  <c r="N684" i="6"/>
  <c r="M685" i="6"/>
  <c r="N685" i="6" s="1"/>
  <c r="M706" i="6"/>
  <c r="N706" i="6" s="1"/>
  <c r="M707" i="6"/>
  <c r="N707" i="6" s="1"/>
  <c r="M708" i="6"/>
  <c r="N708" i="6" s="1"/>
  <c r="M709" i="6"/>
  <c r="N709" i="6" s="1"/>
  <c r="M710" i="6"/>
  <c r="N710" i="6" s="1"/>
  <c r="S713" i="6"/>
  <c r="P713" i="6" s="1"/>
  <c r="M713" i="6"/>
  <c r="N713" i="6" s="1"/>
  <c r="S712" i="6"/>
  <c r="P712" i="6" s="1"/>
  <c r="M712" i="6"/>
  <c r="N712" i="6" s="1"/>
  <c r="S711" i="6"/>
  <c r="P711" i="6"/>
  <c r="M711" i="6"/>
  <c r="N711" i="6" s="1"/>
  <c r="S710" i="6"/>
  <c r="P710" i="6" s="1"/>
  <c r="S709" i="6"/>
  <c r="P709" i="6" s="1"/>
  <c r="S708" i="6"/>
  <c r="P708" i="6" s="1"/>
  <c r="S707" i="6"/>
  <c r="P707" i="6" s="1"/>
  <c r="S706" i="6"/>
  <c r="P706" i="6" s="1"/>
  <c r="S705" i="6"/>
  <c r="P705" i="6" s="1"/>
  <c r="M705" i="6"/>
  <c r="N705" i="6" s="1"/>
  <c r="S704" i="6"/>
  <c r="P704" i="6" s="1"/>
  <c r="N704" i="6"/>
  <c r="S703" i="6"/>
  <c r="P703" i="6" s="1"/>
  <c r="M703" i="6"/>
  <c r="N703" i="6" s="1"/>
  <c r="S702" i="6"/>
  <c r="P702" i="6" s="1"/>
  <c r="M702" i="6"/>
  <c r="N702" i="6" s="1"/>
  <c r="S701" i="6"/>
  <c r="P701" i="6" s="1"/>
  <c r="M701" i="6"/>
  <c r="N701" i="6" s="1"/>
  <c r="S700" i="6"/>
  <c r="P700" i="6" s="1"/>
  <c r="M700" i="6"/>
  <c r="N700" i="6" s="1"/>
  <c r="S699" i="6"/>
  <c r="P699" i="6" s="1"/>
  <c r="M699" i="6"/>
  <c r="N699" i="6" s="1"/>
  <c r="S698" i="6"/>
  <c r="P698" i="6" s="1"/>
  <c r="M698" i="6"/>
  <c r="N698" i="6" s="1"/>
  <c r="S697" i="6"/>
  <c r="P697" i="6" s="1"/>
  <c r="M697" i="6"/>
  <c r="N697" i="6" s="1"/>
  <c r="S696" i="6"/>
  <c r="P696" i="6" s="1"/>
  <c r="M696" i="6"/>
  <c r="N696" i="6" s="1"/>
  <c r="S695" i="6"/>
  <c r="P695" i="6" s="1"/>
  <c r="M695" i="6"/>
  <c r="N695" i="6" s="1"/>
  <c r="S694" i="6"/>
  <c r="P694" i="6" s="1"/>
  <c r="M694" i="6"/>
  <c r="N694" i="6" s="1"/>
  <c r="S693" i="6"/>
  <c r="P693" i="6" s="1"/>
  <c r="M693" i="6"/>
  <c r="N693" i="6" s="1"/>
  <c r="S692" i="6"/>
  <c r="P692" i="6" s="1"/>
  <c r="M692" i="6"/>
  <c r="N692" i="6" s="1"/>
  <c r="S691" i="6"/>
  <c r="P691" i="6"/>
  <c r="M691" i="6"/>
  <c r="N691" i="6" s="1"/>
  <c r="S690" i="6"/>
  <c r="P690" i="6" s="1"/>
  <c r="M690" i="6"/>
  <c r="N690" i="6" s="1"/>
  <c r="S689" i="6"/>
  <c r="P689" i="6" s="1"/>
  <c r="M689" i="6"/>
  <c r="N689" i="6" s="1"/>
  <c r="S688" i="6"/>
  <c r="P688" i="6" s="1"/>
  <c r="M688" i="6"/>
  <c r="N688" i="6" s="1"/>
  <c r="S687" i="6"/>
  <c r="P687" i="6" s="1"/>
  <c r="M687" i="6"/>
  <c r="N687" i="6" s="1"/>
  <c r="S686" i="6"/>
  <c r="P686" i="6" s="1"/>
  <c r="M686" i="6"/>
  <c r="N686" i="6" s="1"/>
  <c r="S685" i="6"/>
  <c r="P685" i="6" s="1"/>
  <c r="S684" i="6"/>
  <c r="P684" i="6" s="1"/>
  <c r="Q684" i="6" s="1"/>
  <c r="S683" i="6"/>
  <c r="P683" i="6" s="1"/>
  <c r="S682" i="6"/>
  <c r="P682" i="6" s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73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40" i="1"/>
  <c r="Q706" i="6" l="1"/>
  <c r="Q685" i="6"/>
  <c r="Q682" i="6"/>
  <c r="Q707" i="6"/>
  <c r="Q683" i="6"/>
  <c r="Q708" i="6"/>
  <c r="Q709" i="6"/>
  <c r="Q701" i="6"/>
  <c r="Q710" i="6"/>
  <c r="Q692" i="6"/>
  <c r="Q694" i="6"/>
  <c r="Q695" i="6"/>
  <c r="Q691" i="6"/>
  <c r="Q686" i="6"/>
  <c r="Q687" i="6"/>
  <c r="Q693" i="6"/>
  <c r="Q700" i="6"/>
  <c r="Q702" i="6"/>
  <c r="Q703" i="6"/>
  <c r="Q713" i="6"/>
  <c r="Q711" i="6"/>
  <c r="Q699" i="6"/>
  <c r="Q688" i="6"/>
  <c r="Q690" i="6"/>
  <c r="Q697" i="6"/>
  <c r="Q704" i="6"/>
  <c r="Q689" i="6"/>
  <c r="Q696" i="6"/>
  <c r="Q698" i="6"/>
  <c r="Q705" i="6"/>
  <c r="Q712" i="6"/>
  <c r="P1075" i="1" l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74" i="1"/>
  <c r="S680" i="6"/>
  <c r="P680" i="6" s="1"/>
  <c r="M680" i="6"/>
  <c r="N680" i="6" s="1"/>
  <c r="S679" i="6"/>
  <c r="P679" i="6" s="1"/>
  <c r="M679" i="6"/>
  <c r="N679" i="6" s="1"/>
  <c r="S678" i="6"/>
  <c r="P678" i="6" s="1"/>
  <c r="M678" i="6"/>
  <c r="N678" i="6" s="1"/>
  <c r="S677" i="6"/>
  <c r="P677" i="6" s="1"/>
  <c r="M677" i="6"/>
  <c r="N677" i="6" s="1"/>
  <c r="S676" i="6"/>
  <c r="P676" i="6" s="1"/>
  <c r="M676" i="6"/>
  <c r="N676" i="6" s="1"/>
  <c r="S675" i="6"/>
  <c r="P675" i="6"/>
  <c r="M675" i="6"/>
  <c r="N675" i="6" s="1"/>
  <c r="S674" i="6"/>
  <c r="P674" i="6" s="1"/>
  <c r="M674" i="6"/>
  <c r="N674" i="6" s="1"/>
  <c r="S673" i="6"/>
  <c r="P673" i="6" s="1"/>
  <c r="M673" i="6"/>
  <c r="N673" i="6" s="1"/>
  <c r="S672" i="6"/>
  <c r="P672" i="6" s="1"/>
  <c r="M672" i="6"/>
  <c r="N672" i="6" s="1"/>
  <c r="S671" i="6"/>
  <c r="P671" i="6" s="1"/>
  <c r="M671" i="6"/>
  <c r="N671" i="6" s="1"/>
  <c r="S670" i="6"/>
  <c r="P670" i="6" s="1"/>
  <c r="M670" i="6"/>
  <c r="N670" i="6" s="1"/>
  <c r="S669" i="6"/>
  <c r="P669" i="6" s="1"/>
  <c r="M669" i="6"/>
  <c r="N669" i="6" s="1"/>
  <c r="S668" i="6"/>
  <c r="P668" i="6" s="1"/>
  <c r="M668" i="6"/>
  <c r="N668" i="6" s="1"/>
  <c r="S667" i="6"/>
  <c r="P667" i="6" s="1"/>
  <c r="M667" i="6"/>
  <c r="N667" i="6" s="1"/>
  <c r="S666" i="6"/>
  <c r="P666" i="6" s="1"/>
  <c r="M666" i="6"/>
  <c r="N666" i="6" s="1"/>
  <c r="S665" i="6"/>
  <c r="P665" i="6" s="1"/>
  <c r="M665" i="6"/>
  <c r="N665" i="6" s="1"/>
  <c r="S664" i="6"/>
  <c r="P664" i="6" s="1"/>
  <c r="M664" i="6"/>
  <c r="N664" i="6" s="1"/>
  <c r="S663" i="6"/>
  <c r="P663" i="6" s="1"/>
  <c r="M663" i="6"/>
  <c r="N663" i="6" s="1"/>
  <c r="S662" i="6"/>
  <c r="P662" i="6" s="1"/>
  <c r="M662" i="6"/>
  <c r="N662" i="6" s="1"/>
  <c r="S661" i="6"/>
  <c r="P661" i="6" s="1"/>
  <c r="M661" i="6"/>
  <c r="N661" i="6" s="1"/>
  <c r="S660" i="6"/>
  <c r="P660" i="6" s="1"/>
  <c r="M660" i="6"/>
  <c r="N660" i="6" s="1"/>
  <c r="S659" i="6"/>
  <c r="P659" i="6" s="1"/>
  <c r="M659" i="6"/>
  <c r="N659" i="6" s="1"/>
  <c r="S658" i="6"/>
  <c r="P658" i="6" s="1"/>
  <c r="M658" i="6"/>
  <c r="N658" i="6" s="1"/>
  <c r="S657" i="6"/>
  <c r="P657" i="6" s="1"/>
  <c r="M657" i="6"/>
  <c r="N657" i="6" s="1"/>
  <c r="S656" i="6"/>
  <c r="P656" i="6" s="1"/>
  <c r="M656" i="6"/>
  <c r="N656" i="6" s="1"/>
  <c r="S655" i="6"/>
  <c r="P655" i="6" s="1"/>
  <c r="M655" i="6"/>
  <c r="N655" i="6" s="1"/>
  <c r="S654" i="6"/>
  <c r="P654" i="6" s="1"/>
  <c r="M654" i="6"/>
  <c r="N654" i="6" s="1"/>
  <c r="S653" i="6"/>
  <c r="P653" i="6" s="1"/>
  <c r="M653" i="6"/>
  <c r="N653" i="6" s="1"/>
  <c r="S652" i="6"/>
  <c r="P652" i="6" s="1"/>
  <c r="M652" i="6"/>
  <c r="N652" i="6" s="1"/>
  <c r="S651" i="6"/>
  <c r="P651" i="6" s="1"/>
  <c r="M651" i="6"/>
  <c r="N651" i="6" s="1"/>
  <c r="S650" i="6"/>
  <c r="P650" i="6" s="1"/>
  <c r="M650" i="6"/>
  <c r="N650" i="6" s="1"/>
  <c r="S649" i="6"/>
  <c r="P649" i="6" s="1"/>
  <c r="M649" i="6"/>
  <c r="N649" i="6" s="1"/>
  <c r="M616" i="6"/>
  <c r="N616" i="6" s="1"/>
  <c r="M617" i="6"/>
  <c r="N617" i="6" s="1"/>
  <c r="M618" i="6"/>
  <c r="N618" i="6" s="1"/>
  <c r="M619" i="6"/>
  <c r="N619" i="6" s="1"/>
  <c r="M620" i="6"/>
  <c r="N620" i="6" s="1"/>
  <c r="M621" i="6"/>
  <c r="N621" i="6" s="1"/>
  <c r="M622" i="6"/>
  <c r="N622" i="6" s="1"/>
  <c r="M623" i="6"/>
  <c r="N623" i="6" s="1"/>
  <c r="M624" i="6"/>
  <c r="N624" i="6"/>
  <c r="M625" i="6"/>
  <c r="N625" i="6" s="1"/>
  <c r="M626" i="6"/>
  <c r="N626" i="6" s="1"/>
  <c r="M627" i="6"/>
  <c r="N627" i="6" s="1"/>
  <c r="M628" i="6"/>
  <c r="N628" i="6" s="1"/>
  <c r="M629" i="6"/>
  <c r="N629" i="6" s="1"/>
  <c r="M630" i="6"/>
  <c r="N630" i="6" s="1"/>
  <c r="M631" i="6"/>
  <c r="N631" i="6" s="1"/>
  <c r="M632" i="6"/>
  <c r="N632" i="6" s="1"/>
  <c r="M633" i="6"/>
  <c r="N633" i="6" s="1"/>
  <c r="M634" i="6"/>
  <c r="N634" i="6" s="1"/>
  <c r="M635" i="6"/>
  <c r="N635" i="6" s="1"/>
  <c r="M636" i="6"/>
  <c r="N636" i="6" s="1"/>
  <c r="M637" i="6"/>
  <c r="N637" i="6" s="1"/>
  <c r="M638" i="6"/>
  <c r="N638" i="6" s="1"/>
  <c r="M639" i="6"/>
  <c r="N639" i="6" s="1"/>
  <c r="M640" i="6"/>
  <c r="N640" i="6" s="1"/>
  <c r="M641" i="6"/>
  <c r="N641" i="6" s="1"/>
  <c r="M642" i="6"/>
  <c r="N642" i="6" s="1"/>
  <c r="M643" i="6"/>
  <c r="N643" i="6" s="1"/>
  <c r="M644" i="6"/>
  <c r="N644" i="6" s="1"/>
  <c r="M645" i="6"/>
  <c r="N645" i="6" s="1"/>
  <c r="M646" i="6"/>
  <c r="N646" i="6" s="1"/>
  <c r="M647" i="6"/>
  <c r="N647" i="6" s="1"/>
  <c r="Q647" i="6" s="1"/>
  <c r="S647" i="6"/>
  <c r="P647" i="6" s="1"/>
  <c r="S646" i="6"/>
  <c r="P646" i="6" s="1"/>
  <c r="S645" i="6"/>
  <c r="P645" i="6"/>
  <c r="S644" i="6"/>
  <c r="P644" i="6" s="1"/>
  <c r="S643" i="6"/>
  <c r="P643" i="6" s="1"/>
  <c r="S642" i="6"/>
  <c r="P642" i="6" s="1"/>
  <c r="S641" i="6"/>
  <c r="P641" i="6" s="1"/>
  <c r="S640" i="6"/>
  <c r="P640" i="6" s="1"/>
  <c r="S639" i="6"/>
  <c r="P639" i="6" s="1"/>
  <c r="S638" i="6"/>
  <c r="P638" i="6"/>
  <c r="S637" i="6"/>
  <c r="P637" i="6"/>
  <c r="S636" i="6"/>
  <c r="P636" i="6" s="1"/>
  <c r="S635" i="6"/>
  <c r="P635" i="6" s="1"/>
  <c r="S634" i="6"/>
  <c r="P634" i="6" s="1"/>
  <c r="S633" i="6"/>
  <c r="P633" i="6" s="1"/>
  <c r="S632" i="6"/>
  <c r="P632" i="6" s="1"/>
  <c r="S631" i="6"/>
  <c r="P631" i="6" s="1"/>
  <c r="S630" i="6"/>
  <c r="P630" i="6" s="1"/>
  <c r="S629" i="6"/>
  <c r="P629" i="6" s="1"/>
  <c r="S628" i="6"/>
  <c r="P628" i="6" s="1"/>
  <c r="S627" i="6"/>
  <c r="P627" i="6" s="1"/>
  <c r="S626" i="6"/>
  <c r="P626" i="6" s="1"/>
  <c r="S625" i="6"/>
  <c r="P625" i="6" s="1"/>
  <c r="S624" i="6"/>
  <c r="P624" i="6" s="1"/>
  <c r="S623" i="6"/>
  <c r="P623" i="6" s="1"/>
  <c r="S622" i="6"/>
  <c r="P622" i="6" s="1"/>
  <c r="S621" i="6"/>
  <c r="P621" i="6" s="1"/>
  <c r="S620" i="6"/>
  <c r="P620" i="6" s="1"/>
  <c r="S619" i="6"/>
  <c r="P619" i="6" s="1"/>
  <c r="S618" i="6"/>
  <c r="P618" i="6" s="1"/>
  <c r="S617" i="6"/>
  <c r="P617" i="6" s="1"/>
  <c r="S616" i="6"/>
  <c r="P616" i="6" s="1"/>
  <c r="Q646" i="6" l="1"/>
  <c r="Q643" i="6"/>
  <c r="Q624" i="6"/>
  <c r="Q640" i="6"/>
  <c r="Q644" i="6"/>
  <c r="Q641" i="6"/>
  <c r="Q645" i="6"/>
  <c r="Q633" i="6"/>
  <c r="Q623" i="6"/>
  <c r="Q642" i="6"/>
  <c r="Q667" i="6"/>
  <c r="Q665" i="6"/>
  <c r="Q658" i="6"/>
  <c r="Q651" i="6"/>
  <c r="Q649" i="6"/>
  <c r="Q674" i="6"/>
  <c r="Q652" i="6"/>
  <c r="Q668" i="6"/>
  <c r="Q660" i="6"/>
  <c r="Q666" i="6"/>
  <c r="Q676" i="6"/>
  <c r="Q664" i="6"/>
  <c r="Q673" i="6"/>
  <c r="Q675" i="6"/>
  <c r="Q656" i="6"/>
  <c r="Q672" i="6"/>
  <c r="Q680" i="6"/>
  <c r="Q654" i="6"/>
  <c r="Q661" i="6"/>
  <c r="Q663" i="6"/>
  <c r="Q650" i="6"/>
  <c r="Q657" i="6"/>
  <c r="Q659" i="6"/>
  <c r="Q653" i="6"/>
  <c r="Q655" i="6"/>
  <c r="Q662" i="6"/>
  <c r="Q669" i="6"/>
  <c r="Q671" i="6"/>
  <c r="Q678" i="6"/>
  <c r="Q670" i="6"/>
  <c r="Q677" i="6"/>
  <c r="Q679" i="6"/>
  <c r="Q639" i="6"/>
  <c r="Q638" i="6"/>
  <c r="Q637" i="6"/>
  <c r="Q636" i="6"/>
  <c r="Q635" i="6"/>
  <c r="Q634" i="6"/>
  <c r="Q632" i="6"/>
  <c r="Q631" i="6"/>
  <c r="Q630" i="6"/>
  <c r="Q629" i="6"/>
  <c r="Q628" i="6"/>
  <c r="Q627" i="6"/>
  <c r="Q626" i="6"/>
  <c r="Q625" i="6"/>
  <c r="Q622" i="6"/>
  <c r="Q621" i="6"/>
  <c r="Q620" i="6"/>
  <c r="Q619" i="6"/>
  <c r="Q618" i="6"/>
  <c r="Q617" i="6"/>
  <c r="Q616" i="6"/>
  <c r="P910" i="1" l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09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75" i="1"/>
  <c r="M603" i="6"/>
  <c r="N603" i="6" s="1"/>
  <c r="M604" i="6"/>
  <c r="N604" i="6" s="1"/>
  <c r="M605" i="6"/>
  <c r="N605" i="6"/>
  <c r="M606" i="6"/>
  <c r="N606" i="6" s="1"/>
  <c r="S614" i="6"/>
  <c r="P614" i="6" s="1"/>
  <c r="M614" i="6"/>
  <c r="N614" i="6" s="1"/>
  <c r="S613" i="6"/>
  <c r="P613" i="6" s="1"/>
  <c r="M613" i="6"/>
  <c r="N613" i="6" s="1"/>
  <c r="S612" i="6"/>
  <c r="P612" i="6" s="1"/>
  <c r="M612" i="6"/>
  <c r="N612" i="6" s="1"/>
  <c r="S611" i="6"/>
  <c r="P611" i="6" s="1"/>
  <c r="M611" i="6"/>
  <c r="N611" i="6" s="1"/>
  <c r="S610" i="6"/>
  <c r="P610" i="6" s="1"/>
  <c r="M610" i="6"/>
  <c r="N610" i="6" s="1"/>
  <c r="S609" i="6"/>
  <c r="P609" i="6" s="1"/>
  <c r="M609" i="6"/>
  <c r="N609" i="6" s="1"/>
  <c r="S608" i="6"/>
  <c r="P608" i="6" s="1"/>
  <c r="M608" i="6"/>
  <c r="N608" i="6" s="1"/>
  <c r="S607" i="6"/>
  <c r="P607" i="6" s="1"/>
  <c r="M607" i="6"/>
  <c r="N607" i="6" s="1"/>
  <c r="S606" i="6"/>
  <c r="P606" i="6" s="1"/>
  <c r="S605" i="6"/>
  <c r="P605" i="6" s="1"/>
  <c r="S604" i="6"/>
  <c r="P604" i="6" s="1"/>
  <c r="S603" i="6"/>
  <c r="P603" i="6" s="1"/>
  <c r="S602" i="6"/>
  <c r="P602" i="6" s="1"/>
  <c r="M602" i="6"/>
  <c r="N602" i="6" s="1"/>
  <c r="S601" i="6"/>
  <c r="P601" i="6" s="1"/>
  <c r="M601" i="6"/>
  <c r="N601" i="6" s="1"/>
  <c r="S600" i="6"/>
  <c r="P600" i="6" s="1"/>
  <c r="M600" i="6"/>
  <c r="N600" i="6" s="1"/>
  <c r="S599" i="6"/>
  <c r="P599" i="6" s="1"/>
  <c r="M599" i="6"/>
  <c r="N599" i="6" s="1"/>
  <c r="S598" i="6"/>
  <c r="P598" i="6" s="1"/>
  <c r="M598" i="6"/>
  <c r="N598" i="6" s="1"/>
  <c r="S597" i="6"/>
  <c r="P597" i="6" s="1"/>
  <c r="M597" i="6"/>
  <c r="N597" i="6" s="1"/>
  <c r="S596" i="6"/>
  <c r="P596" i="6" s="1"/>
  <c r="M596" i="6"/>
  <c r="N596" i="6" s="1"/>
  <c r="S595" i="6"/>
  <c r="P595" i="6" s="1"/>
  <c r="M595" i="6"/>
  <c r="N595" i="6" s="1"/>
  <c r="S594" i="6"/>
  <c r="P594" i="6" s="1"/>
  <c r="M594" i="6"/>
  <c r="N594" i="6" s="1"/>
  <c r="S593" i="6"/>
  <c r="P593" i="6" s="1"/>
  <c r="M593" i="6"/>
  <c r="N593" i="6" s="1"/>
  <c r="S592" i="6"/>
  <c r="P592" i="6" s="1"/>
  <c r="M592" i="6"/>
  <c r="N592" i="6" s="1"/>
  <c r="S591" i="6"/>
  <c r="P591" i="6" s="1"/>
  <c r="M591" i="6"/>
  <c r="N591" i="6" s="1"/>
  <c r="S590" i="6"/>
  <c r="P590" i="6" s="1"/>
  <c r="M590" i="6"/>
  <c r="N590" i="6" s="1"/>
  <c r="S589" i="6"/>
  <c r="P589" i="6" s="1"/>
  <c r="M589" i="6"/>
  <c r="N589" i="6" s="1"/>
  <c r="S588" i="6"/>
  <c r="P588" i="6" s="1"/>
  <c r="M588" i="6"/>
  <c r="N588" i="6" s="1"/>
  <c r="S587" i="6"/>
  <c r="P587" i="6" s="1"/>
  <c r="M587" i="6"/>
  <c r="N587" i="6" s="1"/>
  <c r="S586" i="6"/>
  <c r="P586" i="6"/>
  <c r="M586" i="6"/>
  <c r="N586" i="6" s="1"/>
  <c r="S585" i="6"/>
  <c r="P585" i="6" s="1"/>
  <c r="M585" i="6"/>
  <c r="N585" i="6" s="1"/>
  <c r="S584" i="6"/>
  <c r="P584" i="6" s="1"/>
  <c r="M584" i="6"/>
  <c r="N584" i="6" s="1"/>
  <c r="S583" i="6"/>
  <c r="P583" i="6" s="1"/>
  <c r="M583" i="6"/>
  <c r="N583" i="6" s="1"/>
  <c r="S581" i="6"/>
  <c r="P581" i="6" s="1"/>
  <c r="M581" i="6"/>
  <c r="N581" i="6" s="1"/>
  <c r="S580" i="6"/>
  <c r="P580" i="6" s="1"/>
  <c r="M580" i="6"/>
  <c r="N580" i="6" s="1"/>
  <c r="S579" i="6"/>
  <c r="P579" i="6" s="1"/>
  <c r="M579" i="6"/>
  <c r="N579" i="6" s="1"/>
  <c r="S578" i="6"/>
  <c r="P578" i="6" s="1"/>
  <c r="M578" i="6"/>
  <c r="N578" i="6" s="1"/>
  <c r="S577" i="6"/>
  <c r="P577" i="6" s="1"/>
  <c r="M577" i="6"/>
  <c r="N577" i="6" s="1"/>
  <c r="S576" i="6"/>
  <c r="P576" i="6" s="1"/>
  <c r="M576" i="6"/>
  <c r="N576" i="6" s="1"/>
  <c r="S575" i="6"/>
  <c r="P575" i="6" s="1"/>
  <c r="M575" i="6"/>
  <c r="N575" i="6" s="1"/>
  <c r="S574" i="6"/>
  <c r="P574" i="6" s="1"/>
  <c r="M574" i="6"/>
  <c r="N574" i="6" s="1"/>
  <c r="Q594" i="6" l="1"/>
  <c r="Q593" i="6"/>
  <c r="Q599" i="6"/>
  <c r="Q598" i="6"/>
  <c r="Q583" i="6"/>
  <c r="Q602" i="6"/>
  <c r="Q586" i="6"/>
  <c r="Q610" i="6"/>
  <c r="Q609" i="6"/>
  <c r="Q590" i="6"/>
  <c r="Q606" i="6"/>
  <c r="Q612" i="6"/>
  <c r="Q584" i="6"/>
  <c r="Q600" i="6"/>
  <c r="Q588" i="6"/>
  <c r="Q604" i="6"/>
  <c r="Q585" i="6"/>
  <c r="Q591" i="6"/>
  <c r="Q592" i="6"/>
  <c r="Q601" i="6"/>
  <c r="Q607" i="6"/>
  <c r="Q608" i="6"/>
  <c r="Q596" i="6"/>
  <c r="Q587" i="6"/>
  <c r="Q597" i="6"/>
  <c r="Q603" i="6"/>
  <c r="Q613" i="6"/>
  <c r="Q589" i="6"/>
  <c r="Q595" i="6"/>
  <c r="Q605" i="6"/>
  <c r="Q611" i="6"/>
  <c r="Q614" i="6"/>
  <c r="Q579" i="6"/>
  <c r="Q578" i="6"/>
  <c r="Q580" i="6"/>
  <c r="Q577" i="6"/>
  <c r="Q574" i="6"/>
  <c r="Q576" i="6"/>
  <c r="Q575" i="6"/>
  <c r="Q581" i="6"/>
  <c r="S572" i="6"/>
  <c r="P572" i="6" s="1"/>
  <c r="M572" i="6"/>
  <c r="N572" i="6" s="1"/>
  <c r="S571" i="6"/>
  <c r="P571" i="6" s="1"/>
  <c r="M571" i="6"/>
  <c r="N571" i="6" s="1"/>
  <c r="S570" i="6"/>
  <c r="P570" i="6"/>
  <c r="M570" i="6"/>
  <c r="N570" i="6" s="1"/>
  <c r="S569" i="6"/>
  <c r="P569" i="6" s="1"/>
  <c r="M569" i="6"/>
  <c r="N569" i="6" s="1"/>
  <c r="S568" i="6"/>
  <c r="P568" i="6" s="1"/>
  <c r="M568" i="6"/>
  <c r="N568" i="6" s="1"/>
  <c r="S567" i="6"/>
  <c r="P567" i="6" s="1"/>
  <c r="M567" i="6"/>
  <c r="N567" i="6" s="1"/>
  <c r="S566" i="6"/>
  <c r="P566" i="6" s="1"/>
  <c r="M566" i="6"/>
  <c r="N566" i="6" s="1"/>
  <c r="S565" i="6"/>
  <c r="P565" i="6" s="1"/>
  <c r="M565" i="6"/>
  <c r="N565" i="6" s="1"/>
  <c r="S564" i="6"/>
  <c r="P564" i="6" s="1"/>
  <c r="M564" i="6"/>
  <c r="N564" i="6" s="1"/>
  <c r="S563" i="6"/>
  <c r="P563" i="6" s="1"/>
  <c r="M563" i="6"/>
  <c r="N563" i="6" s="1"/>
  <c r="S562" i="6"/>
  <c r="P562" i="6" s="1"/>
  <c r="M562" i="6"/>
  <c r="N562" i="6" s="1"/>
  <c r="S561" i="6"/>
  <c r="P561" i="6" s="1"/>
  <c r="M561" i="6"/>
  <c r="N561" i="6" s="1"/>
  <c r="S560" i="6"/>
  <c r="P560" i="6" s="1"/>
  <c r="M560" i="6"/>
  <c r="N560" i="6" s="1"/>
  <c r="S559" i="6"/>
  <c r="P559" i="6" s="1"/>
  <c r="M559" i="6"/>
  <c r="N559" i="6" s="1"/>
  <c r="S558" i="6"/>
  <c r="P558" i="6" s="1"/>
  <c r="M558" i="6"/>
  <c r="N558" i="6" s="1"/>
  <c r="S557" i="6"/>
  <c r="P557" i="6" s="1"/>
  <c r="M557" i="6"/>
  <c r="N557" i="6" s="1"/>
  <c r="S556" i="6"/>
  <c r="P556" i="6" s="1"/>
  <c r="M556" i="6"/>
  <c r="N556" i="6" s="1"/>
  <c r="S555" i="6"/>
  <c r="P555" i="6" s="1"/>
  <c r="M555" i="6"/>
  <c r="N555" i="6" s="1"/>
  <c r="S554" i="6"/>
  <c r="P554" i="6" s="1"/>
  <c r="M554" i="6"/>
  <c r="N554" i="6" s="1"/>
  <c r="S553" i="6"/>
  <c r="P553" i="6" s="1"/>
  <c r="M553" i="6"/>
  <c r="N553" i="6" s="1"/>
  <c r="S552" i="6"/>
  <c r="P552" i="6" s="1"/>
  <c r="M552" i="6"/>
  <c r="N552" i="6" s="1"/>
  <c r="S551" i="6"/>
  <c r="P551" i="6" s="1"/>
  <c r="M551" i="6"/>
  <c r="N551" i="6" s="1"/>
  <c r="S550" i="6"/>
  <c r="P550" i="6" s="1"/>
  <c r="M550" i="6"/>
  <c r="N550" i="6" s="1"/>
  <c r="S549" i="6"/>
  <c r="P549" i="6" s="1"/>
  <c r="M549" i="6"/>
  <c r="N549" i="6" s="1"/>
  <c r="S548" i="6"/>
  <c r="P548" i="6" s="1"/>
  <c r="M548" i="6"/>
  <c r="N548" i="6" s="1"/>
  <c r="S547" i="6"/>
  <c r="P547" i="6" s="1"/>
  <c r="M547" i="6"/>
  <c r="N547" i="6" s="1"/>
  <c r="S546" i="6"/>
  <c r="P546" i="6" s="1"/>
  <c r="M546" i="6"/>
  <c r="N546" i="6" s="1"/>
  <c r="S545" i="6"/>
  <c r="P545" i="6" s="1"/>
  <c r="M545" i="6"/>
  <c r="N545" i="6" s="1"/>
  <c r="S544" i="6"/>
  <c r="P544" i="6" s="1"/>
  <c r="M544" i="6"/>
  <c r="N544" i="6" s="1"/>
  <c r="S543" i="6"/>
  <c r="P543" i="6" s="1"/>
  <c r="M543" i="6"/>
  <c r="N543" i="6" s="1"/>
  <c r="S542" i="6"/>
  <c r="P542" i="6" s="1"/>
  <c r="M542" i="6"/>
  <c r="N542" i="6" s="1"/>
  <c r="S541" i="6"/>
  <c r="P541" i="6" s="1"/>
  <c r="M541" i="6"/>
  <c r="N541" i="6" s="1"/>
  <c r="M536" i="6"/>
  <c r="N536" i="6" s="1"/>
  <c r="M537" i="6"/>
  <c r="N537" i="6" s="1"/>
  <c r="M538" i="6"/>
  <c r="M539" i="6"/>
  <c r="N539" i="6" s="1"/>
  <c r="M533" i="6"/>
  <c r="N533" i="6" s="1"/>
  <c r="M3" i="6"/>
  <c r="S539" i="6"/>
  <c r="P539" i="6" s="1"/>
  <c r="S538" i="6"/>
  <c r="P538" i="6" s="1"/>
  <c r="N538" i="6"/>
  <c r="S537" i="6"/>
  <c r="P537" i="6" s="1"/>
  <c r="S536" i="6"/>
  <c r="P536" i="6" s="1"/>
  <c r="S535" i="6"/>
  <c r="P535" i="6" s="1"/>
  <c r="M535" i="6"/>
  <c r="N535" i="6" s="1"/>
  <c r="S534" i="6"/>
  <c r="P534" i="6" s="1"/>
  <c r="M534" i="6"/>
  <c r="N534" i="6" s="1"/>
  <c r="S533" i="6"/>
  <c r="P533" i="6" s="1"/>
  <c r="S532" i="6"/>
  <c r="P532" i="6"/>
  <c r="M532" i="6"/>
  <c r="N532" i="6" s="1"/>
  <c r="S531" i="6"/>
  <c r="P531" i="6" s="1"/>
  <c r="M531" i="6"/>
  <c r="N531" i="6" s="1"/>
  <c r="S530" i="6"/>
  <c r="P530" i="6" s="1"/>
  <c r="M530" i="6"/>
  <c r="N530" i="6" s="1"/>
  <c r="S529" i="6"/>
  <c r="P529" i="6" s="1"/>
  <c r="M529" i="6"/>
  <c r="N529" i="6" s="1"/>
  <c r="S528" i="6"/>
  <c r="P528" i="6" s="1"/>
  <c r="M528" i="6"/>
  <c r="N528" i="6" s="1"/>
  <c r="S527" i="6"/>
  <c r="P527" i="6" s="1"/>
  <c r="M527" i="6"/>
  <c r="N527" i="6" s="1"/>
  <c r="S526" i="6"/>
  <c r="P526" i="6" s="1"/>
  <c r="M526" i="6"/>
  <c r="N526" i="6" s="1"/>
  <c r="S525" i="6"/>
  <c r="P525" i="6" s="1"/>
  <c r="M525" i="6"/>
  <c r="N525" i="6" s="1"/>
  <c r="S524" i="6"/>
  <c r="P524" i="6" s="1"/>
  <c r="M524" i="6"/>
  <c r="N524" i="6" s="1"/>
  <c r="S523" i="6"/>
  <c r="P523" i="6" s="1"/>
  <c r="M523" i="6"/>
  <c r="N523" i="6" s="1"/>
  <c r="S522" i="6"/>
  <c r="P522" i="6" s="1"/>
  <c r="M522" i="6"/>
  <c r="N522" i="6" s="1"/>
  <c r="S521" i="6"/>
  <c r="P521" i="6" s="1"/>
  <c r="M521" i="6"/>
  <c r="N521" i="6" s="1"/>
  <c r="S520" i="6"/>
  <c r="P520" i="6" s="1"/>
  <c r="M520" i="6"/>
  <c r="N520" i="6" s="1"/>
  <c r="S519" i="6"/>
  <c r="P519" i="6" s="1"/>
  <c r="M519" i="6"/>
  <c r="N519" i="6" s="1"/>
  <c r="S518" i="6"/>
  <c r="P518" i="6" s="1"/>
  <c r="M518" i="6"/>
  <c r="N518" i="6" s="1"/>
  <c r="S517" i="6"/>
  <c r="P517" i="6" s="1"/>
  <c r="M517" i="6"/>
  <c r="N517" i="6" s="1"/>
  <c r="S516" i="6"/>
  <c r="P516" i="6" s="1"/>
  <c r="M516" i="6"/>
  <c r="N516" i="6" s="1"/>
  <c r="S515" i="6"/>
  <c r="P515" i="6" s="1"/>
  <c r="M515" i="6"/>
  <c r="N515" i="6" s="1"/>
  <c r="S514" i="6"/>
  <c r="P514" i="6" s="1"/>
  <c r="M514" i="6"/>
  <c r="N514" i="6" s="1"/>
  <c r="S513" i="6"/>
  <c r="P513" i="6" s="1"/>
  <c r="M513" i="6"/>
  <c r="N513" i="6" s="1"/>
  <c r="S512" i="6"/>
  <c r="P512" i="6" s="1"/>
  <c r="M512" i="6"/>
  <c r="N512" i="6" s="1"/>
  <c r="S511" i="6"/>
  <c r="P511" i="6" s="1"/>
  <c r="M511" i="6"/>
  <c r="N511" i="6" s="1"/>
  <c r="S510" i="6"/>
  <c r="P510" i="6" s="1"/>
  <c r="M510" i="6"/>
  <c r="N510" i="6" s="1"/>
  <c r="S509" i="6"/>
  <c r="P509" i="6"/>
  <c r="M509" i="6"/>
  <c r="N509" i="6" s="1"/>
  <c r="S508" i="6"/>
  <c r="P508" i="6" s="1"/>
  <c r="M508" i="6"/>
  <c r="N508" i="6" s="1"/>
  <c r="Q533" i="6" l="1"/>
  <c r="Q564" i="6"/>
  <c r="Q561" i="6"/>
  <c r="Q557" i="6"/>
  <c r="Q554" i="6"/>
  <c r="Q552" i="6"/>
  <c r="Q551" i="6"/>
  <c r="Q550" i="6"/>
  <c r="Q548" i="6"/>
  <c r="Q545" i="6"/>
  <c r="Q541" i="6"/>
  <c r="Q572" i="6"/>
  <c r="Q566" i="6"/>
  <c r="Q555" i="6"/>
  <c r="Q568" i="6"/>
  <c r="Q570" i="6"/>
  <c r="Q567" i="6"/>
  <c r="Q547" i="6"/>
  <c r="Q563" i="6"/>
  <c r="Q543" i="6"/>
  <c r="Q559" i="6"/>
  <c r="Q544" i="6"/>
  <c r="Q553" i="6"/>
  <c r="Q560" i="6"/>
  <c r="Q562" i="6"/>
  <c r="Q569" i="6"/>
  <c r="Q546" i="6"/>
  <c r="Q542" i="6"/>
  <c r="Q549" i="6"/>
  <c r="Q556" i="6"/>
  <c r="Q558" i="6"/>
  <c r="Q565" i="6"/>
  <c r="Q571" i="6"/>
  <c r="Q539" i="6"/>
  <c r="Q538" i="6"/>
  <c r="Q537" i="6"/>
  <c r="Q536" i="6"/>
  <c r="Q521" i="6"/>
  <c r="Q508" i="6"/>
  <c r="Q532" i="6"/>
  <c r="Q535" i="6"/>
  <c r="Q517" i="6"/>
  <c r="Q520" i="6"/>
  <c r="Q527" i="6"/>
  <c r="Q509" i="6"/>
  <c r="Q512" i="6"/>
  <c r="Q519" i="6"/>
  <c r="Q516" i="6"/>
  <c r="Q528" i="6"/>
  <c r="Q529" i="6"/>
  <c r="Q514" i="6"/>
  <c r="Q510" i="6"/>
  <c r="Q530" i="6"/>
  <c r="Q525" i="6"/>
  <c r="Q526" i="6"/>
  <c r="Q531" i="6"/>
  <c r="Q534" i="6"/>
  <c r="Q511" i="6"/>
  <c r="Q518" i="6"/>
  <c r="Q522" i="6"/>
  <c r="Q524" i="6"/>
  <c r="Q513" i="6"/>
  <c r="Q523" i="6"/>
  <c r="Q515" i="6"/>
  <c r="M503" i="6" l="1"/>
  <c r="N503" i="6" s="1"/>
  <c r="M504" i="6"/>
  <c r="N504" i="6" s="1"/>
  <c r="M505" i="6"/>
  <c r="N505" i="6" s="1"/>
  <c r="M502" i="6"/>
  <c r="N502" i="6" s="1"/>
  <c r="M491" i="6"/>
  <c r="M492" i="6"/>
  <c r="N492" i="6" s="1"/>
  <c r="M493" i="6"/>
  <c r="N493" i="6" s="1"/>
  <c r="M494" i="6"/>
  <c r="N494" i="6" s="1"/>
  <c r="M495" i="6"/>
  <c r="M496" i="6"/>
  <c r="N496" i="6" s="1"/>
  <c r="M497" i="6"/>
  <c r="M498" i="6"/>
  <c r="N498" i="6" s="1"/>
  <c r="M499" i="6"/>
  <c r="N499" i="6" s="1"/>
  <c r="S506" i="6"/>
  <c r="P506" i="6" s="1"/>
  <c r="M506" i="6"/>
  <c r="N506" i="6" s="1"/>
  <c r="S505" i="6"/>
  <c r="P505" i="6" s="1"/>
  <c r="S504" i="6"/>
  <c r="P504" i="6" s="1"/>
  <c r="S503" i="6"/>
  <c r="P503" i="6" s="1"/>
  <c r="S502" i="6"/>
  <c r="P502" i="6" s="1"/>
  <c r="S501" i="6"/>
  <c r="P501" i="6" s="1"/>
  <c r="M501" i="6"/>
  <c r="N501" i="6" s="1"/>
  <c r="S500" i="6"/>
  <c r="P500" i="6" s="1"/>
  <c r="M500" i="6"/>
  <c r="N500" i="6" s="1"/>
  <c r="S499" i="6"/>
  <c r="P499" i="6" s="1"/>
  <c r="S498" i="6"/>
  <c r="P498" i="6" s="1"/>
  <c r="S497" i="6"/>
  <c r="P497" i="6" s="1"/>
  <c r="N497" i="6"/>
  <c r="S496" i="6"/>
  <c r="P496" i="6" s="1"/>
  <c r="S495" i="6"/>
  <c r="P495" i="6" s="1"/>
  <c r="N495" i="6"/>
  <c r="S494" i="6"/>
  <c r="P494" i="6" s="1"/>
  <c r="S493" i="6"/>
  <c r="P493" i="6" s="1"/>
  <c r="S492" i="6"/>
  <c r="P492" i="6"/>
  <c r="S491" i="6"/>
  <c r="P491" i="6" s="1"/>
  <c r="N491" i="6"/>
  <c r="S490" i="6"/>
  <c r="P490" i="6" s="1"/>
  <c r="M490" i="6"/>
  <c r="N490" i="6" s="1"/>
  <c r="S489" i="6"/>
  <c r="P489" i="6" s="1"/>
  <c r="M489" i="6"/>
  <c r="N489" i="6" s="1"/>
  <c r="S488" i="6"/>
  <c r="P488" i="6" s="1"/>
  <c r="M488" i="6"/>
  <c r="N488" i="6" s="1"/>
  <c r="S487" i="6"/>
  <c r="P487" i="6" s="1"/>
  <c r="M487" i="6"/>
  <c r="N487" i="6" s="1"/>
  <c r="S486" i="6"/>
  <c r="P486" i="6" s="1"/>
  <c r="M486" i="6"/>
  <c r="N486" i="6" s="1"/>
  <c r="S485" i="6"/>
  <c r="P485" i="6" s="1"/>
  <c r="M485" i="6"/>
  <c r="N485" i="6" s="1"/>
  <c r="S484" i="6"/>
  <c r="P484" i="6" s="1"/>
  <c r="M484" i="6"/>
  <c r="N484" i="6" s="1"/>
  <c r="S483" i="6"/>
  <c r="P483" i="6" s="1"/>
  <c r="M483" i="6"/>
  <c r="N483" i="6" s="1"/>
  <c r="S482" i="6"/>
  <c r="P482" i="6" s="1"/>
  <c r="M482" i="6"/>
  <c r="N482" i="6" s="1"/>
  <c r="S481" i="6"/>
  <c r="P481" i="6" s="1"/>
  <c r="M481" i="6"/>
  <c r="N481" i="6" s="1"/>
  <c r="S480" i="6"/>
  <c r="P480" i="6" s="1"/>
  <c r="M480" i="6"/>
  <c r="N480" i="6" s="1"/>
  <c r="S479" i="6"/>
  <c r="P479" i="6" s="1"/>
  <c r="M479" i="6"/>
  <c r="N479" i="6" s="1"/>
  <c r="S478" i="6"/>
  <c r="P478" i="6" s="1"/>
  <c r="M478" i="6"/>
  <c r="N478" i="6" s="1"/>
  <c r="S477" i="6"/>
  <c r="P477" i="6" s="1"/>
  <c r="M477" i="6"/>
  <c r="N477" i="6" s="1"/>
  <c r="S476" i="6"/>
  <c r="P476" i="6" s="1"/>
  <c r="M476" i="6"/>
  <c r="N476" i="6" s="1"/>
  <c r="S475" i="6"/>
  <c r="P475" i="6" s="1"/>
  <c r="M475" i="6"/>
  <c r="N475" i="6" s="1"/>
  <c r="S473" i="6"/>
  <c r="P473" i="6" s="1"/>
  <c r="M473" i="6"/>
  <c r="N473" i="6" s="1"/>
  <c r="S472" i="6"/>
  <c r="P472" i="6"/>
  <c r="M472" i="6"/>
  <c r="N472" i="6" s="1"/>
  <c r="S471" i="6"/>
  <c r="P471" i="6" s="1"/>
  <c r="M471" i="6"/>
  <c r="N471" i="6" s="1"/>
  <c r="S470" i="6"/>
  <c r="P470" i="6" s="1"/>
  <c r="M470" i="6"/>
  <c r="N470" i="6" s="1"/>
  <c r="S469" i="6"/>
  <c r="P469" i="6" s="1"/>
  <c r="M469" i="6"/>
  <c r="N469" i="6" s="1"/>
  <c r="S468" i="6"/>
  <c r="P468" i="6" s="1"/>
  <c r="M468" i="6"/>
  <c r="N468" i="6" s="1"/>
  <c r="S467" i="6"/>
  <c r="P467" i="6" s="1"/>
  <c r="M467" i="6"/>
  <c r="N467" i="6" s="1"/>
  <c r="S466" i="6"/>
  <c r="P466" i="6" s="1"/>
  <c r="M466" i="6"/>
  <c r="N466" i="6" s="1"/>
  <c r="S465" i="6"/>
  <c r="P465" i="6" s="1"/>
  <c r="M465" i="6"/>
  <c r="N465" i="6" s="1"/>
  <c r="S464" i="6"/>
  <c r="P464" i="6"/>
  <c r="M464" i="6"/>
  <c r="N464" i="6" s="1"/>
  <c r="S463" i="6"/>
  <c r="P463" i="6" s="1"/>
  <c r="M463" i="6"/>
  <c r="N463" i="6" s="1"/>
  <c r="S462" i="6"/>
  <c r="P462" i="6" s="1"/>
  <c r="M462" i="6"/>
  <c r="N462" i="6" s="1"/>
  <c r="S461" i="6"/>
  <c r="P461" i="6" s="1"/>
  <c r="M461" i="6"/>
  <c r="N461" i="6" s="1"/>
  <c r="S460" i="6"/>
  <c r="P460" i="6" s="1"/>
  <c r="M460" i="6"/>
  <c r="N460" i="6" s="1"/>
  <c r="S459" i="6"/>
  <c r="P459" i="6" s="1"/>
  <c r="M459" i="6"/>
  <c r="N459" i="6" s="1"/>
  <c r="S458" i="6"/>
  <c r="P458" i="6" s="1"/>
  <c r="M458" i="6"/>
  <c r="N458" i="6" s="1"/>
  <c r="S457" i="6"/>
  <c r="P457" i="6" s="1"/>
  <c r="M457" i="6"/>
  <c r="N457" i="6" s="1"/>
  <c r="S456" i="6"/>
  <c r="P456" i="6" s="1"/>
  <c r="M456" i="6"/>
  <c r="N456" i="6" s="1"/>
  <c r="S455" i="6"/>
  <c r="P455" i="6" s="1"/>
  <c r="M455" i="6"/>
  <c r="N455" i="6" s="1"/>
  <c r="S454" i="6"/>
  <c r="P454" i="6" s="1"/>
  <c r="M454" i="6"/>
  <c r="N454" i="6" s="1"/>
  <c r="S453" i="6"/>
  <c r="P453" i="6" s="1"/>
  <c r="M453" i="6"/>
  <c r="N453" i="6" s="1"/>
  <c r="S452" i="6"/>
  <c r="P452" i="6" s="1"/>
  <c r="M452" i="6"/>
  <c r="N452" i="6" s="1"/>
  <c r="S451" i="6"/>
  <c r="P451" i="6" s="1"/>
  <c r="M451" i="6"/>
  <c r="N451" i="6" s="1"/>
  <c r="S450" i="6"/>
  <c r="P450" i="6" s="1"/>
  <c r="M450" i="6"/>
  <c r="N450" i="6" s="1"/>
  <c r="S449" i="6"/>
  <c r="P449" i="6" s="1"/>
  <c r="M449" i="6"/>
  <c r="N449" i="6" s="1"/>
  <c r="S448" i="6"/>
  <c r="P448" i="6" s="1"/>
  <c r="M448" i="6"/>
  <c r="N448" i="6" s="1"/>
  <c r="S447" i="6"/>
  <c r="P447" i="6" s="1"/>
  <c r="M447" i="6"/>
  <c r="N447" i="6" s="1"/>
  <c r="S446" i="6"/>
  <c r="P446" i="6" s="1"/>
  <c r="M446" i="6"/>
  <c r="N446" i="6" s="1"/>
  <c r="S445" i="6"/>
  <c r="P445" i="6" s="1"/>
  <c r="M445" i="6"/>
  <c r="N445" i="6" s="1"/>
  <c r="S444" i="6"/>
  <c r="P444" i="6" s="1"/>
  <c r="M444" i="6"/>
  <c r="N444" i="6" s="1"/>
  <c r="S443" i="6"/>
  <c r="P443" i="6"/>
  <c r="M443" i="6"/>
  <c r="N443" i="6" s="1"/>
  <c r="S442" i="6"/>
  <c r="P442" i="6" s="1"/>
  <c r="M442" i="6"/>
  <c r="N442" i="6" s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10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44" i="1"/>
  <c r="Q475" i="6" l="1"/>
  <c r="Q506" i="6"/>
  <c r="Q504" i="6"/>
  <c r="Q498" i="6"/>
  <c r="Q478" i="6"/>
  <c r="Q486" i="6"/>
  <c r="Q482" i="6"/>
  <c r="Q490" i="6"/>
  <c r="Q476" i="6"/>
  <c r="Q484" i="6"/>
  <c r="Q495" i="6"/>
  <c r="Q503" i="6"/>
  <c r="Q480" i="6"/>
  <c r="Q488" i="6"/>
  <c r="Q499" i="6"/>
  <c r="Q479" i="6"/>
  <c r="Q483" i="6"/>
  <c r="Q487" i="6"/>
  <c r="Q477" i="6"/>
  <c r="Q481" i="6"/>
  <c r="Q485" i="6"/>
  <c r="Q489" i="6"/>
  <c r="Q496" i="6"/>
  <c r="Q497" i="6"/>
  <c r="Q493" i="6"/>
  <c r="Q491" i="6"/>
  <c r="Q501" i="6"/>
  <c r="Q492" i="6"/>
  <c r="Q502" i="6"/>
  <c r="Q494" i="6"/>
  <c r="Q500" i="6"/>
  <c r="Q505" i="6"/>
  <c r="Q463" i="6"/>
  <c r="Q462" i="6"/>
  <c r="Q458" i="6"/>
  <c r="Q455" i="6"/>
  <c r="Q454" i="6"/>
  <c r="Q450" i="6"/>
  <c r="Q447" i="6"/>
  <c r="Q446" i="6"/>
  <c r="Q442" i="6"/>
  <c r="Q466" i="6"/>
  <c r="Q443" i="6"/>
  <c r="Q451" i="6"/>
  <c r="Q459" i="6"/>
  <c r="Q467" i="6"/>
  <c r="Q472" i="6"/>
  <c r="Q444" i="6"/>
  <c r="Q445" i="6"/>
  <c r="Q448" i="6"/>
  <c r="Q449" i="6"/>
  <c r="Q452" i="6"/>
  <c r="Q453" i="6"/>
  <c r="Q456" i="6"/>
  <c r="Q457" i="6"/>
  <c r="Q460" i="6"/>
  <c r="Q461" i="6"/>
  <c r="Q464" i="6"/>
  <c r="Q465" i="6"/>
  <c r="Q468" i="6"/>
  <c r="Q469" i="6"/>
  <c r="Q470" i="6"/>
  <c r="Q473" i="6"/>
  <c r="Q471" i="6"/>
  <c r="S440" i="6"/>
  <c r="P440" i="6" s="1"/>
  <c r="M440" i="6"/>
  <c r="N440" i="6" s="1"/>
  <c r="S439" i="6"/>
  <c r="P439" i="6" s="1"/>
  <c r="M439" i="6"/>
  <c r="N439" i="6" s="1"/>
  <c r="S438" i="6"/>
  <c r="P438" i="6"/>
  <c r="M438" i="6"/>
  <c r="N438" i="6" s="1"/>
  <c r="S437" i="6"/>
  <c r="P437" i="6" s="1"/>
  <c r="M437" i="6"/>
  <c r="N437" i="6" s="1"/>
  <c r="S436" i="6"/>
  <c r="P436" i="6" s="1"/>
  <c r="M436" i="6"/>
  <c r="N436" i="6" s="1"/>
  <c r="S435" i="6"/>
  <c r="P435" i="6" s="1"/>
  <c r="M435" i="6"/>
  <c r="N435" i="6" s="1"/>
  <c r="S434" i="6"/>
  <c r="P434" i="6" s="1"/>
  <c r="M434" i="6"/>
  <c r="N434" i="6" s="1"/>
  <c r="S433" i="6"/>
  <c r="P433" i="6" s="1"/>
  <c r="M433" i="6"/>
  <c r="N433" i="6" s="1"/>
  <c r="S430" i="6"/>
  <c r="P430" i="6" s="1"/>
  <c r="M430" i="6"/>
  <c r="N430" i="6" s="1"/>
  <c r="S429" i="6"/>
  <c r="P429" i="6" s="1"/>
  <c r="M429" i="6"/>
  <c r="N429" i="6" s="1"/>
  <c r="S428" i="6"/>
  <c r="P428" i="6" s="1"/>
  <c r="M428" i="6"/>
  <c r="N428" i="6" s="1"/>
  <c r="S427" i="6"/>
  <c r="P427" i="6" s="1"/>
  <c r="M427" i="6"/>
  <c r="N427" i="6" s="1"/>
  <c r="S426" i="6"/>
  <c r="P426" i="6"/>
  <c r="M426" i="6"/>
  <c r="N426" i="6" s="1"/>
  <c r="S425" i="6"/>
  <c r="P425" i="6" s="1"/>
  <c r="M425" i="6"/>
  <c r="N425" i="6" s="1"/>
  <c r="S424" i="6"/>
  <c r="P424" i="6" s="1"/>
  <c r="M424" i="6"/>
  <c r="N424" i="6" s="1"/>
  <c r="S423" i="6"/>
  <c r="P423" i="6" s="1"/>
  <c r="M423" i="6"/>
  <c r="N423" i="6" s="1"/>
  <c r="Q438" i="6" l="1"/>
  <c r="Q439" i="6"/>
  <c r="Q434" i="6"/>
  <c r="Q435" i="6"/>
  <c r="Q440" i="6"/>
  <c r="Q436" i="6"/>
  <c r="Q433" i="6"/>
  <c r="Q437" i="6"/>
  <c r="Q425" i="6"/>
  <c r="Q423" i="6"/>
  <c r="Q426" i="6"/>
  <c r="Q429" i="6"/>
  <c r="Q424" i="6"/>
  <c r="Q428" i="6"/>
  <c r="Q427" i="6"/>
  <c r="Q430" i="6"/>
  <c r="M420" i="6"/>
  <c r="N420" i="6"/>
  <c r="M421" i="6"/>
  <c r="N421" i="6"/>
  <c r="M418" i="6"/>
  <c r="N418" i="6"/>
  <c r="M419" i="6"/>
  <c r="N419" i="6" s="1"/>
  <c r="S421" i="6"/>
  <c r="P421" i="6" s="1"/>
  <c r="S420" i="6"/>
  <c r="P420" i="6" s="1"/>
  <c r="S419" i="6"/>
  <c r="P419" i="6" s="1"/>
  <c r="S418" i="6"/>
  <c r="P418" i="6" s="1"/>
  <c r="S417" i="6"/>
  <c r="P417" i="6" s="1"/>
  <c r="M417" i="6"/>
  <c r="N417" i="6" s="1"/>
  <c r="S416" i="6"/>
  <c r="P416" i="6" s="1"/>
  <c r="M416" i="6"/>
  <c r="N416" i="6" s="1"/>
  <c r="S415" i="6"/>
  <c r="P415" i="6" s="1"/>
  <c r="M415" i="6"/>
  <c r="N415" i="6" s="1"/>
  <c r="S414" i="6"/>
  <c r="P414" i="6" s="1"/>
  <c r="M414" i="6"/>
  <c r="N414" i="6" s="1"/>
  <c r="S413" i="6"/>
  <c r="P413" i="6" s="1"/>
  <c r="M413" i="6"/>
  <c r="N413" i="6" s="1"/>
  <c r="S412" i="6"/>
  <c r="P412" i="6" s="1"/>
  <c r="M412" i="6"/>
  <c r="N412" i="6" s="1"/>
  <c r="S411" i="6"/>
  <c r="P411" i="6" s="1"/>
  <c r="M411" i="6"/>
  <c r="N411" i="6" s="1"/>
  <c r="S410" i="6"/>
  <c r="P410" i="6" s="1"/>
  <c r="M410" i="6"/>
  <c r="N410" i="6" s="1"/>
  <c r="S409" i="6"/>
  <c r="P409" i="6" s="1"/>
  <c r="M409" i="6"/>
  <c r="N409" i="6" s="1"/>
  <c r="S408" i="6"/>
  <c r="P408" i="6" s="1"/>
  <c r="M408" i="6"/>
  <c r="N408" i="6" s="1"/>
  <c r="S407" i="6"/>
  <c r="P407" i="6" s="1"/>
  <c r="M407" i="6"/>
  <c r="N407" i="6" s="1"/>
  <c r="S406" i="6"/>
  <c r="P406" i="6" s="1"/>
  <c r="M406" i="6"/>
  <c r="N406" i="6" s="1"/>
  <c r="S405" i="6"/>
  <c r="P405" i="6"/>
  <c r="M405" i="6"/>
  <c r="N405" i="6" s="1"/>
  <c r="S404" i="6"/>
  <c r="P404" i="6" s="1"/>
  <c r="M404" i="6"/>
  <c r="N404" i="6" s="1"/>
  <c r="S403" i="6"/>
  <c r="P403" i="6" s="1"/>
  <c r="M403" i="6"/>
  <c r="N403" i="6" s="1"/>
  <c r="S402" i="6"/>
  <c r="P402" i="6" s="1"/>
  <c r="M402" i="6"/>
  <c r="N402" i="6" s="1"/>
  <c r="S401" i="6"/>
  <c r="P401" i="6" s="1"/>
  <c r="M401" i="6"/>
  <c r="N401" i="6" s="1"/>
  <c r="S400" i="6"/>
  <c r="P400" i="6" s="1"/>
  <c r="M400" i="6"/>
  <c r="N400" i="6" s="1"/>
  <c r="S399" i="6"/>
  <c r="P399" i="6" s="1"/>
  <c r="M399" i="6"/>
  <c r="N399" i="6" s="1"/>
  <c r="S398" i="6"/>
  <c r="P398" i="6" s="1"/>
  <c r="M398" i="6"/>
  <c r="N398" i="6" s="1"/>
  <c r="S397" i="6"/>
  <c r="P397" i="6"/>
  <c r="M397" i="6"/>
  <c r="N397" i="6" s="1"/>
  <c r="S396" i="6"/>
  <c r="P396" i="6" s="1"/>
  <c r="M396" i="6"/>
  <c r="N396" i="6" s="1"/>
  <c r="S395" i="6"/>
  <c r="P395" i="6" s="1"/>
  <c r="M395" i="6"/>
  <c r="N395" i="6" s="1"/>
  <c r="S394" i="6"/>
  <c r="P394" i="6" s="1"/>
  <c r="M394" i="6"/>
  <c r="N394" i="6" s="1"/>
  <c r="S393" i="6"/>
  <c r="P393" i="6" s="1"/>
  <c r="M393" i="6"/>
  <c r="N393" i="6" s="1"/>
  <c r="S392" i="6"/>
  <c r="P392" i="6" s="1"/>
  <c r="M392" i="6"/>
  <c r="N392" i="6" s="1"/>
  <c r="S391" i="6"/>
  <c r="P391" i="6" s="1"/>
  <c r="M391" i="6"/>
  <c r="N391" i="6" s="1"/>
  <c r="S390" i="6"/>
  <c r="P390" i="6" s="1"/>
  <c r="M390" i="6"/>
  <c r="N390" i="6" s="1"/>
  <c r="Q414" i="6" l="1"/>
  <c r="Q413" i="6"/>
  <c r="Q415" i="6"/>
  <c r="Q393" i="6"/>
  <c r="Q397" i="6"/>
  <c r="Q401" i="6"/>
  <c r="Q405" i="6"/>
  <c r="Q409" i="6"/>
  <c r="Q417" i="6"/>
  <c r="Q392" i="6"/>
  <c r="Q396" i="6"/>
  <c r="Q400" i="6"/>
  <c r="Q404" i="6"/>
  <c r="Q408" i="6"/>
  <c r="Q418" i="6"/>
  <c r="Q419" i="6"/>
  <c r="Q390" i="6"/>
  <c r="Q391" i="6"/>
  <c r="Q394" i="6"/>
  <c r="Q395" i="6"/>
  <c r="Q398" i="6"/>
  <c r="Q399" i="6"/>
  <c r="Q402" i="6"/>
  <c r="Q403" i="6"/>
  <c r="Q406" i="6"/>
  <c r="Q407" i="6"/>
  <c r="Q410" i="6"/>
  <c r="Q421" i="6"/>
  <c r="Q420" i="6"/>
  <c r="Q411" i="6"/>
  <c r="Q416" i="6"/>
  <c r="Q412" i="6"/>
  <c r="S388" i="6" l="1"/>
  <c r="P388" i="6" s="1"/>
  <c r="M388" i="6"/>
  <c r="N388" i="6" s="1"/>
  <c r="S387" i="6"/>
  <c r="P387" i="6" s="1"/>
  <c r="M387" i="6"/>
  <c r="N387" i="6" s="1"/>
  <c r="S386" i="6"/>
  <c r="P386" i="6" s="1"/>
  <c r="M386" i="6"/>
  <c r="N386" i="6" s="1"/>
  <c r="S385" i="6"/>
  <c r="P385" i="6" s="1"/>
  <c r="M385" i="6"/>
  <c r="N385" i="6" s="1"/>
  <c r="S384" i="6"/>
  <c r="P384" i="6" s="1"/>
  <c r="M384" i="6"/>
  <c r="N384" i="6" s="1"/>
  <c r="S383" i="6"/>
  <c r="P383" i="6" s="1"/>
  <c r="M383" i="6"/>
  <c r="N383" i="6" s="1"/>
  <c r="S382" i="6"/>
  <c r="P382" i="6" s="1"/>
  <c r="M382" i="6"/>
  <c r="N382" i="6" s="1"/>
  <c r="S381" i="6"/>
  <c r="P381" i="6" s="1"/>
  <c r="M381" i="6"/>
  <c r="N381" i="6" s="1"/>
  <c r="Q384" i="6" l="1"/>
  <c r="Q382" i="6"/>
  <c r="Q385" i="6"/>
  <c r="Q386" i="6"/>
  <c r="Q381" i="6"/>
  <c r="Q388" i="6"/>
  <c r="Q383" i="6"/>
  <c r="Q387" i="6"/>
  <c r="S364" i="6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45" i="1"/>
  <c r="S348" i="6" l="1"/>
  <c r="S349" i="6"/>
  <c r="S350" i="6"/>
  <c r="P350" i="6" s="1"/>
  <c r="S351" i="6"/>
  <c r="P351" i="6" s="1"/>
  <c r="Q351" i="6" s="1"/>
  <c r="S352" i="6"/>
  <c r="S353" i="6"/>
  <c r="S354" i="6"/>
  <c r="P354" i="6" s="1"/>
  <c r="S355" i="6"/>
  <c r="P355" i="6" s="1"/>
  <c r="Q355" i="6" s="1"/>
  <c r="S356" i="6"/>
  <c r="S357" i="6"/>
  <c r="S358" i="6"/>
  <c r="P358" i="6" s="1"/>
  <c r="S359" i="6"/>
  <c r="P359" i="6" s="1"/>
  <c r="S346" i="6"/>
  <c r="P348" i="6"/>
  <c r="M343" i="6"/>
  <c r="N343" i="6" s="1"/>
  <c r="M348" i="6"/>
  <c r="N348" i="6" s="1"/>
  <c r="S379" i="6"/>
  <c r="P379" i="6" s="1"/>
  <c r="M379" i="6"/>
  <c r="N379" i="6" s="1"/>
  <c r="S378" i="6"/>
  <c r="P378" i="6" s="1"/>
  <c r="M378" i="6"/>
  <c r="N378" i="6" s="1"/>
  <c r="S377" i="6"/>
  <c r="P377" i="6" s="1"/>
  <c r="M377" i="6"/>
  <c r="N377" i="6" s="1"/>
  <c r="S376" i="6"/>
  <c r="P376" i="6" s="1"/>
  <c r="M376" i="6"/>
  <c r="N376" i="6" s="1"/>
  <c r="S375" i="6"/>
  <c r="P375" i="6"/>
  <c r="M375" i="6"/>
  <c r="N375" i="6" s="1"/>
  <c r="S374" i="6"/>
  <c r="P374" i="6" s="1"/>
  <c r="M374" i="6"/>
  <c r="N374" i="6" s="1"/>
  <c r="S373" i="6"/>
  <c r="P373" i="6" s="1"/>
  <c r="M373" i="6"/>
  <c r="N373" i="6" s="1"/>
  <c r="S372" i="6"/>
  <c r="P372" i="6" s="1"/>
  <c r="M372" i="6"/>
  <c r="N372" i="6" s="1"/>
  <c r="S371" i="6"/>
  <c r="P371" i="6" s="1"/>
  <c r="M371" i="6"/>
  <c r="N371" i="6" s="1"/>
  <c r="S370" i="6"/>
  <c r="P370" i="6" s="1"/>
  <c r="M370" i="6"/>
  <c r="N370" i="6" s="1"/>
  <c r="S369" i="6"/>
  <c r="P369" i="6" s="1"/>
  <c r="M369" i="6"/>
  <c r="N369" i="6" s="1"/>
  <c r="S368" i="6"/>
  <c r="P368" i="6" s="1"/>
  <c r="M368" i="6"/>
  <c r="N368" i="6" s="1"/>
  <c r="S367" i="6"/>
  <c r="P367" i="6" s="1"/>
  <c r="M367" i="6"/>
  <c r="N367" i="6" s="1"/>
  <c r="S366" i="6"/>
  <c r="P366" i="6" s="1"/>
  <c r="M366" i="6"/>
  <c r="N366" i="6" s="1"/>
  <c r="S365" i="6"/>
  <c r="P365" i="6" s="1"/>
  <c r="M365" i="6"/>
  <c r="N365" i="6" s="1"/>
  <c r="P364" i="6"/>
  <c r="M364" i="6"/>
  <c r="N364" i="6" s="1"/>
  <c r="S363" i="6"/>
  <c r="P363" i="6" s="1"/>
  <c r="M363" i="6"/>
  <c r="N363" i="6" s="1"/>
  <c r="S362" i="6"/>
  <c r="P362" i="6" s="1"/>
  <c r="M362" i="6"/>
  <c r="N362" i="6" s="1"/>
  <c r="S361" i="6"/>
  <c r="P361" i="6" s="1"/>
  <c r="M361" i="6"/>
  <c r="N361" i="6" s="1"/>
  <c r="S360" i="6"/>
  <c r="P360" i="6" s="1"/>
  <c r="M360" i="6"/>
  <c r="N360" i="6" s="1"/>
  <c r="M359" i="6"/>
  <c r="N359" i="6" s="1"/>
  <c r="M358" i="6"/>
  <c r="N358" i="6" s="1"/>
  <c r="P357" i="6"/>
  <c r="M357" i="6"/>
  <c r="N357" i="6" s="1"/>
  <c r="P356" i="6"/>
  <c r="M356" i="6"/>
  <c r="N356" i="6" s="1"/>
  <c r="M355" i="6"/>
  <c r="N355" i="6" s="1"/>
  <c r="M354" i="6"/>
  <c r="N354" i="6" s="1"/>
  <c r="P353" i="6"/>
  <c r="M353" i="6"/>
  <c r="N353" i="6" s="1"/>
  <c r="P352" i="6"/>
  <c r="M352" i="6"/>
  <c r="N352" i="6" s="1"/>
  <c r="Q352" i="6" s="1"/>
  <c r="M351" i="6"/>
  <c r="N351" i="6" s="1"/>
  <c r="M350" i="6"/>
  <c r="N350" i="6" s="1"/>
  <c r="P349" i="6"/>
  <c r="M349" i="6"/>
  <c r="N349" i="6" s="1"/>
  <c r="Q379" i="6" l="1"/>
  <c r="Q349" i="6"/>
  <c r="Q354" i="6"/>
  <c r="Q350" i="6"/>
  <c r="Q348" i="6"/>
  <c r="Q353" i="6"/>
  <c r="Q371" i="6"/>
  <c r="Q370" i="6"/>
  <c r="Q369" i="6"/>
  <c r="Q368" i="6"/>
  <c r="Q366" i="6"/>
  <c r="Q365" i="6"/>
  <c r="Q364" i="6"/>
  <c r="Q362" i="6"/>
  <c r="Q361" i="6"/>
  <c r="Q360" i="6"/>
  <c r="Q358" i="6"/>
  <c r="Q357" i="6"/>
  <c r="Q356" i="6"/>
  <c r="Q374" i="6"/>
  <c r="Q359" i="6"/>
  <c r="Q363" i="6"/>
  <c r="Q367" i="6"/>
  <c r="Q375" i="6"/>
  <c r="Q372" i="6"/>
  <c r="Q376" i="6"/>
  <c r="Q377" i="6"/>
  <c r="Q373" i="6"/>
  <c r="Q378" i="6"/>
  <c r="P346" i="6"/>
  <c r="M346" i="6"/>
  <c r="N346" i="6" s="1"/>
  <c r="S345" i="6"/>
  <c r="P345" i="6" s="1"/>
  <c r="M345" i="6"/>
  <c r="N345" i="6" s="1"/>
  <c r="S344" i="6"/>
  <c r="P344" i="6" s="1"/>
  <c r="M344" i="6"/>
  <c r="N344" i="6" s="1"/>
  <c r="S343" i="6"/>
  <c r="P343" i="6" s="1"/>
  <c r="Q343" i="6" s="1"/>
  <c r="S341" i="6"/>
  <c r="P341" i="6" s="1"/>
  <c r="M341" i="6"/>
  <c r="N341" i="6" s="1"/>
  <c r="S340" i="6"/>
  <c r="P340" i="6" s="1"/>
  <c r="M340" i="6"/>
  <c r="N340" i="6" s="1"/>
  <c r="S339" i="6"/>
  <c r="P339" i="6" s="1"/>
  <c r="M339" i="6"/>
  <c r="N339" i="6" s="1"/>
  <c r="S338" i="6"/>
  <c r="P338" i="6" s="1"/>
  <c r="M338" i="6"/>
  <c r="N338" i="6" s="1"/>
  <c r="M332" i="6"/>
  <c r="N332" i="6" s="1"/>
  <c r="M331" i="6"/>
  <c r="N331" i="6" s="1"/>
  <c r="M330" i="6"/>
  <c r="N330" i="6" s="1"/>
  <c r="M329" i="6"/>
  <c r="N329" i="6" s="1"/>
  <c r="S336" i="6"/>
  <c r="P336" i="6" s="1"/>
  <c r="M336" i="6"/>
  <c r="N336" i="6" s="1"/>
  <c r="S335" i="6"/>
  <c r="P335" i="6" s="1"/>
  <c r="Q335" i="6" s="1"/>
  <c r="M335" i="6"/>
  <c r="N335" i="6" s="1"/>
  <c r="S334" i="6"/>
  <c r="P334" i="6" s="1"/>
  <c r="M334" i="6"/>
  <c r="N334" i="6" s="1"/>
  <c r="S333" i="6"/>
  <c r="P333" i="6" s="1"/>
  <c r="M333" i="6"/>
  <c r="N333" i="6" s="1"/>
  <c r="S332" i="6"/>
  <c r="P332" i="6" s="1"/>
  <c r="S331" i="6"/>
  <c r="P331" i="6" s="1"/>
  <c r="S330" i="6"/>
  <c r="P330" i="6" s="1"/>
  <c r="S329" i="6"/>
  <c r="P329" i="6" s="1"/>
  <c r="S328" i="6"/>
  <c r="P328" i="6" s="1"/>
  <c r="M328" i="6"/>
  <c r="N328" i="6" s="1"/>
  <c r="S327" i="6"/>
  <c r="P327" i="6" s="1"/>
  <c r="M327" i="6"/>
  <c r="N327" i="6" s="1"/>
  <c r="S326" i="6"/>
  <c r="P326" i="6" s="1"/>
  <c r="M326" i="6"/>
  <c r="N326" i="6" s="1"/>
  <c r="S325" i="6"/>
  <c r="P325" i="6" s="1"/>
  <c r="M325" i="6"/>
  <c r="N325" i="6" s="1"/>
  <c r="S324" i="6"/>
  <c r="P324" i="6" s="1"/>
  <c r="M324" i="6"/>
  <c r="N324" i="6" s="1"/>
  <c r="S323" i="6"/>
  <c r="P323" i="6" s="1"/>
  <c r="M323" i="6"/>
  <c r="N323" i="6" s="1"/>
  <c r="S322" i="6"/>
  <c r="P322" i="6"/>
  <c r="M322" i="6"/>
  <c r="N322" i="6" s="1"/>
  <c r="S321" i="6"/>
  <c r="P321" i="6" s="1"/>
  <c r="M321" i="6"/>
  <c r="N321" i="6" s="1"/>
  <c r="S320" i="6"/>
  <c r="P320" i="6" s="1"/>
  <c r="M320" i="6"/>
  <c r="N320" i="6" s="1"/>
  <c r="S319" i="6"/>
  <c r="P319" i="6" s="1"/>
  <c r="M319" i="6"/>
  <c r="N319" i="6" s="1"/>
  <c r="S318" i="6"/>
  <c r="P318" i="6" s="1"/>
  <c r="M318" i="6"/>
  <c r="N318" i="6" s="1"/>
  <c r="S317" i="6"/>
  <c r="P317" i="6" s="1"/>
  <c r="M317" i="6"/>
  <c r="N317" i="6" s="1"/>
  <c r="S316" i="6"/>
  <c r="P316" i="6" s="1"/>
  <c r="M316" i="6"/>
  <c r="N316" i="6" s="1"/>
  <c r="S315" i="6"/>
  <c r="P315" i="6" s="1"/>
  <c r="M315" i="6"/>
  <c r="N315" i="6" s="1"/>
  <c r="S314" i="6"/>
  <c r="P314" i="6" s="1"/>
  <c r="M314" i="6"/>
  <c r="N314" i="6" s="1"/>
  <c r="S313" i="6"/>
  <c r="P313" i="6" s="1"/>
  <c r="M313" i="6"/>
  <c r="N313" i="6" s="1"/>
  <c r="S312" i="6"/>
  <c r="P312" i="6" s="1"/>
  <c r="M312" i="6"/>
  <c r="N312" i="6" s="1"/>
  <c r="S311" i="6"/>
  <c r="P311" i="6" s="1"/>
  <c r="M311" i="6"/>
  <c r="N311" i="6" s="1"/>
  <c r="S310" i="6"/>
  <c r="P310" i="6" s="1"/>
  <c r="M310" i="6"/>
  <c r="N310" i="6" s="1"/>
  <c r="S309" i="6"/>
  <c r="P309" i="6" s="1"/>
  <c r="M309" i="6"/>
  <c r="N309" i="6" s="1"/>
  <c r="S308" i="6"/>
  <c r="P308" i="6" s="1"/>
  <c r="M308" i="6"/>
  <c r="N308" i="6" s="1"/>
  <c r="S307" i="6"/>
  <c r="P307" i="6" s="1"/>
  <c r="M307" i="6"/>
  <c r="N307" i="6" s="1"/>
  <c r="S306" i="6"/>
  <c r="P306" i="6" s="1"/>
  <c r="M306" i="6"/>
  <c r="N306" i="6" s="1"/>
  <c r="S305" i="6"/>
  <c r="P305" i="6" s="1"/>
  <c r="M305" i="6"/>
  <c r="N305" i="6" s="1"/>
  <c r="S303" i="6"/>
  <c r="P303" i="6" s="1"/>
  <c r="M303" i="6"/>
  <c r="N303" i="6" s="1"/>
  <c r="S302" i="6"/>
  <c r="P302" i="6" s="1"/>
  <c r="M302" i="6"/>
  <c r="N302" i="6" s="1"/>
  <c r="S301" i="6"/>
  <c r="P301" i="6" s="1"/>
  <c r="M301" i="6"/>
  <c r="N301" i="6" s="1"/>
  <c r="S300" i="6"/>
  <c r="P300" i="6" s="1"/>
  <c r="M300" i="6"/>
  <c r="N300" i="6" s="1"/>
  <c r="S298" i="6"/>
  <c r="P298" i="6" s="1"/>
  <c r="M298" i="6"/>
  <c r="N298" i="6" s="1"/>
  <c r="S297" i="6"/>
  <c r="P297" i="6" s="1"/>
  <c r="M297" i="6"/>
  <c r="N297" i="6" s="1"/>
  <c r="S296" i="6"/>
  <c r="P296" i="6" s="1"/>
  <c r="M296" i="6"/>
  <c r="N296" i="6" s="1"/>
  <c r="S295" i="6"/>
  <c r="P295" i="6" s="1"/>
  <c r="M295" i="6"/>
  <c r="N295" i="6" s="1"/>
  <c r="S294" i="6"/>
  <c r="P294" i="6" s="1"/>
  <c r="M294" i="6"/>
  <c r="N294" i="6" s="1"/>
  <c r="S293" i="6"/>
  <c r="P293" i="6" s="1"/>
  <c r="M293" i="6"/>
  <c r="N293" i="6" s="1"/>
  <c r="S292" i="6"/>
  <c r="P292" i="6" s="1"/>
  <c r="M292" i="6"/>
  <c r="N292" i="6" s="1"/>
  <c r="S291" i="6"/>
  <c r="P291" i="6" s="1"/>
  <c r="M291" i="6"/>
  <c r="N291" i="6" s="1"/>
  <c r="M286" i="6"/>
  <c r="N286" i="6" s="1"/>
  <c r="S289" i="6"/>
  <c r="P289" i="6" s="1"/>
  <c r="M289" i="6"/>
  <c r="N289" i="6" s="1"/>
  <c r="S288" i="6"/>
  <c r="P288" i="6" s="1"/>
  <c r="M288" i="6"/>
  <c r="N288" i="6" s="1"/>
  <c r="S283" i="6"/>
  <c r="P283" i="6"/>
  <c r="M283" i="6"/>
  <c r="N283" i="6" s="1"/>
  <c r="S282" i="6"/>
  <c r="P282" i="6"/>
  <c r="M282" i="6"/>
  <c r="N282" i="6" s="1"/>
  <c r="S287" i="6"/>
  <c r="P287" i="6" s="1"/>
  <c r="M287" i="6"/>
  <c r="N287" i="6" s="1"/>
  <c r="S286" i="6"/>
  <c r="P286" i="6" s="1"/>
  <c r="S285" i="6"/>
  <c r="P285" i="6" s="1"/>
  <c r="M285" i="6"/>
  <c r="N285" i="6" s="1"/>
  <c r="S284" i="6"/>
  <c r="P284" i="6" s="1"/>
  <c r="M284" i="6"/>
  <c r="N284" i="6" s="1"/>
  <c r="S281" i="6"/>
  <c r="P281" i="6" s="1"/>
  <c r="M281" i="6"/>
  <c r="N281" i="6" s="1"/>
  <c r="S280" i="6"/>
  <c r="P280" i="6" s="1"/>
  <c r="M280" i="6"/>
  <c r="N280" i="6" s="1"/>
  <c r="S274" i="6"/>
  <c r="P274" i="6" s="1"/>
  <c r="M274" i="6"/>
  <c r="N274" i="6" s="1"/>
  <c r="S273" i="6"/>
  <c r="P273" i="6" s="1"/>
  <c r="M273" i="6"/>
  <c r="N273" i="6" s="1"/>
  <c r="M276" i="6"/>
  <c r="N276" i="6" s="1"/>
  <c r="M277" i="6"/>
  <c r="N277" i="6" s="1"/>
  <c r="M278" i="6"/>
  <c r="N278" i="6" s="1"/>
  <c r="S278" i="6"/>
  <c r="P278" i="6" s="1"/>
  <c r="S277" i="6"/>
  <c r="P277" i="6" s="1"/>
  <c r="S276" i="6"/>
  <c r="P276" i="6" s="1"/>
  <c r="S275" i="6"/>
  <c r="P275" i="6" s="1"/>
  <c r="M275" i="6"/>
  <c r="N275" i="6" s="1"/>
  <c r="S271" i="6"/>
  <c r="P271" i="6" s="1"/>
  <c r="M271" i="6"/>
  <c r="N271" i="6" s="1"/>
  <c r="S270" i="6"/>
  <c r="P270" i="6" s="1"/>
  <c r="M270" i="6"/>
  <c r="N270" i="6" s="1"/>
  <c r="S269" i="6"/>
  <c r="P269" i="6" s="1"/>
  <c r="M269" i="6"/>
  <c r="N269" i="6" s="1"/>
  <c r="S268" i="6"/>
  <c r="P268" i="6" s="1"/>
  <c r="M268" i="6"/>
  <c r="N268" i="6" s="1"/>
  <c r="S266" i="6"/>
  <c r="P266" i="6" s="1"/>
  <c r="M266" i="6"/>
  <c r="N266" i="6" s="1"/>
  <c r="S265" i="6"/>
  <c r="P265" i="6" s="1"/>
  <c r="M265" i="6"/>
  <c r="N265" i="6" s="1"/>
  <c r="S264" i="6"/>
  <c r="P264" i="6" s="1"/>
  <c r="M264" i="6"/>
  <c r="N264" i="6" s="1"/>
  <c r="S263" i="6"/>
  <c r="P263" i="6" s="1"/>
  <c r="M263" i="6"/>
  <c r="N263" i="6" s="1"/>
  <c r="S262" i="6"/>
  <c r="P262" i="6" s="1"/>
  <c r="M262" i="6"/>
  <c r="N262" i="6" s="1"/>
  <c r="S261" i="6"/>
  <c r="P261" i="6" s="1"/>
  <c r="M261" i="6"/>
  <c r="N261" i="6" s="1"/>
  <c r="S260" i="6"/>
  <c r="P260" i="6" s="1"/>
  <c r="M260" i="6"/>
  <c r="N260" i="6" s="1"/>
  <c r="S259" i="6"/>
  <c r="P259" i="6" s="1"/>
  <c r="M259" i="6"/>
  <c r="N259" i="6" s="1"/>
  <c r="S258" i="6"/>
  <c r="P258" i="6" s="1"/>
  <c r="M258" i="6"/>
  <c r="N258" i="6" s="1"/>
  <c r="S257" i="6"/>
  <c r="P257" i="6" s="1"/>
  <c r="M257" i="6"/>
  <c r="N257" i="6" s="1"/>
  <c r="S256" i="6"/>
  <c r="P256" i="6" s="1"/>
  <c r="M256" i="6"/>
  <c r="N256" i="6" s="1"/>
  <c r="S255" i="6"/>
  <c r="P255" i="6" s="1"/>
  <c r="M255" i="6"/>
  <c r="N255" i="6" s="1"/>
  <c r="S254" i="6"/>
  <c r="P254" i="6" s="1"/>
  <c r="M254" i="6"/>
  <c r="N254" i="6" s="1"/>
  <c r="S253" i="6"/>
  <c r="P253" i="6" s="1"/>
  <c r="M253" i="6"/>
  <c r="N253" i="6" s="1"/>
  <c r="S252" i="6"/>
  <c r="P252" i="6" s="1"/>
  <c r="M252" i="6"/>
  <c r="N252" i="6" s="1"/>
  <c r="S251" i="6"/>
  <c r="P251" i="6" s="1"/>
  <c r="M251" i="6"/>
  <c r="N251" i="6" s="1"/>
  <c r="S250" i="6"/>
  <c r="P250" i="6" s="1"/>
  <c r="M250" i="6"/>
  <c r="N250" i="6" s="1"/>
  <c r="S249" i="6"/>
  <c r="P249" i="6" s="1"/>
  <c r="M249" i="6"/>
  <c r="N249" i="6" s="1"/>
  <c r="S248" i="6"/>
  <c r="P248" i="6" s="1"/>
  <c r="M248" i="6"/>
  <c r="N248" i="6" s="1"/>
  <c r="S247" i="6"/>
  <c r="P247" i="6" s="1"/>
  <c r="M247" i="6"/>
  <c r="N247" i="6" s="1"/>
  <c r="S246" i="6"/>
  <c r="P246" i="6" s="1"/>
  <c r="M246" i="6"/>
  <c r="N246" i="6" s="1"/>
  <c r="S245" i="6"/>
  <c r="P245" i="6" s="1"/>
  <c r="M245" i="6"/>
  <c r="N245" i="6" s="1"/>
  <c r="S244" i="6"/>
  <c r="P244" i="6" s="1"/>
  <c r="M244" i="6"/>
  <c r="N244" i="6" s="1"/>
  <c r="S243" i="6"/>
  <c r="P243" i="6" s="1"/>
  <c r="M243" i="6"/>
  <c r="N243" i="6" s="1"/>
  <c r="S242" i="6"/>
  <c r="P242" i="6" s="1"/>
  <c r="M242" i="6"/>
  <c r="N242" i="6" s="1"/>
  <c r="S241" i="6"/>
  <c r="P241" i="6" s="1"/>
  <c r="M241" i="6"/>
  <c r="N241" i="6" s="1"/>
  <c r="S240" i="6"/>
  <c r="P240" i="6" s="1"/>
  <c r="M240" i="6"/>
  <c r="N240" i="6" s="1"/>
  <c r="S239" i="6"/>
  <c r="M239" i="6"/>
  <c r="N239" i="6" s="1"/>
  <c r="S238" i="6"/>
  <c r="P238" i="6" s="1"/>
  <c r="M238" i="6"/>
  <c r="N238" i="6" s="1"/>
  <c r="S237" i="6"/>
  <c r="P237" i="6" s="1"/>
  <c r="M237" i="6"/>
  <c r="N237" i="6" s="1"/>
  <c r="S236" i="6"/>
  <c r="P236" i="6" s="1"/>
  <c r="M236" i="6"/>
  <c r="N236" i="6" s="1"/>
  <c r="S235" i="6"/>
  <c r="P235" i="6" s="1"/>
  <c r="M235" i="6"/>
  <c r="N235" i="6" s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579" i="1"/>
  <c r="S233" i="6"/>
  <c r="P233" i="6" s="1"/>
  <c r="M233" i="6"/>
  <c r="N233" i="6" s="1"/>
  <c r="S232" i="6"/>
  <c r="P232" i="6" s="1"/>
  <c r="M232" i="6"/>
  <c r="N232" i="6" s="1"/>
  <c r="S231" i="6"/>
  <c r="P231" i="6"/>
  <c r="M231" i="6"/>
  <c r="N231" i="6" s="1"/>
  <c r="S230" i="6"/>
  <c r="P230" i="6" s="1"/>
  <c r="M230" i="6"/>
  <c r="N230" i="6" s="1"/>
  <c r="M212" i="6"/>
  <c r="N212" i="6" s="1"/>
  <c r="S228" i="6"/>
  <c r="P228" i="6" s="1"/>
  <c r="M228" i="6"/>
  <c r="N228" i="6" s="1"/>
  <c r="S227" i="6"/>
  <c r="P227" i="6" s="1"/>
  <c r="M227" i="6"/>
  <c r="N227" i="6" s="1"/>
  <c r="S226" i="6"/>
  <c r="P226" i="6" s="1"/>
  <c r="M226" i="6"/>
  <c r="N226" i="6" s="1"/>
  <c r="S225" i="6"/>
  <c r="P225" i="6" s="1"/>
  <c r="M225" i="6"/>
  <c r="N225" i="6" s="1"/>
  <c r="S224" i="6"/>
  <c r="P224" i="6" s="1"/>
  <c r="M224" i="6"/>
  <c r="N224" i="6" s="1"/>
  <c r="S223" i="6"/>
  <c r="P223" i="6" s="1"/>
  <c r="M223" i="6"/>
  <c r="N223" i="6" s="1"/>
  <c r="S222" i="6"/>
  <c r="P222" i="6" s="1"/>
  <c r="M222" i="6"/>
  <c r="N222" i="6" s="1"/>
  <c r="S221" i="6"/>
  <c r="P221" i="6" s="1"/>
  <c r="M221" i="6"/>
  <c r="N221" i="6" s="1"/>
  <c r="S220" i="6"/>
  <c r="P220" i="6" s="1"/>
  <c r="M220" i="6"/>
  <c r="N220" i="6" s="1"/>
  <c r="S219" i="6"/>
  <c r="P219" i="6" s="1"/>
  <c r="M219" i="6"/>
  <c r="N219" i="6" s="1"/>
  <c r="S218" i="6"/>
  <c r="P218" i="6" s="1"/>
  <c r="M218" i="6"/>
  <c r="N218" i="6" s="1"/>
  <c r="S217" i="6"/>
  <c r="P217" i="6" s="1"/>
  <c r="M217" i="6"/>
  <c r="N217" i="6" s="1"/>
  <c r="S216" i="6"/>
  <c r="P216" i="6" s="1"/>
  <c r="M216" i="6"/>
  <c r="N216" i="6" s="1"/>
  <c r="S215" i="6"/>
  <c r="P215" i="6" s="1"/>
  <c r="M215" i="6"/>
  <c r="N215" i="6" s="1"/>
  <c r="S214" i="6"/>
  <c r="P214" i="6" s="1"/>
  <c r="M214" i="6"/>
  <c r="N214" i="6" s="1"/>
  <c r="S213" i="6"/>
  <c r="P213" i="6" s="1"/>
  <c r="M213" i="6"/>
  <c r="N213" i="6" s="1"/>
  <c r="S212" i="6"/>
  <c r="P212" i="6" s="1"/>
  <c r="S211" i="6"/>
  <c r="P211" i="6" s="1"/>
  <c r="M211" i="6"/>
  <c r="N211" i="6" s="1"/>
  <c r="S210" i="6"/>
  <c r="P210" i="6" s="1"/>
  <c r="M210" i="6"/>
  <c r="N210" i="6" s="1"/>
  <c r="S209" i="6"/>
  <c r="P209" i="6" s="1"/>
  <c r="M209" i="6"/>
  <c r="N209" i="6" s="1"/>
  <c r="S208" i="6"/>
  <c r="P208" i="6" s="1"/>
  <c r="M208" i="6"/>
  <c r="N208" i="6" s="1"/>
  <c r="S207" i="6"/>
  <c r="P207" i="6" s="1"/>
  <c r="M207" i="6"/>
  <c r="N207" i="6" s="1"/>
  <c r="S206" i="6"/>
  <c r="P206" i="6" s="1"/>
  <c r="M206" i="6"/>
  <c r="N206" i="6" s="1"/>
  <c r="S205" i="6"/>
  <c r="P205" i="6" s="1"/>
  <c r="M205" i="6"/>
  <c r="N205" i="6" s="1"/>
  <c r="S204" i="6"/>
  <c r="P204" i="6" s="1"/>
  <c r="M204" i="6"/>
  <c r="N204" i="6" s="1"/>
  <c r="S203" i="6"/>
  <c r="P203" i="6" s="1"/>
  <c r="M203" i="6"/>
  <c r="N203" i="6" s="1"/>
  <c r="S202" i="6"/>
  <c r="P202" i="6" s="1"/>
  <c r="M202" i="6"/>
  <c r="N202" i="6" s="1"/>
  <c r="S201" i="6"/>
  <c r="P201" i="6" s="1"/>
  <c r="M201" i="6"/>
  <c r="N201" i="6" s="1"/>
  <c r="S200" i="6"/>
  <c r="P200" i="6" s="1"/>
  <c r="M200" i="6"/>
  <c r="N200" i="6" s="1"/>
  <c r="S199" i="6"/>
  <c r="P199" i="6" s="1"/>
  <c r="M199" i="6"/>
  <c r="N199" i="6" s="1"/>
  <c r="S198" i="6"/>
  <c r="P198" i="6" s="1"/>
  <c r="M198" i="6"/>
  <c r="N198" i="6" s="1"/>
  <c r="S197" i="6"/>
  <c r="P197" i="6" s="1"/>
  <c r="M197" i="6"/>
  <c r="N197" i="6" s="1"/>
  <c r="S195" i="6"/>
  <c r="P195" i="6" s="1"/>
  <c r="M195" i="6"/>
  <c r="N195" i="6" s="1"/>
  <c r="S194" i="6"/>
  <c r="P194" i="6" s="1"/>
  <c r="M194" i="6"/>
  <c r="N194" i="6" s="1"/>
  <c r="S193" i="6"/>
  <c r="P193" i="6" s="1"/>
  <c r="M193" i="6"/>
  <c r="N193" i="6" s="1"/>
  <c r="S192" i="6"/>
  <c r="P192" i="6" s="1"/>
  <c r="M192" i="6"/>
  <c r="N192" i="6" s="1"/>
  <c r="S191" i="6"/>
  <c r="P191" i="6" s="1"/>
  <c r="M191" i="6"/>
  <c r="N191" i="6" s="1"/>
  <c r="S190" i="6"/>
  <c r="P190" i="6" s="1"/>
  <c r="M190" i="6"/>
  <c r="N190" i="6" s="1"/>
  <c r="S189" i="6"/>
  <c r="P189" i="6" s="1"/>
  <c r="M189" i="6"/>
  <c r="N189" i="6" s="1"/>
  <c r="S188" i="6"/>
  <c r="P188" i="6" s="1"/>
  <c r="M188" i="6"/>
  <c r="N188" i="6" s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13" i="1"/>
  <c r="Q309" i="6" l="1"/>
  <c r="Q313" i="6"/>
  <c r="Q317" i="6"/>
  <c r="Q321" i="6"/>
  <c r="Q346" i="6"/>
  <c r="Q325" i="6"/>
  <c r="Q338" i="6"/>
  <c r="Q283" i="6"/>
  <c r="Q344" i="6"/>
  <c r="Q345" i="6"/>
  <c r="Q340" i="6"/>
  <c r="Q341" i="6"/>
  <c r="Q339" i="6"/>
  <c r="Q314" i="6"/>
  <c r="Q322" i="6"/>
  <c r="Q330" i="6"/>
  <c r="Q334" i="6"/>
  <c r="Q310" i="6"/>
  <c r="Q318" i="6"/>
  <c r="Q326" i="6"/>
  <c r="Q331" i="6"/>
  <c r="Q332" i="6"/>
  <c r="Q311" i="6"/>
  <c r="Q312" i="6"/>
  <c r="Q315" i="6"/>
  <c r="Q316" i="6"/>
  <c r="Q319" i="6"/>
  <c r="Q320" i="6"/>
  <c r="Q323" i="6"/>
  <c r="Q324" i="6"/>
  <c r="Q327" i="6"/>
  <c r="Q307" i="6"/>
  <c r="Q328" i="6"/>
  <c r="Q305" i="6"/>
  <c r="Q308" i="6"/>
  <c r="Q306" i="6"/>
  <c r="Q329" i="6"/>
  <c r="Q333" i="6"/>
  <c r="Q336" i="6"/>
  <c r="Q301" i="6"/>
  <c r="Q303" i="6"/>
  <c r="Q302" i="6"/>
  <c r="Q300" i="6"/>
  <c r="Q292" i="6"/>
  <c r="Q291" i="6"/>
  <c r="Q294" i="6"/>
  <c r="Q296" i="6"/>
  <c r="Q293" i="6"/>
  <c r="Q295" i="6"/>
  <c r="Q298" i="6"/>
  <c r="Q297" i="6"/>
  <c r="Q289" i="6"/>
  <c r="Q288" i="6"/>
  <c r="Q282" i="6"/>
  <c r="Q284" i="6"/>
  <c r="Q280" i="6"/>
  <c r="Q285" i="6"/>
  <c r="Q286" i="6"/>
  <c r="Q281" i="6"/>
  <c r="Q287" i="6"/>
  <c r="Q274" i="6"/>
  <c r="Q273" i="6"/>
  <c r="Q277" i="6"/>
  <c r="Q278" i="6"/>
  <c r="Q275" i="6"/>
  <c r="Q276" i="6"/>
  <c r="Q269" i="6"/>
  <c r="Q271" i="6"/>
  <c r="Q270" i="6"/>
  <c r="Q268" i="6"/>
  <c r="P239" i="6"/>
  <c r="Q239" i="6" s="1"/>
  <c r="Q264" i="6"/>
  <c r="Q244" i="6"/>
  <c r="Q248" i="6"/>
  <c r="Q252" i="6"/>
  <c r="Q256" i="6"/>
  <c r="Q260" i="6"/>
  <c r="Q263" i="6"/>
  <c r="Q265" i="6"/>
  <c r="Q242" i="6"/>
  <c r="Q245" i="6"/>
  <c r="Q246" i="6"/>
  <c r="Q249" i="6"/>
  <c r="Q250" i="6"/>
  <c r="Q253" i="6"/>
  <c r="Q254" i="6"/>
  <c r="Q257" i="6"/>
  <c r="Q258" i="6"/>
  <c r="Q261" i="6"/>
  <c r="Q262" i="6"/>
  <c r="Q241" i="6"/>
  <c r="Q237" i="6"/>
  <c r="Q235" i="6"/>
  <c r="Q238" i="6"/>
  <c r="Q240" i="6"/>
  <c r="Q236" i="6"/>
  <c r="Q243" i="6"/>
  <c r="Q247" i="6"/>
  <c r="Q251" i="6"/>
  <c r="Q255" i="6"/>
  <c r="Q259" i="6"/>
  <c r="Q266" i="6"/>
  <c r="Q231" i="6"/>
  <c r="Q230" i="6"/>
  <c r="Q233" i="6"/>
  <c r="Q232" i="6"/>
  <c r="Q225" i="6"/>
  <c r="Q223" i="6"/>
  <c r="Q224" i="6"/>
  <c r="Q227" i="6"/>
  <c r="Q228" i="6"/>
  <c r="Q201" i="6"/>
  <c r="Q209" i="6"/>
  <c r="Q217" i="6"/>
  <c r="Q221" i="6"/>
  <c r="Q200" i="6"/>
  <c r="Q197" i="6"/>
  <c r="Q205" i="6"/>
  <c r="Q213" i="6"/>
  <c r="Q199" i="6"/>
  <c r="Q203" i="6"/>
  <c r="Q204" i="6"/>
  <c r="Q207" i="6"/>
  <c r="Q208" i="6"/>
  <c r="Q211" i="6"/>
  <c r="Q212" i="6"/>
  <c r="Q215" i="6"/>
  <c r="Q216" i="6"/>
  <c r="Q219" i="6"/>
  <c r="Q220" i="6"/>
  <c r="Q198" i="6"/>
  <c r="Q202" i="6"/>
  <c r="Q206" i="6"/>
  <c r="Q210" i="6"/>
  <c r="Q214" i="6"/>
  <c r="Q218" i="6"/>
  <c r="Q222" i="6"/>
  <c r="Q226" i="6"/>
  <c r="Q193" i="6"/>
  <c r="Q192" i="6"/>
  <c r="Q194" i="6"/>
  <c r="Q195" i="6"/>
  <c r="Q191" i="6"/>
  <c r="Q188" i="6"/>
  <c r="Q190" i="6"/>
  <c r="Q189" i="6"/>
  <c r="S186" i="6" l="1"/>
  <c r="P186" i="6" s="1"/>
  <c r="M186" i="6"/>
  <c r="N186" i="6" s="1"/>
  <c r="S185" i="6"/>
  <c r="P185" i="6" s="1"/>
  <c r="M185" i="6"/>
  <c r="N185" i="6" s="1"/>
  <c r="S184" i="6"/>
  <c r="P184" i="6" s="1"/>
  <c r="M184" i="6"/>
  <c r="N184" i="6" s="1"/>
  <c r="S183" i="6"/>
  <c r="P183" i="6" s="1"/>
  <c r="M183" i="6"/>
  <c r="N183" i="6" s="1"/>
  <c r="S181" i="6"/>
  <c r="P181" i="6" s="1"/>
  <c r="M181" i="6"/>
  <c r="N181" i="6" s="1"/>
  <c r="S180" i="6"/>
  <c r="P180" i="6" s="1"/>
  <c r="M180" i="6"/>
  <c r="N180" i="6" s="1"/>
  <c r="S179" i="6"/>
  <c r="P179" i="6" s="1"/>
  <c r="M179" i="6"/>
  <c r="N179" i="6" s="1"/>
  <c r="S178" i="6"/>
  <c r="P178" i="6" s="1"/>
  <c r="M178" i="6"/>
  <c r="N178" i="6" s="1"/>
  <c r="S177" i="6"/>
  <c r="P177" i="6"/>
  <c r="M177" i="6"/>
  <c r="N177" i="6" s="1"/>
  <c r="S176" i="6"/>
  <c r="P176" i="6" s="1"/>
  <c r="M176" i="6"/>
  <c r="N176" i="6" s="1"/>
  <c r="S175" i="6"/>
  <c r="P175" i="6" s="1"/>
  <c r="M175" i="6"/>
  <c r="N175" i="6" s="1"/>
  <c r="S174" i="6"/>
  <c r="P174" i="6" s="1"/>
  <c r="M174" i="6"/>
  <c r="N174" i="6" s="1"/>
  <c r="Q180" i="6" l="1"/>
  <c r="Q181" i="6"/>
  <c r="Q184" i="6"/>
  <c r="Q186" i="6"/>
  <c r="Q183" i="6"/>
  <c r="Q185" i="6"/>
  <c r="Q176" i="6"/>
  <c r="Q177" i="6"/>
  <c r="Q174" i="6"/>
  <c r="Q178" i="6"/>
  <c r="Q175" i="6"/>
  <c r="Q179" i="6"/>
  <c r="S172" i="6"/>
  <c r="P172" i="6" s="1"/>
  <c r="M172" i="6"/>
  <c r="N172" i="6" s="1"/>
  <c r="S171" i="6"/>
  <c r="P171" i="6" s="1"/>
  <c r="M171" i="6"/>
  <c r="N171" i="6" s="1"/>
  <c r="S170" i="6"/>
  <c r="P170" i="6" s="1"/>
  <c r="M170" i="6"/>
  <c r="N170" i="6" s="1"/>
  <c r="S169" i="6"/>
  <c r="P169" i="6" s="1"/>
  <c r="M169" i="6"/>
  <c r="N169" i="6" s="1"/>
  <c r="M166" i="6"/>
  <c r="N166" i="6" s="1"/>
  <c r="S167" i="6"/>
  <c r="P167" i="6" s="1"/>
  <c r="M167" i="6"/>
  <c r="N167" i="6" s="1"/>
  <c r="S166" i="6"/>
  <c r="P166" i="6" s="1"/>
  <c r="S165" i="6"/>
  <c r="P165" i="6" s="1"/>
  <c r="M165" i="6"/>
  <c r="N165" i="6" s="1"/>
  <c r="S164" i="6"/>
  <c r="P164" i="6" s="1"/>
  <c r="M164" i="6"/>
  <c r="N164" i="6" s="1"/>
  <c r="S162" i="6"/>
  <c r="P162" i="6" s="1"/>
  <c r="M162" i="6"/>
  <c r="N162" i="6" s="1"/>
  <c r="S161" i="6"/>
  <c r="P161" i="6" s="1"/>
  <c r="M161" i="6"/>
  <c r="N161" i="6" s="1"/>
  <c r="S160" i="6"/>
  <c r="P160" i="6" s="1"/>
  <c r="M160" i="6"/>
  <c r="N160" i="6" s="1"/>
  <c r="S159" i="6"/>
  <c r="P159" i="6" s="1"/>
  <c r="M159" i="6"/>
  <c r="N159" i="6" s="1"/>
  <c r="S158" i="6"/>
  <c r="P158" i="6" s="1"/>
  <c r="M158" i="6"/>
  <c r="N158" i="6" s="1"/>
  <c r="S157" i="6"/>
  <c r="P157" i="6" s="1"/>
  <c r="M157" i="6"/>
  <c r="N157" i="6" s="1"/>
  <c r="S156" i="6"/>
  <c r="P156" i="6" s="1"/>
  <c r="M156" i="6"/>
  <c r="N156" i="6" s="1"/>
  <c r="S155" i="6"/>
  <c r="P155" i="6" s="1"/>
  <c r="M155" i="6"/>
  <c r="N155" i="6" s="1"/>
  <c r="M96" i="6"/>
  <c r="N96" i="6" s="1"/>
  <c r="M141" i="6"/>
  <c r="N141" i="6" s="1"/>
  <c r="M122" i="6"/>
  <c r="N122" i="6" s="1"/>
  <c r="M123" i="6"/>
  <c r="N123" i="6" s="1"/>
  <c r="M124" i="6"/>
  <c r="N124" i="6" s="1"/>
  <c r="M125" i="6"/>
  <c r="N125" i="6" s="1"/>
  <c r="S146" i="6"/>
  <c r="P146" i="6" s="1"/>
  <c r="S147" i="6"/>
  <c r="P147" i="6" s="1"/>
  <c r="S148" i="6"/>
  <c r="P148" i="6" s="1"/>
  <c r="S149" i="6"/>
  <c r="P149" i="6" s="1"/>
  <c r="M147" i="6"/>
  <c r="N147" i="6" s="1"/>
  <c r="M148" i="6"/>
  <c r="N148" i="6" s="1"/>
  <c r="M149" i="6"/>
  <c r="N149" i="6" s="1"/>
  <c r="M150" i="6"/>
  <c r="N150" i="6" s="1"/>
  <c r="M151" i="6"/>
  <c r="N151" i="6" s="1"/>
  <c r="M152" i="6"/>
  <c r="N152" i="6" s="1"/>
  <c r="M153" i="6"/>
  <c r="N153" i="6" s="1"/>
  <c r="M146" i="6"/>
  <c r="N146" i="6" s="1"/>
  <c r="M14" i="6"/>
  <c r="S153" i="6"/>
  <c r="P153" i="6" s="1"/>
  <c r="S152" i="6"/>
  <c r="P152" i="6" s="1"/>
  <c r="S151" i="6"/>
  <c r="P151" i="6" s="1"/>
  <c r="S150" i="6"/>
  <c r="P150" i="6" s="1"/>
  <c r="S145" i="6"/>
  <c r="P145" i="6" s="1"/>
  <c r="M145" i="6"/>
  <c r="N145" i="6" s="1"/>
  <c r="S144" i="6"/>
  <c r="P144" i="6" s="1"/>
  <c r="M144" i="6"/>
  <c r="N144" i="6" s="1"/>
  <c r="S143" i="6"/>
  <c r="P143" i="6" s="1"/>
  <c r="M143" i="6"/>
  <c r="N143" i="6" s="1"/>
  <c r="S142" i="6"/>
  <c r="P142" i="6" s="1"/>
  <c r="M142" i="6"/>
  <c r="N142" i="6" s="1"/>
  <c r="S141" i="6"/>
  <c r="P141" i="6" s="1"/>
  <c r="S140" i="6"/>
  <c r="P140" i="6" s="1"/>
  <c r="M140" i="6"/>
  <c r="N140" i="6" s="1"/>
  <c r="S139" i="6"/>
  <c r="P139" i="6" s="1"/>
  <c r="M139" i="6"/>
  <c r="N139" i="6" s="1"/>
  <c r="S138" i="6"/>
  <c r="P138" i="6" s="1"/>
  <c r="M138" i="6"/>
  <c r="N138" i="6" s="1"/>
  <c r="S137" i="6"/>
  <c r="P137" i="6" s="1"/>
  <c r="M137" i="6"/>
  <c r="N137" i="6" s="1"/>
  <c r="S136" i="6"/>
  <c r="P136" i="6" s="1"/>
  <c r="M136" i="6"/>
  <c r="N136" i="6" s="1"/>
  <c r="S135" i="6"/>
  <c r="P135" i="6" s="1"/>
  <c r="M135" i="6"/>
  <c r="N135" i="6" s="1"/>
  <c r="S134" i="6"/>
  <c r="P134" i="6" s="1"/>
  <c r="M134" i="6"/>
  <c r="N134" i="6" s="1"/>
  <c r="S133" i="6"/>
  <c r="P133" i="6" s="1"/>
  <c r="M133" i="6"/>
  <c r="N133" i="6" s="1"/>
  <c r="S132" i="6"/>
  <c r="P132" i="6"/>
  <c r="M132" i="6"/>
  <c r="N132" i="6" s="1"/>
  <c r="S131" i="6"/>
  <c r="P131" i="6" s="1"/>
  <c r="M131" i="6"/>
  <c r="N131" i="6" s="1"/>
  <c r="S130" i="6"/>
  <c r="P130" i="6" s="1"/>
  <c r="M130" i="6"/>
  <c r="N130" i="6" s="1"/>
  <c r="S129" i="6"/>
  <c r="P129" i="6" s="1"/>
  <c r="M129" i="6"/>
  <c r="N129" i="6" s="1"/>
  <c r="S128" i="6"/>
  <c r="P128" i="6" s="1"/>
  <c r="M128" i="6"/>
  <c r="N128" i="6" s="1"/>
  <c r="S127" i="6"/>
  <c r="P127" i="6" s="1"/>
  <c r="M127" i="6"/>
  <c r="N127" i="6" s="1"/>
  <c r="S126" i="6"/>
  <c r="P126" i="6" s="1"/>
  <c r="M126" i="6"/>
  <c r="N126" i="6" s="1"/>
  <c r="S125" i="6"/>
  <c r="P125" i="6" s="1"/>
  <c r="S124" i="6"/>
  <c r="P124" i="6" s="1"/>
  <c r="S123" i="6"/>
  <c r="P123" i="6" s="1"/>
  <c r="S122" i="6"/>
  <c r="P122" i="6" s="1"/>
  <c r="S120" i="6"/>
  <c r="P120" i="6" s="1"/>
  <c r="M120" i="6"/>
  <c r="N120" i="6" s="1"/>
  <c r="S119" i="6"/>
  <c r="P119" i="6" s="1"/>
  <c r="M119" i="6"/>
  <c r="N119" i="6" s="1"/>
  <c r="S118" i="6"/>
  <c r="P118" i="6" s="1"/>
  <c r="M118" i="6"/>
  <c r="N118" i="6" s="1"/>
  <c r="S117" i="6"/>
  <c r="P117" i="6" s="1"/>
  <c r="M117" i="6"/>
  <c r="N117" i="6" s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06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07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41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42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10" i="1"/>
  <c r="Q122" i="6" l="1"/>
  <c r="Q141" i="6"/>
  <c r="Q167" i="6"/>
  <c r="Q170" i="6"/>
  <c r="Q172" i="6"/>
  <c r="Q169" i="6"/>
  <c r="Q171" i="6"/>
  <c r="Q165" i="6"/>
  <c r="Q166" i="6"/>
  <c r="Q164" i="6"/>
  <c r="Q157" i="6"/>
  <c r="Q161" i="6"/>
  <c r="Q156" i="6"/>
  <c r="Q160" i="6"/>
  <c r="Q158" i="6"/>
  <c r="Q159" i="6"/>
  <c r="Q155" i="6"/>
  <c r="Q162" i="6"/>
  <c r="Q151" i="6"/>
  <c r="Q147" i="6"/>
  <c r="Q152" i="6"/>
  <c r="Q130" i="6"/>
  <c r="Q136" i="6"/>
  <c r="Q146" i="6"/>
  <c r="Q139" i="6"/>
  <c r="Q131" i="6"/>
  <c r="Q143" i="6"/>
  <c r="Q127" i="6"/>
  <c r="Q135" i="6"/>
  <c r="Q123" i="6"/>
  <c r="Q134" i="6"/>
  <c r="Q150" i="6"/>
  <c r="Q145" i="6"/>
  <c r="Q137" i="6"/>
  <c r="Q124" i="6"/>
  <c r="Q125" i="6"/>
  <c r="Q140" i="6"/>
  <c r="Q129" i="6"/>
  <c r="Q133" i="6"/>
  <c r="Q149" i="6"/>
  <c r="Q128" i="6"/>
  <c r="Q138" i="6"/>
  <c r="Q144" i="6"/>
  <c r="Q126" i="6"/>
  <c r="Q132" i="6"/>
  <c r="Q142" i="6"/>
  <c r="Q148" i="6"/>
  <c r="Q153" i="6"/>
  <c r="Q117" i="6"/>
  <c r="Q119" i="6"/>
  <c r="Q118" i="6"/>
  <c r="Q120" i="6"/>
  <c r="S115" i="6"/>
  <c r="P115" i="6" s="1"/>
  <c r="M115" i="6"/>
  <c r="N115" i="6" s="1"/>
  <c r="S114" i="6"/>
  <c r="P114" i="6" s="1"/>
  <c r="M114" i="6"/>
  <c r="N114" i="6" s="1"/>
  <c r="S113" i="6"/>
  <c r="P113" i="6" s="1"/>
  <c r="M113" i="6"/>
  <c r="N113" i="6" s="1"/>
  <c r="S112" i="6"/>
  <c r="P112" i="6" s="1"/>
  <c r="M112" i="6"/>
  <c r="N112" i="6" s="1"/>
  <c r="Q113" i="6" l="1"/>
  <c r="Q115" i="6"/>
  <c r="Q114" i="6"/>
  <c r="Q112" i="6"/>
  <c r="M97" i="6"/>
  <c r="M89" i="6"/>
  <c r="S110" i="6" l="1"/>
  <c r="P110" i="6" s="1"/>
  <c r="M110" i="6"/>
  <c r="N110" i="6" s="1"/>
  <c r="S108" i="6"/>
  <c r="P108" i="6" s="1"/>
  <c r="M108" i="6"/>
  <c r="N108" i="6" s="1"/>
  <c r="S107" i="6"/>
  <c r="P107" i="6" s="1"/>
  <c r="M107" i="6"/>
  <c r="N107" i="6" s="1"/>
  <c r="S106" i="6"/>
  <c r="P106" i="6" s="1"/>
  <c r="N106" i="6"/>
  <c r="M106" i="6"/>
  <c r="S105" i="6"/>
  <c r="P105" i="6" s="1"/>
  <c r="M105" i="6"/>
  <c r="N105" i="6" s="1"/>
  <c r="S104" i="6"/>
  <c r="P104" i="6" s="1"/>
  <c r="M104" i="6"/>
  <c r="N104" i="6" s="1"/>
  <c r="S103" i="6"/>
  <c r="P103" i="6" s="1"/>
  <c r="M103" i="6"/>
  <c r="N103" i="6" s="1"/>
  <c r="S102" i="6"/>
  <c r="P102" i="6" s="1"/>
  <c r="M102" i="6"/>
  <c r="N102" i="6" s="1"/>
  <c r="S101" i="6"/>
  <c r="P101" i="6" s="1"/>
  <c r="M101" i="6"/>
  <c r="N101" i="6" s="1"/>
  <c r="S100" i="6"/>
  <c r="P100" i="6" s="1"/>
  <c r="M100" i="6"/>
  <c r="N100" i="6" s="1"/>
  <c r="S99" i="6"/>
  <c r="P99" i="6" s="1"/>
  <c r="M99" i="6"/>
  <c r="N99" i="6" s="1"/>
  <c r="S98" i="6"/>
  <c r="P98" i="6" s="1"/>
  <c r="M98" i="6"/>
  <c r="N98" i="6" s="1"/>
  <c r="S97" i="6"/>
  <c r="P97" i="6"/>
  <c r="N97" i="6"/>
  <c r="S96" i="6"/>
  <c r="P96" i="6" s="1"/>
  <c r="Q96" i="6" s="1"/>
  <c r="S95" i="6"/>
  <c r="P95" i="6" s="1"/>
  <c r="M95" i="6"/>
  <c r="N95" i="6" s="1"/>
  <c r="S94" i="6"/>
  <c r="P94" i="6" s="1"/>
  <c r="M94" i="6"/>
  <c r="N94" i="6" s="1"/>
  <c r="S93" i="6"/>
  <c r="P93" i="6" s="1"/>
  <c r="M93" i="6"/>
  <c r="N93" i="6" s="1"/>
  <c r="S92" i="6"/>
  <c r="P92" i="6" s="1"/>
  <c r="M92" i="6"/>
  <c r="N92" i="6" s="1"/>
  <c r="S91" i="6"/>
  <c r="P91" i="6" s="1"/>
  <c r="M91" i="6"/>
  <c r="N91" i="6" s="1"/>
  <c r="S90" i="6"/>
  <c r="P90" i="6" s="1"/>
  <c r="M90" i="6"/>
  <c r="N90" i="6" s="1"/>
  <c r="S89" i="6"/>
  <c r="P89" i="6" s="1"/>
  <c r="N89" i="6"/>
  <c r="S88" i="6"/>
  <c r="P88" i="6" s="1"/>
  <c r="M88" i="6"/>
  <c r="N88" i="6" s="1"/>
  <c r="S87" i="6"/>
  <c r="P87" i="6" s="1"/>
  <c r="M87" i="6"/>
  <c r="N87" i="6" s="1"/>
  <c r="S86" i="6"/>
  <c r="P86" i="6" s="1"/>
  <c r="M86" i="6"/>
  <c r="N86" i="6" s="1"/>
  <c r="S85" i="6"/>
  <c r="P85" i="6" s="1"/>
  <c r="M85" i="6"/>
  <c r="N85" i="6" s="1"/>
  <c r="S84" i="6"/>
  <c r="P84" i="6" s="1"/>
  <c r="M84" i="6"/>
  <c r="N84" i="6" s="1"/>
  <c r="S83" i="6"/>
  <c r="P83" i="6" s="1"/>
  <c r="M83" i="6"/>
  <c r="N83" i="6" s="1"/>
  <c r="S82" i="6"/>
  <c r="P82" i="6" s="1"/>
  <c r="M82" i="6"/>
  <c r="N82" i="6" s="1"/>
  <c r="S81" i="6"/>
  <c r="P81" i="6" s="1"/>
  <c r="M81" i="6"/>
  <c r="N81" i="6" s="1"/>
  <c r="S80" i="6"/>
  <c r="P80" i="6" s="1"/>
  <c r="M80" i="6"/>
  <c r="N80" i="6" s="1"/>
  <c r="S79" i="6"/>
  <c r="P79" i="6" s="1"/>
  <c r="M79" i="6"/>
  <c r="N79" i="6" s="1"/>
  <c r="S78" i="6"/>
  <c r="P78" i="6"/>
  <c r="M78" i="6"/>
  <c r="N78" i="6" s="1"/>
  <c r="S77" i="6"/>
  <c r="P77" i="6" s="1"/>
  <c r="M77" i="6"/>
  <c r="N77" i="6" s="1"/>
  <c r="Q98" i="6" l="1"/>
  <c r="Q97" i="6"/>
  <c r="Q95" i="6"/>
  <c r="Q88" i="6"/>
  <c r="Q81" i="6"/>
  <c r="Q79" i="6"/>
  <c r="Q104" i="6"/>
  <c r="Q110" i="6"/>
  <c r="Q94" i="6"/>
  <c r="Q90" i="6"/>
  <c r="Q103" i="6"/>
  <c r="Q105" i="6"/>
  <c r="Q106" i="6"/>
  <c r="Q78" i="6"/>
  <c r="Q86" i="6"/>
  <c r="Q108" i="6"/>
  <c r="Q82" i="6"/>
  <c r="Q101" i="6"/>
  <c r="Q102" i="6"/>
  <c r="Q100" i="6"/>
  <c r="Q84" i="6"/>
  <c r="Q93" i="6"/>
  <c r="Q77" i="6"/>
  <c r="Q91" i="6"/>
  <c r="Q80" i="6"/>
  <c r="Q87" i="6"/>
  <c r="Q89" i="6"/>
  <c r="Q83" i="6"/>
  <c r="Q85" i="6"/>
  <c r="Q92" i="6"/>
  <c r="Q99" i="6"/>
  <c r="Q107" i="6"/>
  <c r="S75" i="6"/>
  <c r="P75" i="6"/>
  <c r="M75" i="6"/>
  <c r="N75" i="6" s="1"/>
  <c r="S74" i="6"/>
  <c r="P74" i="6" s="1"/>
  <c r="M74" i="6"/>
  <c r="N74" i="6" s="1"/>
  <c r="S69" i="6"/>
  <c r="P69" i="6" s="1"/>
  <c r="M69" i="6"/>
  <c r="N69" i="6" s="1"/>
  <c r="S68" i="6"/>
  <c r="P68" i="6" s="1"/>
  <c r="M68" i="6"/>
  <c r="N68" i="6" s="1"/>
  <c r="S73" i="6"/>
  <c r="P73" i="6" s="1"/>
  <c r="M73" i="6"/>
  <c r="N73" i="6" s="1"/>
  <c r="S72" i="6"/>
  <c r="P72" i="6" s="1"/>
  <c r="M72" i="6"/>
  <c r="N72" i="6" s="1"/>
  <c r="S71" i="6"/>
  <c r="P71" i="6" s="1"/>
  <c r="M71" i="6"/>
  <c r="N71" i="6" s="1"/>
  <c r="S70" i="6"/>
  <c r="P70" i="6" s="1"/>
  <c r="M70" i="6"/>
  <c r="N70" i="6" s="1"/>
  <c r="S66" i="6"/>
  <c r="P66" i="6" s="1"/>
  <c r="M66" i="6"/>
  <c r="N66" i="6" s="1"/>
  <c r="S65" i="6"/>
  <c r="P65" i="6" s="1"/>
  <c r="M65" i="6"/>
  <c r="N65" i="6" s="1"/>
  <c r="S64" i="6"/>
  <c r="P64" i="6" s="1"/>
  <c r="M64" i="6"/>
  <c r="N64" i="6" s="1"/>
  <c r="S63" i="6"/>
  <c r="P63" i="6" s="1"/>
  <c r="M63" i="6"/>
  <c r="N63" i="6" s="1"/>
  <c r="Q75" i="6" l="1"/>
  <c r="Q69" i="6"/>
  <c r="Q74" i="6"/>
  <c r="Q68" i="6"/>
  <c r="Q70" i="6"/>
  <c r="Q72" i="6"/>
  <c r="Q71" i="6"/>
  <c r="Q73" i="6"/>
  <c r="Q64" i="6"/>
  <c r="Q66" i="6"/>
  <c r="Q63" i="6"/>
  <c r="Q65" i="6"/>
  <c r="S61" i="6" l="1"/>
  <c r="P61" i="6" s="1"/>
  <c r="M61" i="6"/>
  <c r="N61" i="6" s="1"/>
  <c r="S60" i="6"/>
  <c r="P60" i="6"/>
  <c r="M60" i="6"/>
  <c r="N60" i="6" s="1"/>
  <c r="S59" i="6"/>
  <c r="P59" i="6" s="1"/>
  <c r="M59" i="6"/>
  <c r="N59" i="6" s="1"/>
  <c r="S58" i="6"/>
  <c r="P58" i="6" s="1"/>
  <c r="M58" i="6"/>
  <c r="N58" i="6" s="1"/>
  <c r="S57" i="6"/>
  <c r="P57" i="6" s="1"/>
  <c r="M57" i="6"/>
  <c r="N57" i="6" s="1"/>
  <c r="S56" i="6"/>
  <c r="P56" i="6" s="1"/>
  <c r="M56" i="6"/>
  <c r="N56" i="6" s="1"/>
  <c r="S55" i="6"/>
  <c r="P55" i="6" s="1"/>
  <c r="M55" i="6"/>
  <c r="N55" i="6" s="1"/>
  <c r="S54" i="6"/>
  <c r="P54" i="6" s="1"/>
  <c r="M54" i="6"/>
  <c r="N54" i="6" s="1"/>
  <c r="Q61" i="6" l="1"/>
  <c r="Q59" i="6"/>
  <c r="Q57" i="6"/>
  <c r="Q55" i="6"/>
  <c r="Q58" i="6"/>
  <c r="Q60" i="6"/>
  <c r="Q54" i="6"/>
  <c r="Q56" i="6"/>
  <c r="S52" i="6"/>
  <c r="P52" i="6" s="1"/>
  <c r="M52" i="6"/>
  <c r="N52" i="6" s="1"/>
  <c r="S51" i="6"/>
  <c r="P51" i="6" s="1"/>
  <c r="M51" i="6"/>
  <c r="N51" i="6" s="1"/>
  <c r="S50" i="6"/>
  <c r="P50" i="6" s="1"/>
  <c r="M50" i="6"/>
  <c r="N50" i="6" s="1"/>
  <c r="S49" i="6"/>
  <c r="P49" i="6" s="1"/>
  <c r="M49" i="6"/>
  <c r="N49" i="6" s="1"/>
  <c r="S48" i="6"/>
  <c r="P48" i="6" s="1"/>
  <c r="M48" i="6"/>
  <c r="N48" i="6" s="1"/>
  <c r="S47" i="6"/>
  <c r="P47" i="6" s="1"/>
  <c r="M47" i="6"/>
  <c r="N47" i="6" s="1"/>
  <c r="S46" i="6"/>
  <c r="P46" i="6" s="1"/>
  <c r="M46" i="6"/>
  <c r="N46" i="6" s="1"/>
  <c r="S45" i="6"/>
  <c r="P45" i="6" s="1"/>
  <c r="M45" i="6"/>
  <c r="N45" i="6" s="1"/>
  <c r="S43" i="6"/>
  <c r="P43" i="6" s="1"/>
  <c r="M43" i="6"/>
  <c r="N43" i="6" s="1"/>
  <c r="S42" i="6"/>
  <c r="P42" i="6" s="1"/>
  <c r="M42" i="6"/>
  <c r="N42" i="6" s="1"/>
  <c r="S41" i="6"/>
  <c r="P41" i="6" s="1"/>
  <c r="M41" i="6"/>
  <c r="N41" i="6" s="1"/>
  <c r="S40" i="6"/>
  <c r="P40" i="6" s="1"/>
  <c r="M40" i="6"/>
  <c r="N40" i="6" s="1"/>
  <c r="S39" i="6"/>
  <c r="P39" i="6" s="1"/>
  <c r="M39" i="6"/>
  <c r="N39" i="6" s="1"/>
  <c r="S38" i="6"/>
  <c r="P38" i="6" s="1"/>
  <c r="M38" i="6"/>
  <c r="N38" i="6" s="1"/>
  <c r="S37" i="6"/>
  <c r="P37" i="6" s="1"/>
  <c r="M37" i="6"/>
  <c r="N37" i="6" s="1"/>
  <c r="S36" i="6"/>
  <c r="P36" i="6" s="1"/>
  <c r="M36" i="6"/>
  <c r="N36" i="6" s="1"/>
  <c r="Q50" i="6" l="1"/>
  <c r="Q52" i="6"/>
  <c r="Q48" i="6"/>
  <c r="Q49" i="6"/>
  <c r="Q51" i="6"/>
  <c r="Q46" i="6"/>
  <c r="Q45" i="6"/>
  <c r="Q47" i="6"/>
  <c r="Q41" i="6"/>
  <c r="Q40" i="6"/>
  <c r="Q42" i="6"/>
  <c r="Q43" i="6"/>
  <c r="Q37" i="6"/>
  <c r="Q39" i="6"/>
  <c r="Q36" i="6"/>
  <c r="Q38" i="6"/>
  <c r="L69" i="7"/>
  <c r="K69" i="7"/>
  <c r="J69" i="7"/>
  <c r="I69" i="7"/>
  <c r="H69" i="7"/>
  <c r="G69" i="7"/>
  <c r="S66" i="7"/>
  <c r="P66" i="7" s="1"/>
  <c r="M66" i="7"/>
  <c r="N66" i="7" s="1"/>
  <c r="S65" i="7"/>
  <c r="P65" i="7" s="1"/>
  <c r="M65" i="7"/>
  <c r="N65" i="7" s="1"/>
  <c r="S64" i="7"/>
  <c r="P64" i="7"/>
  <c r="M64" i="7"/>
  <c r="N64" i="7" s="1"/>
  <c r="S63" i="7"/>
  <c r="P63" i="7" s="1"/>
  <c r="M63" i="7"/>
  <c r="N63" i="7" s="1"/>
  <c r="S62" i="7"/>
  <c r="P62" i="7" s="1"/>
  <c r="M62" i="7"/>
  <c r="N62" i="7" s="1"/>
  <c r="S61" i="7"/>
  <c r="P61" i="7" s="1"/>
  <c r="M61" i="7"/>
  <c r="N61" i="7" s="1"/>
  <c r="S60" i="7"/>
  <c r="P60" i="7" s="1"/>
  <c r="M60" i="7"/>
  <c r="N60" i="7" s="1"/>
  <c r="S59" i="7"/>
  <c r="P59" i="7"/>
  <c r="M59" i="7"/>
  <c r="N59" i="7" s="1"/>
  <c r="S58" i="7"/>
  <c r="O58" i="7"/>
  <c r="M58" i="7"/>
  <c r="N58" i="7" s="1"/>
  <c r="S57" i="7"/>
  <c r="O57" i="7"/>
  <c r="M57" i="7"/>
  <c r="N57" i="7" s="1"/>
  <c r="S56" i="7"/>
  <c r="O56" i="7"/>
  <c r="M56" i="7"/>
  <c r="N56" i="7" s="1"/>
  <c r="S55" i="7"/>
  <c r="O55" i="7"/>
  <c r="M55" i="7"/>
  <c r="N55" i="7" s="1"/>
  <c r="S54" i="7"/>
  <c r="O54" i="7"/>
  <c r="M54" i="7"/>
  <c r="N54" i="7" s="1"/>
  <c r="S53" i="7"/>
  <c r="O53" i="7"/>
  <c r="M53" i="7"/>
  <c r="N53" i="7" s="1"/>
  <c r="S52" i="7"/>
  <c r="P52" i="7" s="1"/>
  <c r="O52" i="7"/>
  <c r="M52" i="7"/>
  <c r="N52" i="7" s="1"/>
  <c r="S51" i="7"/>
  <c r="O51" i="7"/>
  <c r="P51" i="7" s="1"/>
  <c r="M51" i="7"/>
  <c r="N51" i="7" s="1"/>
  <c r="S50" i="7"/>
  <c r="P50" i="7" s="1"/>
  <c r="M50" i="7"/>
  <c r="N50" i="7" s="1"/>
  <c r="S49" i="7"/>
  <c r="P49" i="7" s="1"/>
  <c r="M49" i="7"/>
  <c r="N49" i="7" s="1"/>
  <c r="S48" i="7"/>
  <c r="P48" i="7"/>
  <c r="M48" i="7"/>
  <c r="N48" i="7" s="1"/>
  <c r="Q48" i="7" s="1"/>
  <c r="S47" i="7"/>
  <c r="P47" i="7" s="1"/>
  <c r="M47" i="7"/>
  <c r="N47" i="7" s="1"/>
  <c r="S46" i="7"/>
  <c r="P46" i="7" s="1"/>
  <c r="M46" i="7"/>
  <c r="N46" i="7" s="1"/>
  <c r="S45" i="7"/>
  <c r="P45" i="7" s="1"/>
  <c r="M45" i="7"/>
  <c r="N45" i="7" s="1"/>
  <c r="S44" i="7"/>
  <c r="P44" i="7" s="1"/>
  <c r="M44" i="7"/>
  <c r="N44" i="7" s="1"/>
  <c r="S43" i="7"/>
  <c r="P43" i="7" s="1"/>
  <c r="M43" i="7"/>
  <c r="N43" i="7" s="1"/>
  <c r="S42" i="7"/>
  <c r="P42" i="7" s="1"/>
  <c r="M42" i="7"/>
  <c r="N42" i="7" s="1"/>
  <c r="S41" i="7"/>
  <c r="P41" i="7" s="1"/>
  <c r="M41" i="7"/>
  <c r="N41" i="7" s="1"/>
  <c r="S40" i="7"/>
  <c r="P40" i="7"/>
  <c r="M40" i="7"/>
  <c r="N40" i="7" s="1"/>
  <c r="Q40" i="7" s="1"/>
  <c r="S39" i="7"/>
  <c r="P39" i="7" s="1"/>
  <c r="M39" i="7"/>
  <c r="N39" i="7" s="1"/>
  <c r="S38" i="7"/>
  <c r="P38" i="7" s="1"/>
  <c r="M38" i="7"/>
  <c r="N38" i="7" s="1"/>
  <c r="S37" i="7"/>
  <c r="P37" i="7" s="1"/>
  <c r="M37" i="7"/>
  <c r="N37" i="7" s="1"/>
  <c r="S36" i="7"/>
  <c r="P36" i="7" s="1"/>
  <c r="M36" i="7"/>
  <c r="N36" i="7" s="1"/>
  <c r="S35" i="7"/>
  <c r="P35" i="7" s="1"/>
  <c r="M35" i="7"/>
  <c r="N35" i="7" s="1"/>
  <c r="S34" i="7"/>
  <c r="P34" i="7" s="1"/>
  <c r="M34" i="7"/>
  <c r="N34" i="7" s="1"/>
  <c r="S33" i="7"/>
  <c r="P33" i="7" s="1"/>
  <c r="M33" i="7"/>
  <c r="N33" i="7" s="1"/>
  <c r="S32" i="7"/>
  <c r="P32" i="7"/>
  <c r="M32" i="7"/>
  <c r="N32" i="7" s="1"/>
  <c r="Q32" i="7" s="1"/>
  <c r="S31" i="7"/>
  <c r="P31" i="7" s="1"/>
  <c r="M31" i="7"/>
  <c r="N31" i="7" s="1"/>
  <c r="S30" i="7"/>
  <c r="P30" i="7" s="1"/>
  <c r="M30" i="7"/>
  <c r="N30" i="7" s="1"/>
  <c r="S29" i="7"/>
  <c r="P29" i="7" s="1"/>
  <c r="M29" i="7"/>
  <c r="N29" i="7" s="1"/>
  <c r="S28" i="7"/>
  <c r="P28" i="7" s="1"/>
  <c r="M28" i="7"/>
  <c r="N28" i="7" s="1"/>
  <c r="S27" i="7"/>
  <c r="P27" i="7" s="1"/>
  <c r="M27" i="7"/>
  <c r="N27" i="7" s="1"/>
  <c r="S26" i="7"/>
  <c r="P26" i="7" s="1"/>
  <c r="M26" i="7"/>
  <c r="N26" i="7" s="1"/>
  <c r="S25" i="7"/>
  <c r="P25" i="7" s="1"/>
  <c r="M25" i="7"/>
  <c r="N25" i="7" s="1"/>
  <c r="S24" i="7"/>
  <c r="P24" i="7"/>
  <c r="M24" i="7"/>
  <c r="N24" i="7" s="1"/>
  <c r="S23" i="7"/>
  <c r="P23" i="7" s="1"/>
  <c r="M23" i="7"/>
  <c r="N23" i="7" s="1"/>
  <c r="S22" i="7"/>
  <c r="P22" i="7" s="1"/>
  <c r="M22" i="7"/>
  <c r="N22" i="7" s="1"/>
  <c r="S21" i="7"/>
  <c r="P21" i="7" s="1"/>
  <c r="M21" i="7"/>
  <c r="N21" i="7" s="1"/>
  <c r="S20" i="7"/>
  <c r="P20" i="7"/>
  <c r="M20" i="7"/>
  <c r="N20" i="7" s="1"/>
  <c r="S19" i="7"/>
  <c r="P19" i="7" s="1"/>
  <c r="M19" i="7"/>
  <c r="N19" i="7" s="1"/>
  <c r="S18" i="7"/>
  <c r="P18" i="7" s="1"/>
  <c r="M18" i="7"/>
  <c r="N18" i="7" s="1"/>
  <c r="S17" i="7"/>
  <c r="P17" i="7" s="1"/>
  <c r="M17" i="7"/>
  <c r="N17" i="7" s="1"/>
  <c r="S16" i="7"/>
  <c r="P16" i="7"/>
  <c r="M16" i="7"/>
  <c r="N16" i="7" s="1"/>
  <c r="S15" i="7"/>
  <c r="P15" i="7" s="1"/>
  <c r="M15" i="7"/>
  <c r="N15" i="7" s="1"/>
  <c r="S14" i="7"/>
  <c r="P14" i="7" s="1"/>
  <c r="M14" i="7"/>
  <c r="N14" i="7" s="1"/>
  <c r="S13" i="7"/>
  <c r="P13" i="7" s="1"/>
  <c r="M13" i="7"/>
  <c r="N13" i="7" s="1"/>
  <c r="S12" i="7"/>
  <c r="P12" i="7"/>
  <c r="M12" i="7"/>
  <c r="N12" i="7" s="1"/>
  <c r="S11" i="7"/>
  <c r="P11" i="7" s="1"/>
  <c r="M11" i="7"/>
  <c r="N11" i="7" s="1"/>
  <c r="S10" i="7"/>
  <c r="P10" i="7" s="1"/>
  <c r="M10" i="7"/>
  <c r="N10" i="7" s="1"/>
  <c r="S9" i="7"/>
  <c r="P9" i="7" s="1"/>
  <c r="M9" i="7"/>
  <c r="N9" i="7" s="1"/>
  <c r="S8" i="7"/>
  <c r="P8" i="7"/>
  <c r="M8" i="7"/>
  <c r="N8" i="7" s="1"/>
  <c r="S7" i="7"/>
  <c r="P7" i="7" s="1"/>
  <c r="M7" i="7"/>
  <c r="N7" i="7" s="1"/>
  <c r="S6" i="7"/>
  <c r="P6" i="7" s="1"/>
  <c r="M6" i="7"/>
  <c r="N6" i="7" s="1"/>
  <c r="S5" i="7"/>
  <c r="P5" i="7" s="1"/>
  <c r="M5" i="7"/>
  <c r="N5" i="7" s="1"/>
  <c r="S4" i="7"/>
  <c r="P4" i="7"/>
  <c r="M4" i="7"/>
  <c r="N4" i="7" s="1"/>
  <c r="S3" i="7"/>
  <c r="P3" i="7" s="1"/>
  <c r="M3" i="7"/>
  <c r="N3" i="7" s="1"/>
  <c r="D36" i="6"/>
  <c r="C36" i="6"/>
  <c r="B36" i="6"/>
  <c r="D35" i="6"/>
  <c r="C35" i="6"/>
  <c r="B35" i="6"/>
  <c r="S34" i="6"/>
  <c r="P34" i="6" s="1"/>
  <c r="M34" i="6"/>
  <c r="N34" i="6" s="1"/>
  <c r="S33" i="6"/>
  <c r="P33" i="6" s="1"/>
  <c r="M33" i="6"/>
  <c r="N33" i="6" s="1"/>
  <c r="S32" i="6"/>
  <c r="P32" i="6" s="1"/>
  <c r="M32" i="6"/>
  <c r="N32" i="6" s="1"/>
  <c r="S31" i="6"/>
  <c r="P31" i="6" s="1"/>
  <c r="M31" i="6"/>
  <c r="N31" i="6" s="1"/>
  <c r="S30" i="6"/>
  <c r="P30" i="6" s="1"/>
  <c r="M30" i="6"/>
  <c r="N30" i="6" s="1"/>
  <c r="S29" i="6"/>
  <c r="P29" i="6" s="1"/>
  <c r="M29" i="6"/>
  <c r="N29" i="6" s="1"/>
  <c r="S28" i="6"/>
  <c r="P28" i="6" s="1"/>
  <c r="M28" i="6"/>
  <c r="N28" i="6" s="1"/>
  <c r="S27" i="6"/>
  <c r="P27" i="6" s="1"/>
  <c r="M27" i="6"/>
  <c r="N27" i="6" s="1"/>
  <c r="S26" i="6"/>
  <c r="P26" i="6" s="1"/>
  <c r="M26" i="6"/>
  <c r="N26" i="6" s="1"/>
  <c r="S25" i="6"/>
  <c r="P25" i="6" s="1"/>
  <c r="M25" i="6"/>
  <c r="N25" i="6" s="1"/>
  <c r="S24" i="6"/>
  <c r="P24" i="6" s="1"/>
  <c r="M24" i="6"/>
  <c r="N24" i="6" s="1"/>
  <c r="S23" i="6"/>
  <c r="P23" i="6" s="1"/>
  <c r="M23" i="6"/>
  <c r="N23" i="6" s="1"/>
  <c r="S22" i="6"/>
  <c r="P22" i="6" s="1"/>
  <c r="M22" i="6"/>
  <c r="N22" i="6" s="1"/>
  <c r="S21" i="6"/>
  <c r="P21" i="6" s="1"/>
  <c r="M21" i="6"/>
  <c r="N21" i="6" s="1"/>
  <c r="S20" i="6"/>
  <c r="P20" i="6" s="1"/>
  <c r="M20" i="6"/>
  <c r="N20" i="6" s="1"/>
  <c r="S19" i="6"/>
  <c r="P19" i="6" s="1"/>
  <c r="M19" i="6"/>
  <c r="N19" i="6" s="1"/>
  <c r="S18" i="6"/>
  <c r="P18" i="6" s="1"/>
  <c r="M18" i="6"/>
  <c r="N18" i="6" s="1"/>
  <c r="S17" i="6"/>
  <c r="P17" i="6" s="1"/>
  <c r="M17" i="6"/>
  <c r="N17" i="6" s="1"/>
  <c r="S16" i="6"/>
  <c r="P16" i="6" s="1"/>
  <c r="M16" i="6"/>
  <c r="N16" i="6" s="1"/>
  <c r="S15" i="6"/>
  <c r="P15" i="6" s="1"/>
  <c r="M15" i="6"/>
  <c r="N15" i="6" s="1"/>
  <c r="S14" i="6"/>
  <c r="P14" i="6" s="1"/>
  <c r="N14" i="6"/>
  <c r="S13" i="6"/>
  <c r="P13" i="6" s="1"/>
  <c r="M13" i="6"/>
  <c r="N13" i="6" s="1"/>
  <c r="S12" i="6"/>
  <c r="P12" i="6" s="1"/>
  <c r="M12" i="6"/>
  <c r="N12" i="6" s="1"/>
  <c r="S11" i="6"/>
  <c r="P11" i="6" s="1"/>
  <c r="M11" i="6"/>
  <c r="N11" i="6" s="1"/>
  <c r="S10" i="6"/>
  <c r="P10" i="6" s="1"/>
  <c r="M10" i="6"/>
  <c r="N10" i="6" s="1"/>
  <c r="S9" i="6"/>
  <c r="P9" i="6" s="1"/>
  <c r="M9" i="6"/>
  <c r="N9" i="6" s="1"/>
  <c r="S8" i="6"/>
  <c r="P8" i="6" s="1"/>
  <c r="M8" i="6"/>
  <c r="N8" i="6" s="1"/>
  <c r="S7" i="6"/>
  <c r="P7" i="6" s="1"/>
  <c r="M7" i="6"/>
  <c r="N7" i="6" s="1"/>
  <c r="S6" i="6"/>
  <c r="P6" i="6" s="1"/>
  <c r="M6" i="6"/>
  <c r="N6" i="6" s="1"/>
  <c r="S5" i="6"/>
  <c r="P5" i="6" s="1"/>
  <c r="M5" i="6"/>
  <c r="N5" i="6" s="1"/>
  <c r="S4" i="6"/>
  <c r="P4" i="6" s="1"/>
  <c r="M4" i="6"/>
  <c r="N4" i="6" s="1"/>
  <c r="S3" i="6"/>
  <c r="P3" i="6" s="1"/>
  <c r="N3" i="6"/>
  <c r="Q4" i="7" l="1"/>
  <c r="Q12" i="7"/>
  <c r="Q20" i="7"/>
  <c r="Q28" i="7"/>
  <c r="Q36" i="7"/>
  <c r="Q44" i="7"/>
  <c r="P53" i="7"/>
  <c r="Q53" i="7" s="1"/>
  <c r="P54" i="7"/>
  <c r="Q54" i="7" s="1"/>
  <c r="P57" i="7"/>
  <c r="Q57" i="7" s="1"/>
  <c r="P58" i="7"/>
  <c r="Q58" i="7" s="1"/>
  <c r="Q60" i="7"/>
  <c r="Q8" i="7"/>
  <c r="Q16" i="7"/>
  <c r="Q24" i="7"/>
  <c r="P55" i="7"/>
  <c r="Q6" i="7"/>
  <c r="Q31" i="7"/>
  <c r="Q35" i="7"/>
  <c r="Q39" i="7"/>
  <c r="Q43" i="7"/>
  <c r="Q47" i="7"/>
  <c r="Q51" i="7"/>
  <c r="Q55" i="7"/>
  <c r="P56" i="7"/>
  <c r="Q59" i="7"/>
  <c r="Q63" i="7"/>
  <c r="Q64" i="7"/>
  <c r="Q10" i="7"/>
  <c r="Q14" i="7"/>
  <c r="Q18" i="7"/>
  <c r="Q22" i="7"/>
  <c r="Q26" i="7"/>
  <c r="Q30" i="7"/>
  <c r="Q34" i="7"/>
  <c r="Q38" i="7"/>
  <c r="Q42" i="7"/>
  <c r="Q46" i="7"/>
  <c r="Q50" i="7"/>
  <c r="Q62" i="7"/>
  <c r="Q14" i="6"/>
  <c r="Q21" i="6"/>
  <c r="Q34" i="6"/>
  <c r="Q30" i="6"/>
  <c r="Q25" i="6"/>
  <c r="Q26" i="6"/>
  <c r="Q22" i="6"/>
  <c r="Q17" i="6"/>
  <c r="Q18" i="6"/>
  <c r="Q13" i="6"/>
  <c r="Q9" i="6"/>
  <c r="Q10" i="6"/>
  <c r="Q11" i="6"/>
  <c r="Q16" i="6"/>
  <c r="Q19" i="6"/>
  <c r="Q23" i="6"/>
  <c r="Q12" i="6"/>
  <c r="Q15" i="6"/>
  <c r="Q20" i="6"/>
  <c r="Q24" i="6"/>
  <c r="Q32" i="6"/>
  <c r="Q31" i="6"/>
  <c r="Q28" i="6"/>
  <c r="Q27" i="6"/>
  <c r="Q4" i="6"/>
  <c r="Q8" i="6"/>
  <c r="Q5" i="6"/>
  <c r="Q7" i="6"/>
  <c r="Q6" i="6"/>
  <c r="Q17" i="7"/>
  <c r="Q3" i="7"/>
  <c r="Q52" i="7"/>
  <c r="Q56" i="7"/>
  <c r="Q7" i="7"/>
  <c r="Q11" i="7"/>
  <c r="Q15" i="7"/>
  <c r="Q19" i="7"/>
  <c r="Q23" i="7"/>
  <c r="Q27" i="7"/>
  <c r="Q66" i="7"/>
  <c r="Q5" i="7"/>
  <c r="Q9" i="7"/>
  <c r="Q13" i="7"/>
  <c r="Q21" i="7"/>
  <c r="Q25" i="7"/>
  <c r="Q29" i="7"/>
  <c r="Q33" i="7"/>
  <c r="Q37" i="7"/>
  <c r="Q41" i="7"/>
  <c r="Q45" i="7"/>
  <c r="Q49" i="7"/>
  <c r="Q61" i="7"/>
  <c r="Q65" i="7"/>
  <c r="Q3" i="6"/>
  <c r="Q29" i="6"/>
  <c r="Q33" i="6"/>
</calcChain>
</file>

<file path=xl/sharedStrings.xml><?xml version="1.0" encoding="utf-8"?>
<sst xmlns="http://schemas.openxmlformats.org/spreadsheetml/2006/main" count="12320" uniqueCount="333">
  <si>
    <t>Date</t>
  </si>
  <si>
    <t>1H</t>
  </si>
  <si>
    <t>2H</t>
  </si>
  <si>
    <t>3H</t>
  </si>
  <si>
    <t>4H</t>
  </si>
  <si>
    <t>5H</t>
  </si>
  <si>
    <t>6H</t>
  </si>
  <si>
    <t>7H</t>
  </si>
  <si>
    <t>8H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</si>
  <si>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</si>
  <si>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</si>
  <si>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</si>
  <si>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</si>
  <si>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</si>
  <si>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</si>
  <si>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</si>
  <si>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</si>
  <si>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</si>
  <si>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</si>
  <si>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</si>
  <si>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</si>
  <si>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</si>
  <si>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</si>
  <si>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</si>
  <si>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</si>
  <si>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</si>
  <si>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</si>
  <si>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</si>
  <si>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</si>
  <si>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</si>
  <si>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</si>
  <si>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</si>
  <si>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</si>
  <si>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TankID</t>
  </si>
  <si>
    <t>pH</t>
  </si>
  <si>
    <t>Temp</t>
  </si>
  <si>
    <t>Sal</t>
  </si>
  <si>
    <t>T</t>
  </si>
  <si>
    <t>Diam1</t>
  </si>
  <si>
    <t>Diam2</t>
  </si>
  <si>
    <t>DiamImageJ</t>
  </si>
  <si>
    <t>Food</t>
  </si>
  <si>
    <t>TREATMENT</t>
  </si>
  <si>
    <t>AMB</t>
  </si>
  <si>
    <t>OA</t>
  </si>
  <si>
    <t>WatFlo</t>
  </si>
  <si>
    <t>DOmgL</t>
  </si>
  <si>
    <t>Dopcnt</t>
  </si>
  <si>
    <t>Time</t>
  </si>
  <si>
    <t>Weight</t>
  </si>
  <si>
    <t>TA</t>
  </si>
  <si>
    <t>FTA</t>
  </si>
  <si>
    <t>Titr</t>
  </si>
  <si>
    <t>Seawater</t>
  </si>
  <si>
    <t>no dye:</t>
  </si>
  <si>
    <t>50 µL dye:</t>
  </si>
  <si>
    <t>A730</t>
  </si>
  <si>
    <t>date</t>
  </si>
  <si>
    <t>time</t>
  </si>
  <si>
    <t>sample</t>
  </si>
  <si>
    <t>A578</t>
  </si>
  <si>
    <t>A434</t>
  </si>
  <si>
    <t>A1/A2</t>
  </si>
  <si>
    <t>A1/A2 corr</t>
  </si>
  <si>
    <t>Salinity</t>
  </si>
  <si>
    <t>pK2</t>
  </si>
  <si>
    <t>Temp. spec. (ºC)</t>
  </si>
  <si>
    <t>Temp (K)</t>
  </si>
  <si>
    <t>Tank 1</t>
  </si>
  <si>
    <t>Tank 2</t>
  </si>
  <si>
    <t>Tank 3</t>
  </si>
  <si>
    <t>Tank 4</t>
  </si>
  <si>
    <t>Seawater+dye</t>
  </si>
  <si>
    <t>Tank 5</t>
  </si>
  <si>
    <t>Tank 6</t>
  </si>
  <si>
    <t>Tank 7</t>
  </si>
  <si>
    <t>Tank 8</t>
  </si>
  <si>
    <t>Tank 9</t>
  </si>
  <si>
    <t>Vol. dye (L)</t>
  </si>
  <si>
    <t>Dye batch correction slope</t>
  </si>
  <si>
    <t>Dye batch correction intercept</t>
  </si>
  <si>
    <t>Tank 10</t>
  </si>
  <si>
    <t>Tank 11</t>
  </si>
  <si>
    <t>Tank 12</t>
  </si>
  <si>
    <t>Dye batch 1</t>
  </si>
  <si>
    <t>Tank 13</t>
  </si>
  <si>
    <t>Dye batch 2</t>
  </si>
  <si>
    <t>Tank 14</t>
  </si>
  <si>
    <t>Dye batch 3</t>
  </si>
  <si>
    <t>Tank 15</t>
  </si>
  <si>
    <t>Salinity at 25 ºC</t>
  </si>
  <si>
    <t>Tank 16</t>
  </si>
  <si>
    <t>Tank 17</t>
  </si>
  <si>
    <t>Tank 18</t>
  </si>
  <si>
    <t>Tank 19</t>
  </si>
  <si>
    <t>(1245.69/298.15)+3.8275+0.00211*(35-A19)</t>
  </si>
  <si>
    <t>Tank 20</t>
  </si>
  <si>
    <t>Tank 21</t>
  </si>
  <si>
    <t>Tank 22</t>
  </si>
  <si>
    <t>A16+(C13+(B13*A16))*A13</t>
  </si>
  <si>
    <t>Tank 23</t>
  </si>
  <si>
    <t>Tank 24</t>
  </si>
  <si>
    <t>Tank 25</t>
  </si>
  <si>
    <t>Tank 26</t>
  </si>
  <si>
    <t>A22+LOG((A25-0.0069)/(2.222-A25*0.133))</t>
  </si>
  <si>
    <t>Tank 27</t>
  </si>
  <si>
    <t>Tank 28</t>
  </si>
  <si>
    <t>Tank 29</t>
  </si>
  <si>
    <t>Tank 30</t>
  </si>
  <si>
    <t>Tank 31</t>
  </si>
  <si>
    <t>Tank 32</t>
  </si>
  <si>
    <t>Tank 33</t>
  </si>
  <si>
    <t>Tank 34</t>
  </si>
  <si>
    <t>Tank 35</t>
  </si>
  <si>
    <t>Tank 36</t>
  </si>
  <si>
    <t>Tank 37</t>
  </si>
  <si>
    <t>Tank 38</t>
  </si>
  <si>
    <t>Tank 39</t>
  </si>
  <si>
    <t>Tank 40</t>
  </si>
  <si>
    <t>Header 1</t>
  </si>
  <si>
    <t>Header 2</t>
  </si>
  <si>
    <t>Header 3</t>
  </si>
  <si>
    <t>Header 4</t>
  </si>
  <si>
    <t>Header 5</t>
  </si>
  <si>
    <t>Header 6</t>
  </si>
  <si>
    <t>Header 7</t>
  </si>
  <si>
    <t>Header 8</t>
  </si>
  <si>
    <t>H1_rep</t>
  </si>
  <si>
    <t>H2_rep</t>
  </si>
  <si>
    <t>H3_rep</t>
  </si>
  <si>
    <t>H4_rep</t>
  </si>
  <si>
    <t>H5_rep</t>
  </si>
  <si>
    <t>H6_rep</t>
  </si>
  <si>
    <t>H7_rep</t>
  </si>
  <si>
    <t>H8_rep</t>
  </si>
  <si>
    <t>Tank 41</t>
  </si>
  <si>
    <t>Tank 42</t>
  </si>
  <si>
    <t>Tank 43</t>
  </si>
  <si>
    <t>Tank 44</t>
  </si>
  <si>
    <t>Tank 45</t>
  </si>
  <si>
    <t>Tank 46</t>
  </si>
  <si>
    <t>Tank 47</t>
  </si>
  <si>
    <t>Tank 48</t>
  </si>
  <si>
    <t>Max value</t>
  </si>
  <si>
    <t>Temperature</t>
  </si>
  <si>
    <t>CO2</t>
  </si>
  <si>
    <t>ambient</t>
  </si>
  <si>
    <t>acidified</t>
  </si>
  <si>
    <t>heated</t>
  </si>
  <si>
    <t>13:30</t>
  </si>
  <si>
    <t>DateCollected</t>
  </si>
  <si>
    <t>DateRan</t>
  </si>
  <si>
    <t>B</t>
  </si>
  <si>
    <t>A</t>
  </si>
  <si>
    <t>date/ time</t>
  </si>
  <si>
    <t xml:space="preserve"> </t>
  </si>
  <si>
    <t>fed</t>
  </si>
  <si>
    <t>TimeCollected</t>
  </si>
  <si>
    <t>TimeRan</t>
  </si>
  <si>
    <t>*test cuvette</t>
  </si>
  <si>
    <t>1_20162166</t>
  </si>
  <si>
    <t>2_20162159</t>
  </si>
  <si>
    <t>3_ 20162156</t>
  </si>
  <si>
    <t>4_ 20162162</t>
  </si>
  <si>
    <t>5_ 20162158</t>
  </si>
  <si>
    <t>6_ 20162168</t>
  </si>
  <si>
    <t>7_ 20162160</t>
  </si>
  <si>
    <t>8_ 20162164</t>
  </si>
  <si>
    <t>pHspec</t>
  </si>
  <si>
    <t>pHtitr</t>
  </si>
  <si>
    <t>Header</t>
  </si>
  <si>
    <t>pHprobe</t>
  </si>
  <si>
    <t>DiamMean</t>
  </si>
  <si>
    <t>TitrSlope</t>
  </si>
  <si>
    <r>
      <rPr>
        <b/>
        <sz val="12"/>
        <color rgb="FFFF0000"/>
        <rFont val="Calibri"/>
        <family val="2"/>
        <scheme val="minor"/>
      </rPr>
      <t>T</t>
    </r>
    <r>
      <rPr>
        <b/>
        <sz val="12"/>
        <color theme="1"/>
        <rFont val="Calibri"/>
        <family val="2"/>
        <scheme val="minor"/>
      </rPr>
      <t>/</t>
    </r>
    <r>
      <rPr>
        <b/>
        <sz val="12"/>
        <color rgb="FF00B050"/>
        <rFont val="Calibri"/>
        <family val="2"/>
        <scheme val="minor"/>
      </rPr>
      <t>OA</t>
    </r>
  </si>
  <si>
    <t>Date Time, GMT-10:00</t>
  </si>
  <si>
    <t>16.Nov</t>
  </si>
  <si>
    <t>19.Nov</t>
  </si>
  <si>
    <t>20.Nov</t>
  </si>
  <si>
    <t>ran at 10am</t>
  </si>
  <si>
    <t>ran at 1:30am</t>
  </si>
  <si>
    <t>ran by leah</t>
  </si>
  <si>
    <t>4pm</t>
  </si>
  <si>
    <t>ran at 12:00</t>
  </si>
  <si>
    <t>ran at 1:30</t>
  </si>
  <si>
    <t>ran at 11:00</t>
  </si>
  <si>
    <t>ran at 2:00</t>
  </si>
  <si>
    <t>24.Dec</t>
  </si>
  <si>
    <t>Done by Seba</t>
  </si>
  <si>
    <t>By India</t>
  </si>
  <si>
    <t>ran at 3:00</t>
  </si>
  <si>
    <t>t(oC) in</t>
  </si>
  <si>
    <t>P (dbars) in</t>
  </si>
  <si>
    <t>pH in</t>
  </si>
  <si>
    <t>Revelle in</t>
  </si>
  <si>
    <t>xCO2 in (dry at 1 atm) (ppm)</t>
  </si>
  <si>
    <t>t(oC) out</t>
  </si>
  <si>
    <t>P (dbars) out</t>
  </si>
  <si>
    <t>pH out</t>
  </si>
  <si>
    <t>Revelle out</t>
  </si>
  <si>
    <t>xCO2 out (dry at 1 atm) (ppm)</t>
  </si>
  <si>
    <t>CRM</t>
  </si>
  <si>
    <r>
      <t>Total P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mol/kgSW)</t>
    </r>
  </si>
  <si>
    <r>
      <t>Total Si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mol/kgSW)</t>
    </r>
  </si>
  <si>
    <r>
      <t>TA in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mol/kgSW)</t>
    </r>
  </si>
  <si>
    <r>
      <t>TCO2 in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mol/kgSW)</t>
    </r>
  </si>
  <si>
    <r>
      <t>fCO2 in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atm)</t>
    </r>
  </si>
  <si>
    <r>
      <t>pCO2 in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atm)</t>
    </r>
  </si>
  <si>
    <r>
      <t>HCO3 in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mol/kgSW)</t>
    </r>
  </si>
  <si>
    <r>
      <t>CO3 in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mol/kgSW)</t>
    </r>
  </si>
  <si>
    <r>
      <t>CO2 in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mol/kgSW)</t>
    </r>
  </si>
  <si>
    <r>
      <t>B Alk in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mol/kgSW)</t>
    </r>
  </si>
  <si>
    <r>
      <t>OH in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mol/kgSW)</t>
    </r>
  </si>
  <si>
    <r>
      <t>P Alk in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mol/kgSW)</t>
    </r>
  </si>
  <si>
    <r>
      <t>Si Alk in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 xml:space="preserve">mol/kgSW) </t>
    </r>
  </si>
  <si>
    <r>
      <t>W</t>
    </r>
    <r>
      <rPr>
        <b/>
        <sz val="12"/>
        <color theme="1"/>
        <rFont val="Calibri"/>
        <family val="2"/>
        <scheme val="minor"/>
      </rPr>
      <t>Ca in</t>
    </r>
  </si>
  <si>
    <r>
      <t>W</t>
    </r>
    <r>
      <rPr>
        <b/>
        <sz val="12"/>
        <rFont val="Comic Sans MS"/>
        <family val="4"/>
      </rPr>
      <t>Ar in</t>
    </r>
  </si>
  <si>
    <r>
      <t>fCO2 out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atm)</t>
    </r>
  </si>
  <si>
    <r>
      <t>pCO2 out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atm)</t>
    </r>
  </si>
  <si>
    <r>
      <t>HCO3 out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mol/kgSW)</t>
    </r>
  </si>
  <si>
    <r>
      <t>CO3 out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mol/kgSW)</t>
    </r>
  </si>
  <si>
    <r>
      <t>CO2 out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mol/kgSW)</t>
    </r>
  </si>
  <si>
    <r>
      <t>B Alk out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mol/kgSW)</t>
    </r>
  </si>
  <si>
    <r>
      <t>OH out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mol/kgSW)</t>
    </r>
  </si>
  <si>
    <r>
      <t>P Alk out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>mol/kgSW)</t>
    </r>
  </si>
  <si>
    <r>
      <t>Si Alk out (</t>
    </r>
    <r>
      <rPr>
        <b/>
        <sz val="12"/>
        <rFont val="Symbol"/>
        <family val="1"/>
      </rPr>
      <t>m</t>
    </r>
    <r>
      <rPr>
        <b/>
        <sz val="12"/>
        <color theme="1"/>
        <rFont val="Calibri"/>
        <family val="2"/>
        <scheme val="minor"/>
      </rPr>
      <t xml:space="preserve">mol/kgSW) </t>
    </r>
  </si>
  <si>
    <r>
      <t>W</t>
    </r>
    <r>
      <rPr>
        <b/>
        <sz val="12"/>
        <rFont val="Comic Sans MS"/>
        <family val="4"/>
      </rPr>
      <t>Ca out</t>
    </r>
  </si>
  <si>
    <r>
      <t>W</t>
    </r>
    <r>
      <rPr>
        <b/>
        <sz val="12"/>
        <rFont val="Comic Sans MS"/>
        <family val="4"/>
      </rPr>
      <t>Ar out</t>
    </r>
  </si>
  <si>
    <t>pH (Titr)</t>
  </si>
  <si>
    <t>pH (Spec)</t>
  </si>
  <si>
    <t>SubFlag</t>
  </si>
  <si>
    <t>11:30-12</t>
  </si>
  <si>
    <t>ran at 4:30</t>
  </si>
  <si>
    <t>ran at 3</t>
  </si>
  <si>
    <t>by india</t>
  </si>
  <si>
    <r>
      <t>T</t>
    </r>
    <r>
      <rPr>
        <b/>
        <sz val="12"/>
        <color rgb="FF000000"/>
        <rFont val="Calibri"/>
        <family val="2"/>
        <scheme val="minor"/>
      </rPr>
      <t>/</t>
    </r>
    <r>
      <rPr>
        <b/>
        <sz val="12"/>
        <color rgb="FF00B050"/>
        <rFont val="Calibri"/>
        <family val="2"/>
        <scheme val="minor"/>
      </rPr>
      <t>OA</t>
    </r>
  </si>
  <si>
    <t>12:30-2</t>
  </si>
  <si>
    <t>12-1pm</t>
  </si>
  <si>
    <t>Height</t>
  </si>
  <si>
    <t>Temp (titr) =input</t>
  </si>
  <si>
    <t>Temp(tank) =output</t>
  </si>
  <si>
    <t>6.Feb</t>
  </si>
  <si>
    <t>collected at 12:30</t>
  </si>
  <si>
    <t>ran at 2:45</t>
  </si>
  <si>
    <t>n/a</t>
  </si>
  <si>
    <t>13.Feb</t>
  </si>
  <si>
    <t>12-1:30</t>
  </si>
  <si>
    <t>pCO2out</t>
  </si>
  <si>
    <t>21.Feb</t>
  </si>
  <si>
    <t>collected at 1:0</t>
  </si>
  <si>
    <t>ran at 1:45</t>
  </si>
  <si>
    <t>split results due to meetings</t>
  </si>
  <si>
    <t>n/</t>
  </si>
  <si>
    <t>a</t>
  </si>
  <si>
    <t>11:30-12:15</t>
  </si>
  <si>
    <t>AlkTotal</t>
  </si>
  <si>
    <t>Condition</t>
  </si>
  <si>
    <t>Acidified</t>
  </si>
  <si>
    <t>Heated</t>
  </si>
  <si>
    <t>Season</t>
  </si>
  <si>
    <t>Winter</t>
  </si>
  <si>
    <t>Fall</t>
  </si>
  <si>
    <t>7.95 ± 0.03</t>
  </si>
  <si>
    <t>7.66 ± 0.08</t>
  </si>
  <si>
    <t>7.95 ± 0.04</t>
  </si>
  <si>
    <t>7.69 ± 0.08</t>
  </si>
  <si>
    <t>7.97 ± 0.01</t>
  </si>
  <si>
    <t>7.65 ± 0.06</t>
  </si>
  <si>
    <t>7.96 ± 0.02</t>
  </si>
  <si>
    <t>7.66 ± 0.06</t>
  </si>
  <si>
    <t>26.83 ± 0.77</t>
  </si>
  <si>
    <t>26.87 ± 0.75</t>
  </si>
  <si>
    <t>28.54 ± 0.73</t>
  </si>
  <si>
    <t>28.51 ± 0.67</t>
  </si>
  <si>
    <t>Mean seawater conditions during the experiment at midday (between 11:30-2pm) and split by seasons, fall and winter (± standard deviations).</t>
  </si>
  <si>
    <t xml:space="preserve">Salinity and temperature were recorded each week using a YSI, total alkalinity was determined through titrations, and pH was analyzed using spectrophotometry. </t>
  </si>
  <si>
    <t xml:space="preserve">PCO2 was calculated using CO2Sys based off of titration and spectrophotmeter data. </t>
  </si>
  <si>
    <t>23.67 ± 0.68</t>
  </si>
  <si>
    <t>23.67 ± 0.67</t>
  </si>
  <si>
    <t>25.73 ± 0.69</t>
  </si>
  <si>
    <t>25.81 ± 0.74</t>
  </si>
  <si>
    <t>33.42 ± 0.43</t>
  </si>
  <si>
    <t>33.42 ± 0.44</t>
  </si>
  <si>
    <t>33.41 ± 0.44</t>
  </si>
  <si>
    <t>34.02 ± 0.23</t>
  </si>
  <si>
    <t>34.01 ± 0.23</t>
  </si>
  <si>
    <t>34.02 ± 0.22</t>
  </si>
  <si>
    <t>Table 1</t>
  </si>
  <si>
    <t>2164 ± 19</t>
  </si>
  <si>
    <t>2165 ± 18</t>
  </si>
  <si>
    <t>2165 ± 20</t>
  </si>
  <si>
    <t>2167 ± 19</t>
  </si>
  <si>
    <t>2190 ± 16</t>
  </si>
  <si>
    <t>2192 ± 16</t>
  </si>
  <si>
    <t>2189 ± 18</t>
  </si>
  <si>
    <t>530 ± 50</t>
  </si>
  <si>
    <t>1105 ± 218</t>
  </si>
  <si>
    <t>571 ± 51</t>
  </si>
  <si>
    <t>1130 ± 220</t>
  </si>
  <si>
    <t>472 ± 29</t>
  </si>
  <si>
    <t>1061 ± 141</t>
  </si>
  <si>
    <t>517 ± 34</t>
  </si>
  <si>
    <t>1119 ± 130</t>
  </si>
  <si>
    <t>Urchin</t>
  </si>
  <si>
    <t>Postion</t>
  </si>
  <si>
    <t>Tip</t>
  </si>
  <si>
    <t>Base</t>
  </si>
  <si>
    <t>Ratio</t>
  </si>
  <si>
    <t>Voids</t>
  </si>
  <si>
    <t>Structure</t>
  </si>
  <si>
    <t>Spine</t>
  </si>
  <si>
    <t>TEMP</t>
  </si>
  <si>
    <t>TIME</t>
  </si>
  <si>
    <t>Midpoint</t>
  </si>
  <si>
    <t>Ambient</t>
  </si>
  <si>
    <t>TRMNT</t>
  </si>
  <si>
    <t>HALF</t>
  </si>
  <si>
    <t>WHOLE…</t>
  </si>
  <si>
    <t>HALF/ probably not the best</t>
  </si>
  <si>
    <t>Better contrast?</t>
  </si>
  <si>
    <t>not taken overhead yet</t>
  </si>
  <si>
    <t>not taken?</t>
  </si>
  <si>
    <t>small obstruction - enough to matter? Might need contrast adjust</t>
  </si>
  <si>
    <t>Bit of debris/dust</t>
  </si>
  <si>
    <t>A bit of debris…</t>
  </si>
  <si>
    <t>Contrast maybe needs some fixing?</t>
  </si>
  <si>
    <t>dusty cover? Skew it?</t>
  </si>
  <si>
    <t>Needs contrast adjustments</t>
  </si>
  <si>
    <t>Salinity (ppt)</t>
  </si>
  <si>
    <t>T/OA</t>
  </si>
  <si>
    <t>Temp (°C)</t>
  </si>
  <si>
    <r>
      <t>A</t>
    </r>
    <r>
      <rPr>
        <b/>
        <vertAlign val="subscript"/>
        <sz val="24"/>
        <color theme="1"/>
        <rFont val="Georgia"/>
        <family val="1"/>
      </rPr>
      <t xml:space="preserve">t </t>
    </r>
    <r>
      <rPr>
        <b/>
        <sz val="24"/>
        <color theme="1"/>
        <rFont val="Georgia"/>
        <family val="1"/>
      </rPr>
      <t>(µmol kg</t>
    </r>
    <r>
      <rPr>
        <b/>
        <vertAlign val="superscript"/>
        <sz val="24"/>
        <color theme="1"/>
        <rFont val="Georgia"/>
        <family val="1"/>
      </rPr>
      <t>-1</t>
    </r>
    <r>
      <rPr>
        <b/>
        <sz val="24"/>
        <color theme="1"/>
        <rFont val="Georgia"/>
        <family val="1"/>
      </rPr>
      <t>)</t>
    </r>
  </si>
  <si>
    <r>
      <t>pCO</t>
    </r>
    <r>
      <rPr>
        <b/>
        <vertAlign val="subscript"/>
        <sz val="24"/>
        <color theme="1"/>
        <rFont val="Georgia"/>
        <family val="1"/>
      </rPr>
      <t>2</t>
    </r>
    <r>
      <rPr>
        <b/>
        <sz val="24"/>
        <color theme="1"/>
        <rFont val="Georgia"/>
        <family val="1"/>
      </rPr>
      <t xml:space="preserve"> (ppm)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</si>
</sst>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m/d/yyyy"/>
    <numFmt numFmtId="166" formatCode="0.000"/>
    <numFmt numFmtId="167" formatCode="[$-409]d\-mmm;@"/>
    <numFmt numFmtId="168" formatCode="h:mm;@"/>
    <numFmt numFmtId="169" formatCode="#0.0"/>
    <numFmt numFmtId="170" formatCode="#0.000"/>
    <numFmt numFmtId="171" formatCode="#0.000000"/>
    <numFmt numFmtId="172" formatCode="#0.00"/>
  </numFmts>
  <fonts count="2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B050"/>
      <name val="Calibri (Body)_x0000_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2"/>
      <name val="Calibri (Body)_x0000_"/>
    </font>
    <font>
      <sz val="12"/>
      <color theme="1"/>
      <name val="Calibri (Body)_x0000_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2"/>
      <name val="Symbol"/>
      <family val="1"/>
    </font>
    <font>
      <b/>
      <sz val="12"/>
      <name val="Comic Sans MS"/>
      <family val="4"/>
    </font>
    <font>
      <b/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Arial"/>
      <family val="2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i/>
      <sz val="12"/>
      <color theme="1"/>
      <name val="Georgia"/>
      <family val="1"/>
    </font>
    <font>
      <b/>
      <sz val="24"/>
      <color theme="1"/>
      <name val="Georgia"/>
      <family val="1"/>
    </font>
    <font>
      <b/>
      <vertAlign val="subscript"/>
      <sz val="24"/>
      <color theme="1"/>
      <name val="Georgia"/>
      <family val="1"/>
    </font>
    <font>
      <b/>
      <vertAlign val="superscript"/>
      <sz val="24"/>
      <color theme="1"/>
      <name val="Georgia"/>
      <family val="1"/>
    </font>
    <font>
      <sz val="24"/>
      <color theme="1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0"/>
        <bgColor rgb="FF99CC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 applyAlignment="1"/>
    <xf numFmtId="14" fontId="0" fillId="0" borderId="0" xfId="0" applyNumberFormat="1" applyFont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Font="1" applyBorder="1"/>
    <xf numFmtId="2" fontId="0" fillId="0" borderId="0" xfId="0" applyNumberFormat="1" applyFont="1" applyFill="1" applyBorder="1"/>
    <xf numFmtId="2" fontId="8" fillId="0" borderId="0" xfId="0" applyNumberFormat="1" applyFont="1"/>
    <xf numFmtId="2" fontId="0" fillId="0" borderId="0" xfId="0" applyNumberFormat="1" applyFon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Border="1" applyAlignment="1">
      <alignment horizontal="center"/>
    </xf>
    <xf numFmtId="0" fontId="9" fillId="0" borderId="0" xfId="0" applyFont="1" applyAlignment="1"/>
    <xf numFmtId="0" fontId="9" fillId="0" borderId="1" xfId="0" applyFont="1" applyBorder="1" applyAlignment="1"/>
    <xf numFmtId="0" fontId="9" fillId="0" borderId="0" xfId="0" applyFont="1" applyBorder="1" applyAlignment="1"/>
    <xf numFmtId="0" fontId="9" fillId="2" borderId="1" xfId="0" applyFont="1" applyFill="1" applyBorder="1" applyAlignment="1"/>
    <xf numFmtId="0" fontId="9" fillId="0" borderId="0" xfId="0" applyFont="1" applyAlignment="1">
      <alignment horizontal="right"/>
    </xf>
    <xf numFmtId="0" fontId="9" fillId="0" borderId="2" xfId="0" applyFont="1" applyBorder="1" applyAlignment="1"/>
    <xf numFmtId="0" fontId="9" fillId="0" borderId="3" xfId="0" applyFont="1" applyBorder="1" applyAlignment="1"/>
    <xf numFmtId="0" fontId="9" fillId="2" borderId="2" xfId="0" applyFont="1" applyFill="1" applyBorder="1" applyAlignment="1"/>
    <xf numFmtId="165" fontId="9" fillId="0" borderId="0" xfId="0" applyNumberFormat="1" applyFont="1" applyAlignment="1"/>
    <xf numFmtId="49" fontId="9" fillId="0" borderId="0" xfId="0" applyNumberFormat="1" applyFont="1" applyAlignment="1"/>
    <xf numFmtId="0" fontId="9" fillId="2" borderId="1" xfId="0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7" fillId="0" borderId="0" xfId="0" applyFont="1" applyFill="1" applyBorder="1" applyAlignment="1"/>
    <xf numFmtId="0" fontId="10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/>
    <xf numFmtId="20" fontId="9" fillId="0" borderId="0" xfId="0" applyNumberFormat="1" applyFont="1" applyAlignment="1"/>
    <xf numFmtId="0" fontId="9" fillId="0" borderId="0" xfId="0" applyFont="1" applyAlignment="1"/>
    <xf numFmtId="0" fontId="9" fillId="0" borderId="0" xfId="0" applyFont="1" applyAlignment="1"/>
    <xf numFmtId="14" fontId="9" fillId="0" borderId="0" xfId="0" applyNumberFormat="1" applyFont="1" applyAlignment="1"/>
    <xf numFmtId="0" fontId="0" fillId="0" borderId="0" xfId="0" applyFont="1"/>
    <xf numFmtId="166" fontId="0" fillId="0" borderId="0" xfId="0" applyNumberFormat="1" applyFont="1"/>
    <xf numFmtId="164" fontId="0" fillId="0" borderId="0" xfId="0" applyNumberFormat="1" applyFont="1"/>
    <xf numFmtId="167" fontId="1" fillId="0" borderId="0" xfId="0" applyNumberFormat="1" applyFont="1" applyAlignment="1">
      <alignment horizontal="center"/>
    </xf>
    <xf numFmtId="167" fontId="0" fillId="0" borderId="0" xfId="0" applyNumberFormat="1" applyFont="1" applyAlignment="1"/>
    <xf numFmtId="167" fontId="1" fillId="0" borderId="0" xfId="0" applyNumberFormat="1" applyFont="1" applyBorder="1" applyAlignment="1">
      <alignment horizontal="center"/>
    </xf>
    <xf numFmtId="167" fontId="0" fillId="0" borderId="0" xfId="0" applyNumberFormat="1"/>
    <xf numFmtId="168" fontId="1" fillId="0" borderId="0" xfId="0" applyNumberFormat="1" applyFont="1" applyBorder="1" applyAlignment="1">
      <alignment horizontal="center"/>
    </xf>
    <xf numFmtId="168" fontId="0" fillId="0" borderId="0" xfId="0" applyNumberFormat="1" applyFont="1" applyAlignment="1"/>
    <xf numFmtId="168" fontId="0" fillId="0" borderId="0" xfId="0" applyNumberFormat="1"/>
    <xf numFmtId="168" fontId="1" fillId="0" borderId="0" xfId="0" applyNumberFormat="1" applyFont="1" applyFill="1" applyBorder="1" applyAlignment="1">
      <alignment horizontal="center"/>
    </xf>
    <xf numFmtId="0" fontId="9" fillId="0" borderId="0" xfId="0" applyFont="1" applyAlignment="1"/>
    <xf numFmtId="0" fontId="1" fillId="0" borderId="0" xfId="0" applyFont="1"/>
    <xf numFmtId="168" fontId="1" fillId="0" borderId="0" xfId="0" applyNumberFormat="1" applyFont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0" fontId="11" fillId="0" borderId="0" xfId="0" applyFont="1" applyFill="1" applyBorder="1" applyAlignment="1"/>
    <xf numFmtId="0" fontId="9" fillId="0" borderId="0" xfId="0" applyFont="1" applyAlignment="1"/>
    <xf numFmtId="0" fontId="0" fillId="0" borderId="0" xfId="0" applyFont="1" applyAlignment="1"/>
    <xf numFmtId="14" fontId="1" fillId="0" borderId="0" xfId="0" applyNumberFormat="1" applyFont="1"/>
    <xf numFmtId="14" fontId="0" fillId="0" borderId="0" xfId="0" applyNumberFormat="1" applyFont="1"/>
    <xf numFmtId="168" fontId="0" fillId="0" borderId="0" xfId="0" applyNumberFormat="1" applyFont="1"/>
    <xf numFmtId="14" fontId="8" fillId="0" borderId="0" xfId="0" applyNumberFormat="1" applyFont="1"/>
    <xf numFmtId="168" fontId="8" fillId="0" borderId="0" xfId="0" applyNumberFormat="1" applyFont="1"/>
    <xf numFmtId="0" fontId="9" fillId="0" borderId="0" xfId="0" applyFont="1" applyAlignment="1"/>
    <xf numFmtId="0" fontId="0" fillId="0" borderId="0" xfId="0" applyFont="1" applyAlignment="1"/>
    <xf numFmtId="10" fontId="0" fillId="0" borderId="0" xfId="0" applyNumberFormat="1"/>
    <xf numFmtId="0" fontId="9" fillId="0" borderId="0" xfId="0" applyFont="1" applyFill="1" applyBorder="1" applyAlignment="1">
      <alignment horizontal="right"/>
    </xf>
    <xf numFmtId="18" fontId="0" fillId="0" borderId="0" xfId="0" applyNumberFormat="1" applyFont="1" applyAlignment="1"/>
    <xf numFmtId="168" fontId="1" fillId="0" borderId="0" xfId="0" applyNumberFormat="1" applyFont="1" applyAlignment="1">
      <alignment horizontal="center"/>
    </xf>
    <xf numFmtId="164" fontId="0" fillId="0" borderId="0" xfId="0" applyNumberFormat="1" applyFont="1" applyBorder="1"/>
    <xf numFmtId="164" fontId="0" fillId="0" borderId="0" xfId="0" applyNumberFormat="1" applyFont="1" applyFill="1" applyBorder="1"/>
    <xf numFmtId="0" fontId="0" fillId="0" borderId="0" xfId="0" applyFont="1" applyFill="1" applyBorder="1"/>
    <xf numFmtId="2" fontId="7" fillId="0" borderId="1" xfId="0" applyNumberFormat="1" applyFont="1" applyFill="1" applyBorder="1" applyAlignment="1">
      <alignment horizontal="right"/>
    </xf>
    <xf numFmtId="0" fontId="7" fillId="0" borderId="0" xfId="0" applyFont="1" applyAlignment="1"/>
    <xf numFmtId="0" fontId="0" fillId="0" borderId="0" xfId="0" applyFont="1" applyAlignment="1"/>
    <xf numFmtId="0" fontId="8" fillId="0" borderId="0" xfId="0" applyFont="1"/>
    <xf numFmtId="22" fontId="0" fillId="0" borderId="0" xfId="0" applyNumberFormat="1"/>
    <xf numFmtId="22" fontId="8" fillId="0" borderId="0" xfId="0" applyNumberFormat="1" applyFont="1"/>
    <xf numFmtId="16" fontId="0" fillId="0" borderId="0" xfId="0" applyNumberFormat="1" applyFont="1" applyAlignment="1"/>
    <xf numFmtId="20" fontId="0" fillId="0" borderId="0" xfId="0" applyNumberFormat="1" applyFont="1" applyAlignment="1"/>
    <xf numFmtId="0" fontId="0" fillId="0" borderId="0" xfId="0" applyFont="1" applyAlignment="1"/>
    <xf numFmtId="0" fontId="9" fillId="3" borderId="1" xfId="0" applyFont="1" applyFill="1" applyBorder="1" applyAlignment="1">
      <alignment horizontal="right"/>
    </xf>
    <xf numFmtId="0" fontId="9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20" fontId="0" fillId="0" borderId="0" xfId="0" applyNumberFormat="1" applyBorder="1" applyAlignment="1">
      <alignment horizontal="center"/>
    </xf>
    <xf numFmtId="168" fontId="0" fillId="0" borderId="0" xfId="0" applyNumberFormat="1" applyBorder="1"/>
    <xf numFmtId="0" fontId="12" fillId="0" borderId="0" xfId="0" applyFont="1" applyFill="1" applyBorder="1" applyAlignment="1">
      <alignment horizontal="right"/>
    </xf>
    <xf numFmtId="0" fontId="12" fillId="0" borderId="0" xfId="0" applyFont="1" applyAlignment="1">
      <alignment horizontal="right"/>
    </xf>
    <xf numFmtId="0" fontId="12" fillId="2" borderId="1" xfId="0" applyFont="1" applyFill="1" applyBorder="1" applyAlignment="1">
      <alignment horizontal="right"/>
    </xf>
    <xf numFmtId="0" fontId="9" fillId="0" borderId="0" xfId="0" applyFont="1" applyAlignment="1"/>
    <xf numFmtId="0" fontId="0" fillId="0" borderId="0" xfId="0" applyFont="1" applyAlignment="1"/>
    <xf numFmtId="2" fontId="7" fillId="0" borderId="0" xfId="0" applyNumberFormat="1" applyFont="1" applyFill="1" applyBorder="1" applyAlignment="1">
      <alignment horizontal="right"/>
    </xf>
    <xf numFmtId="0" fontId="14" fillId="2" borderId="1" xfId="0" applyFont="1" applyFill="1" applyBorder="1" applyAlignment="1">
      <alignment horizontal="right"/>
    </xf>
    <xf numFmtId="0" fontId="13" fillId="0" borderId="0" xfId="0" applyFont="1"/>
    <xf numFmtId="0" fontId="0" fillId="0" borderId="0" xfId="0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169" fontId="0" fillId="0" borderId="5" xfId="0" applyNumberFormat="1" applyBorder="1" applyAlignment="1" applyProtection="1">
      <alignment horizontal="center"/>
      <protection locked="0"/>
    </xf>
    <xf numFmtId="169" fontId="0" fillId="0" borderId="0" xfId="0" applyNumberFormat="1" applyAlignment="1" applyProtection="1">
      <alignment horizontal="center"/>
      <protection locked="0"/>
    </xf>
    <xf numFmtId="170" fontId="0" fillId="0" borderId="0" xfId="0" applyNumberFormat="1" applyAlignment="1" applyProtection="1">
      <alignment horizontal="center"/>
      <protection locked="0"/>
    </xf>
    <xf numFmtId="171" fontId="0" fillId="0" borderId="0" xfId="0" applyNumberFormat="1" applyAlignment="1" applyProtection="1">
      <alignment horizontal="center"/>
      <protection locked="0"/>
    </xf>
    <xf numFmtId="172" fontId="0" fillId="0" borderId="0" xfId="0" applyNumberFormat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</xf>
    <xf numFmtId="2" fontId="0" fillId="0" borderId="0" xfId="0" applyNumberFormat="1" applyFont="1" applyFill="1"/>
    <xf numFmtId="0" fontId="12" fillId="0" borderId="1" xfId="0" applyFont="1" applyFill="1" applyBorder="1" applyAlignment="1">
      <alignment horizontal="right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2" fontId="1" fillId="0" borderId="7" xfId="0" applyNumberFormat="1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15" fillId="0" borderId="7" xfId="0" applyFont="1" applyBorder="1" applyAlignment="1" applyProtection="1">
      <alignment horizontal="center" vertical="center" wrapText="1"/>
    </xf>
    <xf numFmtId="0" fontId="16" fillId="0" borderId="9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6" fillId="0" borderId="11" xfId="0" applyFont="1" applyBorder="1" applyAlignment="1" applyProtection="1">
      <alignment horizontal="center" vertical="center" wrapText="1"/>
    </xf>
    <xf numFmtId="2" fontId="0" fillId="0" borderId="0" xfId="0" applyNumberFormat="1" applyFont="1" applyAlignment="1"/>
    <xf numFmtId="2" fontId="13" fillId="0" borderId="0" xfId="0" applyNumberFormat="1" applyFont="1"/>
    <xf numFmtId="0" fontId="14" fillId="0" borderId="1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4" xfId="0" applyBorder="1"/>
    <xf numFmtId="0" fontId="1" fillId="4" borderId="7" xfId="0" applyFont="1" applyFill="1" applyBorder="1" applyAlignment="1" applyProtection="1">
      <alignment horizontal="center" vertical="center" wrapText="1"/>
    </xf>
    <xf numFmtId="169" fontId="0" fillId="4" borderId="0" xfId="0" applyNumberFormat="1" applyFill="1" applyAlignment="1" applyProtection="1">
      <alignment horizontal="center"/>
      <protection locked="0"/>
    </xf>
    <xf numFmtId="0" fontId="0" fillId="4" borderId="0" xfId="0" applyFill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9" fontId="0" fillId="0" borderId="0" xfId="0" applyNumberFormat="1"/>
    <xf numFmtId="168" fontId="1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2" fontId="0" fillId="0" borderId="0" xfId="0" applyNumberFormat="1"/>
    <xf numFmtId="0" fontId="18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9" fontId="0" fillId="0" borderId="0" xfId="0" applyNumberFormat="1" applyFont="1"/>
    <xf numFmtId="169" fontId="0" fillId="0" borderId="0" xfId="0" applyNumberFormat="1" applyFill="1" applyAlignment="1" applyProtection="1">
      <alignment horizontal="center"/>
      <protection locked="0"/>
    </xf>
    <xf numFmtId="0" fontId="0" fillId="0" borderId="0" xfId="0" applyFont="1" applyFill="1"/>
    <xf numFmtId="169" fontId="0" fillId="0" borderId="0" xfId="0" applyNumberFormat="1" applyFont="1" applyFill="1"/>
    <xf numFmtId="164" fontId="0" fillId="0" borderId="0" xfId="0" applyNumberFormat="1" applyFill="1" applyAlignment="1" applyProtection="1">
      <alignment horizontal="center"/>
      <protection locked="0"/>
    </xf>
    <xf numFmtId="0" fontId="0" fillId="0" borderId="0" xfId="0" applyFont="1" applyAlignment="1"/>
    <xf numFmtId="0" fontId="19" fillId="0" borderId="0" xfId="0" applyFont="1"/>
    <xf numFmtId="10" fontId="19" fillId="0" borderId="0" xfId="0" applyNumberFormat="1" applyFont="1"/>
    <xf numFmtId="0" fontId="14" fillId="0" borderId="0" xfId="0" applyFont="1"/>
    <xf numFmtId="164" fontId="13" fillId="0" borderId="0" xfId="0" applyNumberFormat="1" applyFo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/>
    <xf numFmtId="0" fontId="22" fillId="0" borderId="0" xfId="0" applyFont="1"/>
    <xf numFmtId="0" fontId="21" fillId="0" borderId="0" xfId="0" applyFont="1" applyAlignment="1">
      <alignment horizontal="center"/>
    </xf>
    <xf numFmtId="0" fontId="23" fillId="5" borderId="13" xfId="0" applyFont="1" applyFill="1" applyBorder="1" applyAlignment="1">
      <alignment horizontal="center"/>
    </xf>
    <xf numFmtId="0" fontId="26" fillId="0" borderId="21" xfId="0" applyFont="1" applyBorder="1" applyAlignment="1">
      <alignment horizontal="left"/>
    </xf>
    <xf numFmtId="0" fontId="26" fillId="0" borderId="21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3" fillId="5" borderId="14" xfId="0" applyFont="1" applyFill="1" applyBorder="1" applyAlignment="1">
      <alignment horizontal="center"/>
    </xf>
    <xf numFmtId="0" fontId="26" fillId="0" borderId="23" xfId="0" applyFont="1" applyBorder="1" applyAlignment="1">
      <alignment horizontal="left"/>
    </xf>
    <xf numFmtId="0" fontId="26" fillId="0" borderId="23" xfId="0" applyFont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3" fillId="5" borderId="24" xfId="0" applyFont="1" applyFill="1" applyBorder="1" applyAlignment="1">
      <alignment horizontal="center"/>
    </xf>
    <xf numFmtId="0" fontId="26" fillId="0" borderId="24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3" xfId="0" applyFont="1" applyFill="1" applyBorder="1" applyAlignment="1">
      <alignment horizontal="center"/>
    </xf>
    <xf numFmtId="0" fontId="23" fillId="5" borderId="15" xfId="0" applyFont="1" applyFill="1" applyBorder="1" applyAlignment="1">
      <alignment horizontal="center"/>
    </xf>
    <xf numFmtId="0" fontId="26" fillId="0" borderId="19" xfId="0" applyFont="1" applyBorder="1" applyAlignment="1">
      <alignment horizontal="left"/>
    </xf>
    <xf numFmtId="0" fontId="26" fillId="0" borderId="24" xfId="0" applyFont="1" applyFill="1" applyBorder="1" applyAlignment="1">
      <alignment horizontal="center"/>
    </xf>
    <xf numFmtId="0" fontId="26" fillId="0" borderId="19" xfId="0" applyFont="1" applyFill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3" fillId="5" borderId="22" xfId="0" applyFont="1" applyFill="1" applyBorder="1" applyAlignment="1">
      <alignment horizontal="center"/>
    </xf>
    <xf numFmtId="0" fontId="23" fillId="5" borderId="6" xfId="0" applyFont="1" applyFill="1" applyBorder="1" applyAlignment="1">
      <alignment horizontal="center"/>
    </xf>
    <xf numFmtId="0" fontId="23" fillId="5" borderId="25" xfId="0" applyFont="1" applyFill="1" applyBorder="1" applyAlignment="1">
      <alignment horizontal="center"/>
    </xf>
    <xf numFmtId="0" fontId="23" fillId="5" borderId="26" xfId="0" applyFont="1" applyFill="1" applyBorder="1" applyAlignment="1">
      <alignment horizontal="center"/>
    </xf>
    <xf numFmtId="0" fontId="23" fillId="5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E58C4-D01A-4747-88ED-B5A93A32CD1B}">
  <dimension ref="A1:X1526"/>
  <sheetViews>
    <sheetView workbookViewId="0">
      <pane ySplit="1" topLeftCell="A1502" activePane="bottomLeft" state="frozen"/>
      <selection pane="bottomLeft" activeCell="Q1527" sqref="Q1527"/>
    </sheetView>
  </sheetViews>
  <sheetFormatPr baseColWidth="10" defaultRowHeight="16"/>
  <cols>
    <col min="1" max="1" width="10.83203125" style="39"/>
    <col min="2" max="2" width="8.6640625" style="43" customWidth="1"/>
    <col min="3" max="3" width="8.6640625" style="47" customWidth="1"/>
    <col min="4" max="4" width="11.1640625" style="54" customWidth="1"/>
    <col min="5" max="5" width="7" style="54" customWidth="1"/>
    <col min="6" max="7" width="12" style="31" customWidth="1"/>
    <col min="8" max="8" width="6.5" style="57" customWidth="1"/>
    <col min="9" max="9" width="6.6640625" style="13" customWidth="1"/>
    <col min="10" max="10" width="6" style="15" customWidth="1"/>
    <col min="11" max="11" width="6.83203125" style="41" customWidth="1"/>
    <col min="12" max="12" width="7.83203125" style="15" customWidth="1"/>
    <col min="13" max="13" width="7.1640625" style="39" customWidth="1"/>
    <col min="14" max="14" width="7.6640625" style="15" customWidth="1"/>
    <col min="15" max="15" width="7.33203125" style="39" customWidth="1"/>
    <col min="16" max="17" width="10.33203125" style="39" customWidth="1"/>
    <col min="18" max="18" width="10.83203125" style="39"/>
    <col min="19" max="19" width="7.5" style="41" customWidth="1"/>
    <col min="20" max="20" width="7.5" style="15" customWidth="1"/>
    <col min="21" max="21" width="7.33203125" style="15" customWidth="1"/>
    <col min="22" max="22" width="6.5" style="39" customWidth="1"/>
    <col min="23" max="23" width="10.5" style="39" customWidth="1"/>
    <col min="24" max="16384" width="10.83203125" style="39"/>
  </cols>
  <sheetData>
    <row r="1" spans="1:24" s="1" customFormat="1" ht="18" thickBot="1">
      <c r="A1" s="1" t="s">
        <v>259</v>
      </c>
      <c r="B1" s="42" t="s">
        <v>0</v>
      </c>
      <c r="C1" s="68" t="s">
        <v>48</v>
      </c>
      <c r="D1" s="6" t="s">
        <v>42</v>
      </c>
      <c r="E1" s="6" t="s">
        <v>170</v>
      </c>
      <c r="F1" s="33" t="s">
        <v>144</v>
      </c>
      <c r="G1" s="33" t="s">
        <v>145</v>
      </c>
      <c r="H1" s="1" t="s">
        <v>33</v>
      </c>
      <c r="I1" s="11" t="s">
        <v>35</v>
      </c>
      <c r="J1" s="3" t="s">
        <v>36</v>
      </c>
      <c r="K1" s="16" t="s">
        <v>47</v>
      </c>
      <c r="L1" s="3" t="s">
        <v>46</v>
      </c>
      <c r="M1" s="1" t="s">
        <v>45</v>
      </c>
      <c r="N1" s="3" t="s">
        <v>38</v>
      </c>
      <c r="O1" s="3" t="s">
        <v>39</v>
      </c>
      <c r="P1" s="3" t="s">
        <v>172</v>
      </c>
      <c r="Q1" s="3" t="s">
        <v>238</v>
      </c>
      <c r="R1" s="1" t="s">
        <v>40</v>
      </c>
      <c r="S1" s="16" t="s">
        <v>41</v>
      </c>
      <c r="T1" s="3" t="s">
        <v>171</v>
      </c>
      <c r="U1" s="3" t="s">
        <v>168</v>
      </c>
      <c r="V1" s="1" t="s">
        <v>169</v>
      </c>
      <c r="W1" s="124" t="s">
        <v>247</v>
      </c>
      <c r="X1" s="1" t="s">
        <v>255</v>
      </c>
    </row>
    <row r="2" spans="1:24">
      <c r="A2" s="39" t="s">
        <v>261</v>
      </c>
      <c r="B2" s="43">
        <v>43369</v>
      </c>
      <c r="D2" s="129" t="s">
        <v>37</v>
      </c>
      <c r="E2" s="54">
        <v>1</v>
      </c>
      <c r="F2" s="31" t="s">
        <v>146</v>
      </c>
      <c r="G2" s="31" t="s">
        <v>146</v>
      </c>
      <c r="H2" s="57" t="s">
        <v>1</v>
      </c>
      <c r="I2" s="12"/>
      <c r="J2" s="12"/>
      <c r="K2" s="69"/>
      <c r="L2" s="12"/>
    </row>
    <row r="3" spans="1:24">
      <c r="A3" s="39" t="s">
        <v>261</v>
      </c>
      <c r="B3" s="43">
        <v>43369</v>
      </c>
      <c r="D3" s="130" t="s">
        <v>43</v>
      </c>
      <c r="E3" s="54">
        <v>2</v>
      </c>
      <c r="F3" s="31" t="s">
        <v>146</v>
      </c>
      <c r="G3" s="31" t="s">
        <v>146</v>
      </c>
      <c r="H3" s="57" t="s">
        <v>2</v>
      </c>
      <c r="I3" s="12"/>
      <c r="J3" s="12"/>
      <c r="K3" s="69"/>
      <c r="L3" s="12"/>
    </row>
    <row r="4" spans="1:24">
      <c r="A4" s="39" t="s">
        <v>261</v>
      </c>
      <c r="B4" s="43">
        <v>43369</v>
      </c>
      <c r="D4" s="131" t="s">
        <v>44</v>
      </c>
      <c r="E4" s="54">
        <v>3</v>
      </c>
      <c r="F4" s="31" t="s">
        <v>146</v>
      </c>
      <c r="G4" s="31" t="s">
        <v>146</v>
      </c>
      <c r="H4" s="57" t="s">
        <v>3</v>
      </c>
      <c r="I4" s="12"/>
      <c r="J4" s="12"/>
      <c r="K4" s="69"/>
      <c r="L4" s="12"/>
    </row>
    <row r="5" spans="1:24">
      <c r="A5" s="39" t="s">
        <v>261</v>
      </c>
      <c r="B5" s="43">
        <v>43369</v>
      </c>
      <c r="D5" s="129" t="s">
        <v>235</v>
      </c>
      <c r="E5" s="54">
        <v>4</v>
      </c>
      <c r="F5" s="31" t="s">
        <v>146</v>
      </c>
      <c r="G5" s="31" t="s">
        <v>146</v>
      </c>
      <c r="H5" s="57" t="s">
        <v>4</v>
      </c>
      <c r="I5" s="12"/>
      <c r="J5" s="12"/>
      <c r="K5" s="69"/>
      <c r="L5" s="12"/>
    </row>
    <row r="6" spans="1:24">
      <c r="A6" s="39" t="s">
        <v>261</v>
      </c>
      <c r="B6" s="43">
        <v>43369</v>
      </c>
      <c r="D6" s="131" t="s">
        <v>44</v>
      </c>
      <c r="E6" s="54">
        <v>5</v>
      </c>
      <c r="F6" s="31" t="s">
        <v>146</v>
      </c>
      <c r="G6" s="31" t="s">
        <v>146</v>
      </c>
      <c r="H6" s="57" t="s">
        <v>5</v>
      </c>
      <c r="I6" s="12"/>
      <c r="J6" s="12"/>
      <c r="K6" s="69"/>
      <c r="L6" s="12"/>
    </row>
    <row r="7" spans="1:24">
      <c r="A7" s="39" t="s">
        <v>261</v>
      </c>
      <c r="B7" s="43">
        <v>43369</v>
      </c>
      <c r="D7" s="129" t="s">
        <v>235</v>
      </c>
      <c r="E7" s="54">
        <v>6</v>
      </c>
      <c r="F7" s="31" t="s">
        <v>146</v>
      </c>
      <c r="G7" s="31" t="s">
        <v>146</v>
      </c>
      <c r="H7" s="57" t="s">
        <v>6</v>
      </c>
      <c r="I7" s="12"/>
      <c r="J7" s="12"/>
      <c r="K7" s="69"/>
      <c r="L7" s="12"/>
    </row>
    <row r="8" spans="1:24">
      <c r="A8" s="39" t="s">
        <v>261</v>
      </c>
      <c r="B8" s="43">
        <v>43369</v>
      </c>
      <c r="D8" s="129" t="s">
        <v>37</v>
      </c>
      <c r="E8" s="54">
        <v>7</v>
      </c>
      <c r="F8" s="31" t="s">
        <v>146</v>
      </c>
      <c r="G8" s="31" t="s">
        <v>146</v>
      </c>
      <c r="H8" s="57" t="s">
        <v>7</v>
      </c>
      <c r="I8" s="12"/>
      <c r="J8" s="12"/>
      <c r="K8" s="69"/>
      <c r="L8" s="12"/>
    </row>
    <row r="9" spans="1:24">
      <c r="A9" s="39" t="s">
        <v>261</v>
      </c>
      <c r="B9" s="43">
        <v>43369</v>
      </c>
      <c r="D9" s="130" t="s">
        <v>43</v>
      </c>
      <c r="E9" s="54">
        <v>8</v>
      </c>
      <c r="F9" s="31" t="s">
        <v>146</v>
      </c>
      <c r="G9" s="31" t="s">
        <v>146</v>
      </c>
      <c r="H9" s="57" t="s">
        <v>8</v>
      </c>
      <c r="I9" s="12"/>
      <c r="J9" s="12"/>
      <c r="K9" s="69"/>
      <c r="L9" s="12"/>
    </row>
    <row r="10" spans="1:24" ht="14" customHeight="1">
      <c r="A10" s="39" t="s">
        <v>261</v>
      </c>
      <c r="B10" s="43">
        <v>43369</v>
      </c>
      <c r="D10" s="130" t="s">
        <v>43</v>
      </c>
      <c r="E10" s="54">
        <v>2</v>
      </c>
      <c r="F10" s="31" t="s">
        <v>146</v>
      </c>
      <c r="G10" s="31" t="s">
        <v>146</v>
      </c>
      <c r="H10" s="57" t="s">
        <v>9</v>
      </c>
      <c r="I10" s="12"/>
      <c r="J10" s="12"/>
      <c r="K10" s="69"/>
      <c r="L10" s="12"/>
      <c r="M10" s="39">
        <v>200</v>
      </c>
      <c r="N10" s="13">
        <v>7.29</v>
      </c>
      <c r="O10" s="13">
        <v>7.29</v>
      </c>
      <c r="P10" s="13">
        <f>AVERAGE(N10:O10)</f>
        <v>7.29</v>
      </c>
      <c r="Q10" s="13"/>
      <c r="S10" s="70">
        <v>1</v>
      </c>
      <c r="T10" s="13"/>
    </row>
    <row r="11" spans="1:24">
      <c r="A11" s="39" t="s">
        <v>261</v>
      </c>
      <c r="B11" s="43">
        <v>43369</v>
      </c>
      <c r="D11" s="129" t="s">
        <v>235</v>
      </c>
      <c r="E11" s="54">
        <v>4</v>
      </c>
      <c r="F11" s="31" t="s">
        <v>146</v>
      </c>
      <c r="G11" s="31" t="s">
        <v>146</v>
      </c>
      <c r="H11" s="57" t="s">
        <v>10</v>
      </c>
      <c r="I11" s="12"/>
      <c r="J11" s="12"/>
      <c r="K11" s="69"/>
      <c r="L11" s="12"/>
      <c r="M11" s="39">
        <v>210</v>
      </c>
      <c r="N11" s="13">
        <v>7.47</v>
      </c>
      <c r="O11" s="13">
        <v>7.47</v>
      </c>
      <c r="P11" s="13">
        <f t="shared" ref="P11:P33" si="0">AVERAGE(N11:O11)</f>
        <v>7.47</v>
      </c>
      <c r="Q11" s="13"/>
      <c r="S11" s="70">
        <v>1</v>
      </c>
      <c r="T11" s="13"/>
    </row>
    <row r="12" spans="1:24">
      <c r="A12" s="39" t="s">
        <v>261</v>
      </c>
      <c r="B12" s="43">
        <v>43369</v>
      </c>
      <c r="D12" s="129" t="s">
        <v>37</v>
      </c>
      <c r="E12" s="54">
        <v>1</v>
      </c>
      <c r="F12" s="31" t="s">
        <v>146</v>
      </c>
      <c r="G12" s="31" t="s">
        <v>146</v>
      </c>
      <c r="H12" s="57" t="s">
        <v>11</v>
      </c>
      <c r="I12" s="12"/>
      <c r="J12" s="12"/>
      <c r="K12" s="69"/>
      <c r="L12" s="12"/>
      <c r="M12" s="39">
        <v>210</v>
      </c>
      <c r="N12" s="13">
        <v>7.74</v>
      </c>
      <c r="O12" s="13">
        <v>7.74</v>
      </c>
      <c r="P12" s="13">
        <f t="shared" si="0"/>
        <v>7.74</v>
      </c>
      <c r="Q12" s="13"/>
      <c r="S12" s="70">
        <v>1</v>
      </c>
      <c r="T12" s="13"/>
    </row>
    <row r="13" spans="1:24">
      <c r="A13" s="39" t="s">
        <v>261</v>
      </c>
      <c r="B13" s="43">
        <v>43369</v>
      </c>
      <c r="D13" s="131" t="s">
        <v>44</v>
      </c>
      <c r="E13" s="54">
        <v>3</v>
      </c>
      <c r="F13" s="31" t="s">
        <v>146</v>
      </c>
      <c r="G13" s="31" t="s">
        <v>146</v>
      </c>
      <c r="H13" s="57" t="s">
        <v>12</v>
      </c>
      <c r="I13" s="12"/>
      <c r="J13" s="12"/>
      <c r="K13" s="69"/>
      <c r="L13" s="12"/>
      <c r="M13" s="39">
        <v>200</v>
      </c>
      <c r="N13" s="13">
        <v>7.44</v>
      </c>
      <c r="O13" s="15">
        <v>7.04</v>
      </c>
      <c r="P13" s="13">
        <f t="shared" si="0"/>
        <v>7.24</v>
      </c>
      <c r="Q13" s="13"/>
      <c r="S13" s="70">
        <v>1</v>
      </c>
      <c r="T13" s="13"/>
    </row>
    <row r="14" spans="1:24">
      <c r="A14" s="39" t="s">
        <v>261</v>
      </c>
      <c r="B14" s="43">
        <v>43369</v>
      </c>
      <c r="D14" s="130" t="s">
        <v>43</v>
      </c>
      <c r="E14" s="54">
        <v>2</v>
      </c>
      <c r="F14" s="31" t="s">
        <v>146</v>
      </c>
      <c r="G14" s="31" t="s">
        <v>146</v>
      </c>
      <c r="H14" s="57" t="s">
        <v>13</v>
      </c>
      <c r="I14" s="12"/>
      <c r="J14" s="12"/>
      <c r="K14" s="69"/>
      <c r="L14" s="12"/>
      <c r="M14" s="39">
        <v>210</v>
      </c>
      <c r="N14" s="13">
        <v>8.42</v>
      </c>
      <c r="O14" s="13">
        <v>8.42</v>
      </c>
      <c r="P14" s="13">
        <f t="shared" si="0"/>
        <v>8.42</v>
      </c>
      <c r="Q14" s="13"/>
      <c r="S14" s="70">
        <v>1</v>
      </c>
      <c r="T14" s="13"/>
    </row>
    <row r="15" spans="1:24">
      <c r="A15" s="39" t="s">
        <v>261</v>
      </c>
      <c r="B15" s="43">
        <v>43369</v>
      </c>
      <c r="D15" s="131" t="s">
        <v>44</v>
      </c>
      <c r="E15" s="54">
        <v>3</v>
      </c>
      <c r="F15" s="31" t="s">
        <v>146</v>
      </c>
      <c r="G15" s="31" t="s">
        <v>146</v>
      </c>
      <c r="H15" s="57" t="s">
        <v>14</v>
      </c>
      <c r="I15" s="12"/>
      <c r="J15" s="12"/>
      <c r="K15" s="69"/>
      <c r="L15" s="12"/>
      <c r="M15" s="39">
        <v>200</v>
      </c>
      <c r="N15" s="13">
        <v>6.8</v>
      </c>
      <c r="O15" s="13">
        <v>6.93</v>
      </c>
      <c r="P15" s="13">
        <f t="shared" si="0"/>
        <v>6.8650000000000002</v>
      </c>
      <c r="Q15" s="13"/>
      <c r="S15" s="70">
        <v>1</v>
      </c>
      <c r="T15" s="13"/>
    </row>
    <row r="16" spans="1:24">
      <c r="A16" s="39" t="s">
        <v>261</v>
      </c>
      <c r="B16" s="43">
        <v>43369</v>
      </c>
      <c r="D16" s="129" t="s">
        <v>235</v>
      </c>
      <c r="E16" s="54">
        <v>4</v>
      </c>
      <c r="F16" s="31" t="s">
        <v>146</v>
      </c>
      <c r="G16" s="31" t="s">
        <v>146</v>
      </c>
      <c r="H16" s="57" t="s">
        <v>15</v>
      </c>
      <c r="I16" s="12"/>
      <c r="J16" s="12"/>
      <c r="K16" s="69"/>
      <c r="L16" s="12"/>
      <c r="M16" s="39">
        <v>200</v>
      </c>
      <c r="N16" s="13">
        <v>7.63</v>
      </c>
      <c r="O16" s="13">
        <v>7.63</v>
      </c>
      <c r="P16" s="13">
        <f t="shared" si="0"/>
        <v>7.63</v>
      </c>
      <c r="Q16" s="13"/>
      <c r="S16" s="70">
        <v>1</v>
      </c>
      <c r="T16" s="13"/>
    </row>
    <row r="17" spans="1:20">
      <c r="A17" s="39" t="s">
        <v>261</v>
      </c>
      <c r="B17" s="43">
        <v>43369</v>
      </c>
      <c r="D17" s="129" t="s">
        <v>37</v>
      </c>
      <c r="E17" s="54">
        <v>1</v>
      </c>
      <c r="F17" s="31" t="s">
        <v>146</v>
      </c>
      <c r="G17" s="31" t="s">
        <v>146</v>
      </c>
      <c r="H17" s="57" t="s">
        <v>16</v>
      </c>
      <c r="I17" s="12"/>
      <c r="J17" s="12"/>
      <c r="K17" s="69"/>
      <c r="L17" s="12"/>
      <c r="M17" s="39">
        <v>190</v>
      </c>
      <c r="N17" s="13">
        <v>7.66</v>
      </c>
      <c r="O17" s="13">
        <v>7.66</v>
      </c>
      <c r="P17" s="13">
        <f t="shared" si="0"/>
        <v>7.66</v>
      </c>
      <c r="Q17" s="13"/>
      <c r="S17" s="70">
        <v>1</v>
      </c>
      <c r="T17" s="13"/>
    </row>
    <row r="18" spans="1:20">
      <c r="A18" s="39" t="s">
        <v>261</v>
      </c>
      <c r="B18" s="43">
        <v>43369</v>
      </c>
      <c r="D18" s="130" t="s">
        <v>43</v>
      </c>
      <c r="E18" s="54">
        <v>2</v>
      </c>
      <c r="F18" s="31" t="s">
        <v>146</v>
      </c>
      <c r="G18" s="31" t="s">
        <v>146</v>
      </c>
      <c r="H18" s="57" t="s">
        <v>17</v>
      </c>
      <c r="I18" s="12"/>
      <c r="J18" s="12"/>
      <c r="K18" s="69"/>
      <c r="L18" s="12"/>
      <c r="M18" s="39">
        <v>190</v>
      </c>
      <c r="N18" s="13">
        <v>7.5</v>
      </c>
      <c r="O18" s="13">
        <v>7.5</v>
      </c>
      <c r="P18" s="13">
        <f t="shared" si="0"/>
        <v>7.5</v>
      </c>
      <c r="Q18" s="13"/>
      <c r="S18" s="70">
        <v>1</v>
      </c>
      <c r="T18" s="13"/>
    </row>
    <row r="19" spans="1:20">
      <c r="A19" s="39" t="s">
        <v>261</v>
      </c>
      <c r="B19" s="43">
        <v>43369</v>
      </c>
      <c r="D19" s="129" t="s">
        <v>37</v>
      </c>
      <c r="E19" s="54">
        <v>1</v>
      </c>
      <c r="F19" s="31" t="s">
        <v>146</v>
      </c>
      <c r="G19" s="31" t="s">
        <v>146</v>
      </c>
      <c r="H19" s="57" t="s">
        <v>18</v>
      </c>
      <c r="I19" s="12"/>
      <c r="J19" s="12"/>
      <c r="K19" s="69"/>
      <c r="L19" s="12"/>
      <c r="M19" s="39">
        <v>200</v>
      </c>
      <c r="N19" s="13">
        <v>7.92</v>
      </c>
      <c r="O19" s="13">
        <v>7.92</v>
      </c>
      <c r="P19" s="13">
        <f t="shared" si="0"/>
        <v>7.92</v>
      </c>
      <c r="Q19" s="13"/>
      <c r="S19" s="70">
        <v>1</v>
      </c>
      <c r="T19" s="13"/>
    </row>
    <row r="20" spans="1:20">
      <c r="A20" s="39" t="s">
        <v>261</v>
      </c>
      <c r="B20" s="43">
        <v>43369</v>
      </c>
      <c r="D20" s="129" t="s">
        <v>235</v>
      </c>
      <c r="E20" s="54">
        <v>4</v>
      </c>
      <c r="F20" s="31" t="s">
        <v>146</v>
      </c>
      <c r="G20" s="31" t="s">
        <v>146</v>
      </c>
      <c r="H20" s="57" t="s">
        <v>19</v>
      </c>
      <c r="I20" s="12"/>
      <c r="J20" s="12"/>
      <c r="K20" s="69"/>
      <c r="L20" s="12"/>
      <c r="M20" s="39">
        <v>200</v>
      </c>
      <c r="N20" s="13">
        <v>6.22</v>
      </c>
      <c r="O20" s="13">
        <v>6.22</v>
      </c>
      <c r="P20" s="13">
        <f t="shared" si="0"/>
        <v>6.22</v>
      </c>
      <c r="Q20" s="13"/>
      <c r="S20" s="70">
        <v>1</v>
      </c>
      <c r="T20" s="13"/>
    </row>
    <row r="21" spans="1:20">
      <c r="A21" s="39" t="s">
        <v>261</v>
      </c>
      <c r="B21" s="43">
        <v>43369</v>
      </c>
      <c r="D21" s="131" t="s">
        <v>44</v>
      </c>
      <c r="E21" s="54">
        <v>3</v>
      </c>
      <c r="F21" s="31" t="s">
        <v>146</v>
      </c>
      <c r="G21" s="31" t="s">
        <v>146</v>
      </c>
      <c r="H21" s="57" t="s">
        <v>20</v>
      </c>
      <c r="I21" s="12"/>
      <c r="J21" s="12"/>
      <c r="K21" s="69"/>
      <c r="L21" s="12"/>
      <c r="M21" s="39">
        <v>230</v>
      </c>
      <c r="N21" s="13">
        <v>7.78</v>
      </c>
      <c r="O21" s="13">
        <v>7.78</v>
      </c>
      <c r="P21" s="13">
        <f t="shared" si="0"/>
        <v>7.78</v>
      </c>
      <c r="Q21" s="13"/>
      <c r="S21" s="70">
        <v>1</v>
      </c>
      <c r="T21" s="13"/>
    </row>
    <row r="22" spans="1:20">
      <c r="A22" s="39" t="s">
        <v>261</v>
      </c>
      <c r="B22" s="43">
        <v>43369</v>
      </c>
      <c r="D22" s="130" t="s">
        <v>43</v>
      </c>
      <c r="E22" s="54">
        <v>8</v>
      </c>
      <c r="F22" s="31" t="s">
        <v>146</v>
      </c>
      <c r="G22" s="31" t="s">
        <v>146</v>
      </c>
      <c r="H22" s="57" t="s">
        <v>21</v>
      </c>
      <c r="I22" s="12"/>
      <c r="J22" s="12"/>
      <c r="K22" s="69"/>
      <c r="L22" s="12"/>
      <c r="M22" s="39">
        <v>200</v>
      </c>
      <c r="N22" s="13">
        <v>6.53</v>
      </c>
      <c r="O22" s="15">
        <v>6.69</v>
      </c>
      <c r="P22" s="13">
        <f t="shared" si="0"/>
        <v>6.61</v>
      </c>
      <c r="Q22" s="13"/>
      <c r="S22" s="70">
        <v>1</v>
      </c>
      <c r="T22" s="13"/>
    </row>
    <row r="23" spans="1:20">
      <c r="A23" s="39" t="s">
        <v>261</v>
      </c>
      <c r="B23" s="43">
        <v>43369</v>
      </c>
      <c r="D23" s="129" t="s">
        <v>235</v>
      </c>
      <c r="E23" s="54">
        <v>6</v>
      </c>
      <c r="F23" s="31" t="s">
        <v>146</v>
      </c>
      <c r="G23" s="31" t="s">
        <v>146</v>
      </c>
      <c r="H23" s="57" t="s">
        <v>22</v>
      </c>
      <c r="I23" s="12"/>
      <c r="J23" s="12"/>
      <c r="K23" s="69"/>
      <c r="L23" s="12"/>
      <c r="M23" s="39">
        <v>230</v>
      </c>
      <c r="N23" s="13">
        <v>7.99</v>
      </c>
      <c r="O23" s="13">
        <v>7.99</v>
      </c>
      <c r="P23" s="13">
        <f t="shared" si="0"/>
        <v>7.99</v>
      </c>
      <c r="Q23" s="13"/>
      <c r="S23" s="70">
        <v>1</v>
      </c>
      <c r="T23" s="13"/>
    </row>
    <row r="24" spans="1:20">
      <c r="A24" s="39" t="s">
        <v>261</v>
      </c>
      <c r="B24" s="43">
        <v>43369</v>
      </c>
      <c r="D24" s="130" t="s">
        <v>43</v>
      </c>
      <c r="E24" s="54">
        <v>8</v>
      </c>
      <c r="F24" s="31" t="s">
        <v>146</v>
      </c>
      <c r="G24" s="31" t="s">
        <v>146</v>
      </c>
      <c r="H24" s="57" t="s">
        <v>23</v>
      </c>
      <c r="I24" s="12"/>
      <c r="J24" s="12"/>
      <c r="K24" s="69"/>
      <c r="L24" s="12"/>
      <c r="M24" s="39">
        <v>230</v>
      </c>
      <c r="N24" s="13">
        <v>7.36</v>
      </c>
      <c r="O24" s="13">
        <v>7.36</v>
      </c>
      <c r="P24" s="13">
        <f t="shared" si="0"/>
        <v>7.36</v>
      </c>
      <c r="Q24" s="13"/>
      <c r="S24" s="70">
        <v>1</v>
      </c>
      <c r="T24" s="13"/>
    </row>
    <row r="25" spans="1:20">
      <c r="A25" s="39" t="s">
        <v>261</v>
      </c>
      <c r="B25" s="43">
        <v>43369</v>
      </c>
      <c r="D25" s="131" t="s">
        <v>44</v>
      </c>
      <c r="E25" s="54">
        <v>5</v>
      </c>
      <c r="F25" s="31" t="s">
        <v>146</v>
      </c>
      <c r="G25" s="31" t="s">
        <v>146</v>
      </c>
      <c r="H25" s="57" t="s">
        <v>24</v>
      </c>
      <c r="I25" s="12"/>
      <c r="J25" s="12"/>
      <c r="K25" s="69"/>
      <c r="L25" s="12"/>
      <c r="M25" s="39">
        <v>220</v>
      </c>
      <c r="N25" s="13">
        <v>6.66</v>
      </c>
      <c r="O25" s="13">
        <v>6.66</v>
      </c>
      <c r="P25" s="13">
        <f t="shared" si="0"/>
        <v>6.66</v>
      </c>
      <c r="Q25" s="13"/>
      <c r="S25" s="70">
        <v>1</v>
      </c>
      <c r="T25" s="13"/>
    </row>
    <row r="26" spans="1:20">
      <c r="A26" s="39" t="s">
        <v>261</v>
      </c>
      <c r="B26" s="43">
        <v>43369</v>
      </c>
      <c r="D26" s="129" t="s">
        <v>37</v>
      </c>
      <c r="E26" s="54">
        <v>7</v>
      </c>
      <c r="F26" s="31" t="s">
        <v>146</v>
      </c>
      <c r="G26" s="31" t="s">
        <v>146</v>
      </c>
      <c r="H26" s="57" t="s">
        <v>25</v>
      </c>
      <c r="I26" s="12"/>
      <c r="J26" s="12"/>
      <c r="K26" s="69"/>
      <c r="L26" s="12"/>
      <c r="M26" s="39">
        <v>190</v>
      </c>
      <c r="N26" s="13">
        <v>7.8</v>
      </c>
      <c r="O26" s="13">
        <v>7.8</v>
      </c>
      <c r="P26" s="13">
        <f t="shared" si="0"/>
        <v>7.8</v>
      </c>
      <c r="Q26" s="13"/>
      <c r="S26" s="70">
        <v>1</v>
      </c>
      <c r="T26" s="13"/>
    </row>
    <row r="27" spans="1:20">
      <c r="A27" s="39" t="s">
        <v>261</v>
      </c>
      <c r="B27" s="43">
        <v>43369</v>
      </c>
      <c r="D27" s="129" t="s">
        <v>37</v>
      </c>
      <c r="E27" s="54">
        <v>7</v>
      </c>
      <c r="F27" s="31" t="s">
        <v>146</v>
      </c>
      <c r="G27" s="31" t="s">
        <v>146</v>
      </c>
      <c r="H27" s="57" t="s">
        <v>26</v>
      </c>
      <c r="I27" s="12"/>
      <c r="J27" s="12"/>
      <c r="K27" s="69"/>
      <c r="L27" s="12"/>
      <c r="M27" s="39">
        <v>200</v>
      </c>
      <c r="N27" s="13">
        <v>6.97</v>
      </c>
      <c r="O27" s="13">
        <v>6.97</v>
      </c>
      <c r="P27" s="13">
        <f t="shared" si="0"/>
        <v>6.97</v>
      </c>
      <c r="Q27" s="13"/>
      <c r="S27" s="70">
        <v>1</v>
      </c>
      <c r="T27" s="13"/>
    </row>
    <row r="28" spans="1:20">
      <c r="A28" s="39" t="s">
        <v>261</v>
      </c>
      <c r="B28" s="43">
        <v>43369</v>
      </c>
      <c r="D28" s="129" t="s">
        <v>235</v>
      </c>
      <c r="E28" s="54">
        <v>6</v>
      </c>
      <c r="F28" s="31" t="s">
        <v>146</v>
      </c>
      <c r="G28" s="31" t="s">
        <v>146</v>
      </c>
      <c r="H28" s="57" t="s">
        <v>27</v>
      </c>
      <c r="I28" s="12"/>
      <c r="J28" s="12"/>
      <c r="K28" s="69"/>
      <c r="L28" s="12"/>
      <c r="M28" s="39">
        <v>190</v>
      </c>
      <c r="N28" s="13">
        <v>7.52</v>
      </c>
      <c r="O28" s="13">
        <v>7.52</v>
      </c>
      <c r="P28" s="13">
        <f t="shared" si="0"/>
        <v>7.52</v>
      </c>
      <c r="Q28" s="13"/>
      <c r="S28" s="70">
        <v>1</v>
      </c>
      <c r="T28" s="13"/>
    </row>
    <row r="29" spans="1:20">
      <c r="A29" s="39" t="s">
        <v>261</v>
      </c>
      <c r="B29" s="43">
        <v>43369</v>
      </c>
      <c r="D29" s="130" t="s">
        <v>43</v>
      </c>
      <c r="E29" s="54">
        <v>8</v>
      </c>
      <c r="F29" s="31" t="s">
        <v>146</v>
      </c>
      <c r="G29" s="31" t="s">
        <v>146</v>
      </c>
      <c r="H29" s="57" t="s">
        <v>28</v>
      </c>
      <c r="I29" s="12"/>
      <c r="J29" s="12"/>
      <c r="K29" s="69"/>
      <c r="L29" s="12"/>
      <c r="M29" s="39">
        <v>200</v>
      </c>
      <c r="N29" s="13">
        <v>8.91</v>
      </c>
      <c r="O29" s="13">
        <v>8.91</v>
      </c>
      <c r="P29" s="13">
        <f t="shared" si="0"/>
        <v>8.91</v>
      </c>
      <c r="Q29" s="13"/>
      <c r="S29" s="70">
        <v>1</v>
      </c>
      <c r="T29" s="13"/>
    </row>
    <row r="30" spans="1:20">
      <c r="A30" s="39" t="s">
        <v>261</v>
      </c>
      <c r="B30" s="43">
        <v>43369</v>
      </c>
      <c r="D30" s="131" t="s">
        <v>44</v>
      </c>
      <c r="E30" s="54">
        <v>5</v>
      </c>
      <c r="F30" s="31" t="s">
        <v>146</v>
      </c>
      <c r="G30" s="31" t="s">
        <v>146</v>
      </c>
      <c r="H30" s="57" t="s">
        <v>29</v>
      </c>
      <c r="I30" s="12"/>
      <c r="J30" s="12"/>
      <c r="K30" s="69"/>
      <c r="L30" s="12"/>
      <c r="M30" s="39">
        <v>220</v>
      </c>
      <c r="N30" s="13">
        <v>6.64</v>
      </c>
      <c r="O30" s="13">
        <v>6.64</v>
      </c>
      <c r="P30" s="13">
        <f t="shared" si="0"/>
        <v>6.64</v>
      </c>
      <c r="Q30" s="13"/>
      <c r="S30" s="70">
        <v>1</v>
      </c>
      <c r="T30" s="13"/>
    </row>
    <row r="31" spans="1:20">
      <c r="A31" s="39" t="s">
        <v>261</v>
      </c>
      <c r="B31" s="43">
        <v>43369</v>
      </c>
      <c r="D31" s="129" t="s">
        <v>37</v>
      </c>
      <c r="E31" s="54">
        <v>7</v>
      </c>
      <c r="F31" s="31" t="s">
        <v>146</v>
      </c>
      <c r="G31" s="31" t="s">
        <v>146</v>
      </c>
      <c r="H31" s="57" t="s">
        <v>30</v>
      </c>
      <c r="I31" s="12"/>
      <c r="J31" s="12"/>
      <c r="K31" s="69"/>
      <c r="L31" s="12"/>
      <c r="M31" s="39">
        <v>210</v>
      </c>
      <c r="N31" s="13">
        <v>8.98</v>
      </c>
      <c r="O31" s="13">
        <v>8.98</v>
      </c>
      <c r="P31" s="13">
        <f t="shared" si="0"/>
        <v>8.98</v>
      </c>
      <c r="Q31" s="13"/>
      <c r="S31" s="70">
        <v>1</v>
      </c>
      <c r="T31" s="13"/>
    </row>
    <row r="32" spans="1:20">
      <c r="A32" s="39" t="s">
        <v>261</v>
      </c>
      <c r="B32" s="43">
        <v>43369</v>
      </c>
      <c r="D32" s="129" t="s">
        <v>235</v>
      </c>
      <c r="E32" s="54">
        <v>6</v>
      </c>
      <c r="F32" s="31" t="s">
        <v>146</v>
      </c>
      <c r="G32" s="31" t="s">
        <v>146</v>
      </c>
      <c r="H32" s="57" t="s">
        <v>31</v>
      </c>
      <c r="I32" s="12"/>
      <c r="J32" s="12"/>
      <c r="K32" s="69"/>
      <c r="L32" s="12"/>
      <c r="M32" s="39">
        <v>200</v>
      </c>
      <c r="N32" s="13">
        <v>7.06</v>
      </c>
      <c r="O32" s="13">
        <v>7.06</v>
      </c>
      <c r="P32" s="13">
        <f t="shared" si="0"/>
        <v>7.06</v>
      </c>
      <c r="Q32" s="13"/>
      <c r="S32" s="70">
        <v>1</v>
      </c>
      <c r="T32" s="13"/>
    </row>
    <row r="33" spans="1:20">
      <c r="A33" s="39" t="s">
        <v>261</v>
      </c>
      <c r="B33" s="43">
        <v>43369</v>
      </c>
      <c r="D33" s="131" t="s">
        <v>44</v>
      </c>
      <c r="E33" s="54">
        <v>5</v>
      </c>
      <c r="F33" s="31" t="s">
        <v>146</v>
      </c>
      <c r="G33" s="31" t="s">
        <v>146</v>
      </c>
      <c r="H33" s="57" t="s">
        <v>32</v>
      </c>
      <c r="I33" s="12"/>
      <c r="J33" s="12"/>
      <c r="K33" s="69"/>
      <c r="L33" s="12"/>
      <c r="M33" s="39">
        <v>200</v>
      </c>
      <c r="N33" s="13">
        <v>8.6</v>
      </c>
      <c r="O33" s="13">
        <v>8.6</v>
      </c>
      <c r="P33" s="13">
        <f t="shared" si="0"/>
        <v>8.6</v>
      </c>
      <c r="Q33" s="13"/>
      <c r="S33" s="70">
        <v>1</v>
      </c>
      <c r="T33" s="13"/>
    </row>
    <row r="34" spans="1:20">
      <c r="A34" s="39" t="s">
        <v>261</v>
      </c>
      <c r="D34" s="9"/>
      <c r="H34" s="88"/>
      <c r="I34" s="12"/>
      <c r="J34" s="12"/>
      <c r="K34" s="69"/>
      <c r="L34" s="12"/>
      <c r="N34" s="13"/>
      <c r="O34" s="13"/>
      <c r="P34" s="13"/>
      <c r="Q34" s="13"/>
      <c r="S34" s="70"/>
      <c r="T34" s="13"/>
    </row>
    <row r="35" spans="1:20">
      <c r="A35" s="39" t="s">
        <v>261</v>
      </c>
      <c r="B35" s="43">
        <v>43372</v>
      </c>
      <c r="D35" s="129" t="s">
        <v>37</v>
      </c>
      <c r="E35" s="54">
        <v>1</v>
      </c>
      <c r="F35" s="31" t="s">
        <v>146</v>
      </c>
      <c r="G35" s="31" t="s">
        <v>146</v>
      </c>
      <c r="H35" s="57" t="s">
        <v>1</v>
      </c>
      <c r="I35" s="12"/>
      <c r="J35" s="12"/>
      <c r="K35" s="69"/>
      <c r="L35" s="12"/>
    </row>
    <row r="36" spans="1:20">
      <c r="A36" s="39" t="s">
        <v>261</v>
      </c>
      <c r="B36" s="43">
        <v>43372</v>
      </c>
      <c r="D36" s="130" t="s">
        <v>43</v>
      </c>
      <c r="E36" s="54">
        <v>2</v>
      </c>
      <c r="F36" s="31" t="s">
        <v>146</v>
      </c>
      <c r="G36" s="31" t="s">
        <v>146</v>
      </c>
      <c r="H36" s="57" t="s">
        <v>2</v>
      </c>
      <c r="I36" s="12"/>
      <c r="J36" s="12"/>
      <c r="K36" s="69"/>
      <c r="L36" s="12"/>
    </row>
    <row r="37" spans="1:20">
      <c r="A37" s="39" t="s">
        <v>261</v>
      </c>
      <c r="B37" s="43">
        <v>43372</v>
      </c>
      <c r="D37" s="131" t="s">
        <v>44</v>
      </c>
      <c r="E37" s="54">
        <v>3</v>
      </c>
      <c r="F37" s="31" t="s">
        <v>146</v>
      </c>
      <c r="G37" s="31" t="s">
        <v>146</v>
      </c>
      <c r="H37" s="57" t="s">
        <v>3</v>
      </c>
      <c r="I37" s="12"/>
      <c r="J37" s="12"/>
      <c r="K37" s="69"/>
      <c r="L37" s="12"/>
    </row>
    <row r="38" spans="1:20">
      <c r="A38" s="39" t="s">
        <v>261</v>
      </c>
      <c r="B38" s="43">
        <v>43372</v>
      </c>
      <c r="D38" s="129" t="s">
        <v>235</v>
      </c>
      <c r="E38" s="54">
        <v>4</v>
      </c>
      <c r="F38" s="31" t="s">
        <v>146</v>
      </c>
      <c r="G38" s="31" t="s">
        <v>146</v>
      </c>
      <c r="H38" s="57" t="s">
        <v>4</v>
      </c>
      <c r="I38" s="12"/>
      <c r="J38" s="12"/>
      <c r="K38" s="69"/>
      <c r="L38" s="12"/>
    </row>
    <row r="39" spans="1:20">
      <c r="A39" s="39" t="s">
        <v>261</v>
      </c>
      <c r="B39" s="43">
        <v>43372</v>
      </c>
      <c r="D39" s="131" t="s">
        <v>44</v>
      </c>
      <c r="E39" s="54">
        <v>5</v>
      </c>
      <c r="F39" s="31" t="s">
        <v>146</v>
      </c>
      <c r="G39" s="31" t="s">
        <v>146</v>
      </c>
      <c r="H39" s="57" t="s">
        <v>5</v>
      </c>
      <c r="I39" s="12"/>
      <c r="J39" s="12"/>
      <c r="K39" s="69"/>
      <c r="L39" s="12"/>
    </row>
    <row r="40" spans="1:20">
      <c r="A40" s="39" t="s">
        <v>261</v>
      </c>
      <c r="B40" s="43">
        <v>43372</v>
      </c>
      <c r="D40" s="129" t="s">
        <v>235</v>
      </c>
      <c r="E40" s="54">
        <v>6</v>
      </c>
      <c r="F40" s="31" t="s">
        <v>146</v>
      </c>
      <c r="G40" s="31" t="s">
        <v>146</v>
      </c>
      <c r="H40" s="57" t="s">
        <v>6</v>
      </c>
      <c r="I40" s="12"/>
      <c r="J40" s="12"/>
      <c r="K40" s="69"/>
      <c r="L40" s="12"/>
    </row>
    <row r="41" spans="1:20">
      <c r="A41" s="39" t="s">
        <v>261</v>
      </c>
      <c r="B41" s="43">
        <v>43372</v>
      </c>
      <c r="D41" s="129" t="s">
        <v>37</v>
      </c>
      <c r="E41" s="54">
        <v>7</v>
      </c>
      <c r="F41" s="31" t="s">
        <v>146</v>
      </c>
      <c r="G41" s="31" t="s">
        <v>146</v>
      </c>
      <c r="H41" s="57" t="s">
        <v>7</v>
      </c>
      <c r="I41" s="12"/>
      <c r="J41" s="12"/>
      <c r="K41" s="69"/>
      <c r="L41" s="12"/>
    </row>
    <row r="42" spans="1:20">
      <c r="A42" s="39" t="s">
        <v>261</v>
      </c>
      <c r="B42" s="43">
        <v>43372</v>
      </c>
      <c r="D42" s="130" t="s">
        <v>43</v>
      </c>
      <c r="E42" s="54">
        <v>8</v>
      </c>
      <c r="F42" s="31" t="s">
        <v>146</v>
      </c>
      <c r="G42" s="31" t="s">
        <v>146</v>
      </c>
      <c r="H42" s="57" t="s">
        <v>8</v>
      </c>
      <c r="I42" s="12"/>
      <c r="J42" s="12"/>
      <c r="K42" s="69"/>
      <c r="L42" s="12"/>
    </row>
    <row r="43" spans="1:20">
      <c r="A43" s="39" t="s">
        <v>261</v>
      </c>
      <c r="B43" s="43">
        <v>43372</v>
      </c>
      <c r="D43" s="130" t="s">
        <v>43</v>
      </c>
      <c r="E43" s="54">
        <v>2</v>
      </c>
      <c r="F43" s="31" t="s">
        <v>146</v>
      </c>
      <c r="G43" s="31" t="s">
        <v>146</v>
      </c>
      <c r="H43" s="57" t="s">
        <v>9</v>
      </c>
      <c r="I43" s="12"/>
      <c r="J43" s="12"/>
      <c r="K43" s="69"/>
      <c r="L43" s="12"/>
      <c r="S43" s="41">
        <v>2.5049999999999999</v>
      </c>
    </row>
    <row r="44" spans="1:20">
      <c r="A44" s="39" t="s">
        <v>261</v>
      </c>
      <c r="B44" s="43">
        <v>43372</v>
      </c>
      <c r="D44" s="129" t="s">
        <v>235</v>
      </c>
      <c r="E44" s="54">
        <v>4</v>
      </c>
      <c r="F44" s="31" t="s">
        <v>146</v>
      </c>
      <c r="G44" s="31" t="s">
        <v>146</v>
      </c>
      <c r="H44" s="57" t="s">
        <v>10</v>
      </c>
      <c r="I44" s="12"/>
      <c r="J44" s="12"/>
      <c r="K44" s="69"/>
      <c r="L44" s="12"/>
      <c r="S44" s="41">
        <v>2.7982</v>
      </c>
    </row>
    <row r="45" spans="1:20">
      <c r="A45" s="39" t="s">
        <v>261</v>
      </c>
      <c r="B45" s="43">
        <v>43372</v>
      </c>
      <c r="D45" s="129" t="s">
        <v>37</v>
      </c>
      <c r="E45" s="54">
        <v>1</v>
      </c>
      <c r="F45" s="31" t="s">
        <v>146</v>
      </c>
      <c r="G45" s="31" t="s">
        <v>146</v>
      </c>
      <c r="H45" s="57" t="s">
        <v>11</v>
      </c>
      <c r="I45" s="12"/>
      <c r="J45" s="12"/>
      <c r="K45" s="69"/>
      <c r="L45" s="12"/>
      <c r="S45" s="41">
        <v>2.1151</v>
      </c>
    </row>
    <row r="46" spans="1:20">
      <c r="A46" s="39" t="s">
        <v>261</v>
      </c>
      <c r="B46" s="43">
        <v>43372</v>
      </c>
      <c r="D46" s="131" t="s">
        <v>44</v>
      </c>
      <c r="E46" s="54">
        <v>3</v>
      </c>
      <c r="F46" s="31" t="s">
        <v>146</v>
      </c>
      <c r="G46" s="31" t="s">
        <v>146</v>
      </c>
      <c r="H46" s="57" t="s">
        <v>12</v>
      </c>
      <c r="I46" s="12"/>
      <c r="J46" s="12"/>
      <c r="K46" s="69"/>
      <c r="L46" s="12"/>
      <c r="S46" s="41">
        <v>2.0141</v>
      </c>
    </row>
    <row r="47" spans="1:20">
      <c r="A47" s="39" t="s">
        <v>261</v>
      </c>
      <c r="B47" s="43">
        <v>43372</v>
      </c>
      <c r="D47" s="130" t="s">
        <v>43</v>
      </c>
      <c r="E47" s="54">
        <v>2</v>
      </c>
      <c r="F47" s="31" t="s">
        <v>146</v>
      </c>
      <c r="G47" s="31" t="s">
        <v>146</v>
      </c>
      <c r="H47" s="57" t="s">
        <v>13</v>
      </c>
      <c r="I47" s="12"/>
      <c r="J47" s="12"/>
      <c r="K47" s="69"/>
      <c r="L47" s="12"/>
      <c r="S47" s="41">
        <v>2.4024000000000001</v>
      </c>
    </row>
    <row r="48" spans="1:20">
      <c r="A48" s="39" t="s">
        <v>261</v>
      </c>
      <c r="B48" s="43">
        <v>43372</v>
      </c>
      <c r="D48" s="131" t="s">
        <v>44</v>
      </c>
      <c r="E48" s="54">
        <v>3</v>
      </c>
      <c r="F48" s="31" t="s">
        <v>146</v>
      </c>
      <c r="G48" s="31" t="s">
        <v>146</v>
      </c>
      <c r="H48" s="57" t="s">
        <v>14</v>
      </c>
      <c r="I48" s="12"/>
      <c r="J48" s="12"/>
      <c r="K48" s="69"/>
      <c r="L48" s="12"/>
      <c r="S48" s="41">
        <v>2.3936000000000002</v>
      </c>
    </row>
    <row r="49" spans="1:19">
      <c r="A49" s="39" t="s">
        <v>261</v>
      </c>
      <c r="B49" s="43">
        <v>43372</v>
      </c>
      <c r="D49" s="129" t="s">
        <v>235</v>
      </c>
      <c r="E49" s="54">
        <v>4</v>
      </c>
      <c r="F49" s="31" t="s">
        <v>146</v>
      </c>
      <c r="G49" s="31" t="s">
        <v>146</v>
      </c>
      <c r="H49" s="57" t="s">
        <v>15</v>
      </c>
      <c r="I49" s="12"/>
      <c r="J49" s="12"/>
      <c r="K49" s="69"/>
      <c r="L49" s="12"/>
      <c r="S49" s="41">
        <v>2.4552999999999998</v>
      </c>
    </row>
    <row r="50" spans="1:19">
      <c r="A50" s="39" t="s">
        <v>261</v>
      </c>
      <c r="B50" s="43">
        <v>43372</v>
      </c>
      <c r="D50" s="129" t="s">
        <v>37</v>
      </c>
      <c r="E50" s="54">
        <v>1</v>
      </c>
      <c r="F50" s="31" t="s">
        <v>146</v>
      </c>
      <c r="G50" s="31" t="s">
        <v>146</v>
      </c>
      <c r="H50" s="57" t="s">
        <v>16</v>
      </c>
      <c r="I50" s="12"/>
      <c r="J50" s="12"/>
      <c r="K50" s="69"/>
      <c r="L50" s="12"/>
      <c r="S50" s="41">
        <v>2.3845000000000001</v>
      </c>
    </row>
    <row r="51" spans="1:19">
      <c r="A51" s="39" t="s">
        <v>261</v>
      </c>
      <c r="B51" s="43">
        <v>43372</v>
      </c>
      <c r="D51" s="130" t="s">
        <v>43</v>
      </c>
      <c r="E51" s="54">
        <v>2</v>
      </c>
      <c r="F51" s="31" t="s">
        <v>146</v>
      </c>
      <c r="G51" s="31" t="s">
        <v>146</v>
      </c>
      <c r="H51" s="57" t="s">
        <v>17</v>
      </c>
      <c r="I51" s="12"/>
      <c r="J51" s="12"/>
      <c r="K51" s="69"/>
      <c r="L51" s="12"/>
      <c r="S51" s="41">
        <v>2.8895</v>
      </c>
    </row>
    <row r="52" spans="1:19">
      <c r="A52" s="39" t="s">
        <v>261</v>
      </c>
      <c r="B52" s="43">
        <v>43372</v>
      </c>
      <c r="D52" s="129" t="s">
        <v>37</v>
      </c>
      <c r="E52" s="54">
        <v>1</v>
      </c>
      <c r="F52" s="31" t="s">
        <v>146</v>
      </c>
      <c r="G52" s="31" t="s">
        <v>146</v>
      </c>
      <c r="H52" s="57" t="s">
        <v>18</v>
      </c>
      <c r="I52" s="12"/>
      <c r="J52" s="12"/>
      <c r="K52" s="69"/>
      <c r="L52" s="12"/>
      <c r="S52" s="41">
        <v>2.7141000000000002</v>
      </c>
    </row>
    <row r="53" spans="1:19">
      <c r="A53" s="39" t="s">
        <v>261</v>
      </c>
      <c r="B53" s="43">
        <v>43372</v>
      </c>
      <c r="D53" s="129" t="s">
        <v>235</v>
      </c>
      <c r="E53" s="54">
        <v>4</v>
      </c>
      <c r="F53" s="31" t="s">
        <v>146</v>
      </c>
      <c r="G53" s="31" t="s">
        <v>146</v>
      </c>
      <c r="H53" s="57" t="s">
        <v>19</v>
      </c>
      <c r="I53" s="12"/>
      <c r="J53" s="12"/>
      <c r="K53" s="69"/>
      <c r="L53" s="12"/>
      <c r="S53" s="41">
        <v>2.9931999999999999</v>
      </c>
    </row>
    <row r="54" spans="1:19">
      <c r="A54" s="39" t="s">
        <v>261</v>
      </c>
      <c r="B54" s="43">
        <v>43372</v>
      </c>
      <c r="D54" s="131" t="s">
        <v>44</v>
      </c>
      <c r="E54" s="54">
        <v>3</v>
      </c>
      <c r="F54" s="31" t="s">
        <v>146</v>
      </c>
      <c r="G54" s="31" t="s">
        <v>146</v>
      </c>
      <c r="H54" s="57" t="s">
        <v>20</v>
      </c>
      <c r="I54" s="12"/>
      <c r="J54" s="12"/>
      <c r="K54" s="69"/>
      <c r="L54" s="12"/>
      <c r="S54" s="41">
        <v>2.8494000000000002</v>
      </c>
    </row>
    <row r="55" spans="1:19">
      <c r="A55" s="39" t="s">
        <v>261</v>
      </c>
      <c r="B55" s="43">
        <v>43372</v>
      </c>
      <c r="D55" s="130" t="s">
        <v>43</v>
      </c>
      <c r="E55" s="54">
        <v>8</v>
      </c>
      <c r="F55" s="31" t="s">
        <v>146</v>
      </c>
      <c r="G55" s="31" t="s">
        <v>146</v>
      </c>
      <c r="H55" s="57" t="s">
        <v>21</v>
      </c>
      <c r="I55" s="12"/>
      <c r="J55" s="12"/>
      <c r="K55" s="69"/>
      <c r="L55" s="12"/>
      <c r="S55" s="41">
        <v>2.3736999999999999</v>
      </c>
    </row>
    <row r="56" spans="1:19">
      <c r="A56" s="39" t="s">
        <v>261</v>
      </c>
      <c r="B56" s="43">
        <v>43372</v>
      </c>
      <c r="D56" s="129" t="s">
        <v>235</v>
      </c>
      <c r="E56" s="54">
        <v>6</v>
      </c>
      <c r="F56" s="31" t="s">
        <v>146</v>
      </c>
      <c r="G56" s="31" t="s">
        <v>146</v>
      </c>
      <c r="H56" s="57" t="s">
        <v>22</v>
      </c>
      <c r="I56" s="12"/>
      <c r="J56" s="12"/>
      <c r="K56" s="69"/>
      <c r="L56" s="12"/>
      <c r="S56" s="41">
        <v>2.6802999999999999</v>
      </c>
    </row>
    <row r="57" spans="1:19">
      <c r="A57" s="39" t="s">
        <v>261</v>
      </c>
      <c r="B57" s="43">
        <v>43372</v>
      </c>
      <c r="D57" s="130" t="s">
        <v>43</v>
      </c>
      <c r="E57" s="54">
        <v>8</v>
      </c>
      <c r="F57" s="31" t="s">
        <v>146</v>
      </c>
      <c r="G57" s="31" t="s">
        <v>146</v>
      </c>
      <c r="H57" s="57" t="s">
        <v>23</v>
      </c>
      <c r="I57" s="12"/>
      <c r="J57" s="12"/>
      <c r="K57" s="69"/>
      <c r="L57" s="12"/>
      <c r="S57" s="41">
        <v>2.0434000000000001</v>
      </c>
    </row>
    <row r="58" spans="1:19">
      <c r="A58" s="39" t="s">
        <v>261</v>
      </c>
      <c r="B58" s="43">
        <v>43372</v>
      </c>
      <c r="D58" s="131" t="s">
        <v>44</v>
      </c>
      <c r="E58" s="54">
        <v>5</v>
      </c>
      <c r="F58" s="31" t="s">
        <v>146</v>
      </c>
      <c r="G58" s="31" t="s">
        <v>146</v>
      </c>
      <c r="H58" s="57" t="s">
        <v>24</v>
      </c>
      <c r="I58" s="12"/>
      <c r="J58" s="12"/>
      <c r="K58" s="69"/>
      <c r="L58" s="12"/>
      <c r="S58" s="41">
        <v>2.2959999999999998</v>
      </c>
    </row>
    <row r="59" spans="1:19">
      <c r="A59" s="39" t="s">
        <v>261</v>
      </c>
      <c r="B59" s="43">
        <v>43372</v>
      </c>
      <c r="D59" s="129" t="s">
        <v>37</v>
      </c>
      <c r="E59" s="54">
        <v>7</v>
      </c>
      <c r="F59" s="31" t="s">
        <v>146</v>
      </c>
      <c r="G59" s="31" t="s">
        <v>146</v>
      </c>
      <c r="H59" s="57" t="s">
        <v>25</v>
      </c>
      <c r="I59" s="12"/>
      <c r="J59" s="12"/>
      <c r="K59" s="69"/>
      <c r="L59" s="12"/>
      <c r="S59" s="41">
        <v>2.165</v>
      </c>
    </row>
    <row r="60" spans="1:19">
      <c r="A60" s="39" t="s">
        <v>261</v>
      </c>
      <c r="B60" s="43">
        <v>43372</v>
      </c>
      <c r="D60" s="129" t="s">
        <v>37</v>
      </c>
      <c r="E60" s="54">
        <v>7</v>
      </c>
      <c r="F60" s="31" t="s">
        <v>146</v>
      </c>
      <c r="G60" s="31" t="s">
        <v>146</v>
      </c>
      <c r="H60" s="57" t="s">
        <v>26</v>
      </c>
      <c r="I60" s="12"/>
      <c r="J60" s="12"/>
      <c r="K60" s="69"/>
      <c r="L60" s="12"/>
      <c r="S60" s="41">
        <v>2.3187000000000002</v>
      </c>
    </row>
    <row r="61" spans="1:19">
      <c r="A61" s="39" t="s">
        <v>261</v>
      </c>
      <c r="B61" s="43">
        <v>43372</v>
      </c>
      <c r="D61" s="129" t="s">
        <v>235</v>
      </c>
      <c r="E61" s="54">
        <v>6</v>
      </c>
      <c r="F61" s="31" t="s">
        <v>146</v>
      </c>
      <c r="G61" s="31" t="s">
        <v>146</v>
      </c>
      <c r="H61" s="57" t="s">
        <v>27</v>
      </c>
      <c r="I61" s="12"/>
      <c r="J61" s="12"/>
      <c r="K61" s="69"/>
      <c r="L61" s="12"/>
      <c r="S61" s="41">
        <v>2.4931000000000001</v>
      </c>
    </row>
    <row r="62" spans="1:19">
      <c r="A62" s="39" t="s">
        <v>261</v>
      </c>
      <c r="B62" s="43">
        <v>43372</v>
      </c>
      <c r="D62" s="130" t="s">
        <v>43</v>
      </c>
      <c r="E62" s="54">
        <v>8</v>
      </c>
      <c r="F62" s="31" t="s">
        <v>146</v>
      </c>
      <c r="G62" s="31" t="s">
        <v>146</v>
      </c>
      <c r="H62" s="57" t="s">
        <v>28</v>
      </c>
      <c r="I62" s="12"/>
      <c r="J62" s="12"/>
      <c r="K62" s="69"/>
      <c r="L62" s="12"/>
      <c r="S62" s="41">
        <v>2.7035</v>
      </c>
    </row>
    <row r="63" spans="1:19">
      <c r="A63" s="39" t="s">
        <v>261</v>
      </c>
      <c r="B63" s="43">
        <v>43372</v>
      </c>
      <c r="D63" s="131" t="s">
        <v>44</v>
      </c>
      <c r="E63" s="54">
        <v>5</v>
      </c>
      <c r="F63" s="31" t="s">
        <v>146</v>
      </c>
      <c r="G63" s="31" t="s">
        <v>146</v>
      </c>
      <c r="H63" s="57" t="s">
        <v>29</v>
      </c>
      <c r="I63" s="12"/>
      <c r="J63" s="12"/>
      <c r="K63" s="69"/>
      <c r="L63" s="12"/>
      <c r="S63" s="41">
        <v>2.1381999999999999</v>
      </c>
    </row>
    <row r="64" spans="1:19">
      <c r="A64" s="39" t="s">
        <v>261</v>
      </c>
      <c r="B64" s="43">
        <v>43372</v>
      </c>
      <c r="D64" s="129" t="s">
        <v>37</v>
      </c>
      <c r="E64" s="54">
        <v>7</v>
      </c>
      <c r="F64" s="31" t="s">
        <v>146</v>
      </c>
      <c r="G64" s="31" t="s">
        <v>146</v>
      </c>
      <c r="H64" s="57" t="s">
        <v>30</v>
      </c>
      <c r="I64" s="12"/>
      <c r="J64" s="12"/>
      <c r="K64" s="69"/>
      <c r="L64" s="12"/>
      <c r="S64" s="41">
        <v>2.3551000000000002</v>
      </c>
    </row>
    <row r="65" spans="1:19">
      <c r="A65" s="39" t="s">
        <v>261</v>
      </c>
      <c r="B65" s="43">
        <v>43372</v>
      </c>
      <c r="D65" s="129" t="s">
        <v>235</v>
      </c>
      <c r="E65" s="54">
        <v>6</v>
      </c>
      <c r="F65" s="31" t="s">
        <v>146</v>
      </c>
      <c r="G65" s="31" t="s">
        <v>146</v>
      </c>
      <c r="H65" s="57" t="s">
        <v>31</v>
      </c>
      <c r="I65" s="12"/>
      <c r="J65" s="12"/>
      <c r="K65" s="69"/>
      <c r="L65" s="12"/>
      <c r="S65" s="41">
        <v>2.7841</v>
      </c>
    </row>
    <row r="66" spans="1:19">
      <c r="A66" s="39" t="s">
        <v>261</v>
      </c>
      <c r="B66" s="43">
        <v>43372</v>
      </c>
      <c r="D66" s="131" t="s">
        <v>44</v>
      </c>
      <c r="E66" s="54">
        <v>5</v>
      </c>
      <c r="F66" s="31" t="s">
        <v>146</v>
      </c>
      <c r="G66" s="31" t="s">
        <v>146</v>
      </c>
      <c r="H66" s="57" t="s">
        <v>32</v>
      </c>
      <c r="I66" s="12"/>
      <c r="J66" s="12"/>
      <c r="K66" s="69"/>
      <c r="L66" s="12"/>
      <c r="S66" s="41">
        <v>2.1775000000000002</v>
      </c>
    </row>
    <row r="67" spans="1:19">
      <c r="A67" s="39" t="s">
        <v>261</v>
      </c>
      <c r="D67" s="9"/>
      <c r="H67" s="88"/>
      <c r="I67" s="12"/>
      <c r="J67" s="12"/>
      <c r="K67" s="69"/>
      <c r="L67" s="12"/>
    </row>
    <row r="68" spans="1:19">
      <c r="A68" s="39" t="s">
        <v>261</v>
      </c>
      <c r="B68" s="43">
        <v>43375</v>
      </c>
      <c r="D68" s="129" t="s">
        <v>37</v>
      </c>
      <c r="E68" s="54">
        <v>1</v>
      </c>
      <c r="F68" s="31" t="s">
        <v>146</v>
      </c>
      <c r="G68" s="31" t="s">
        <v>146</v>
      </c>
      <c r="H68" s="57" t="s">
        <v>1</v>
      </c>
      <c r="I68" s="12"/>
      <c r="J68" s="12"/>
      <c r="K68" s="69"/>
      <c r="L68" s="12"/>
    </row>
    <row r="69" spans="1:19">
      <c r="A69" s="39" t="s">
        <v>261</v>
      </c>
      <c r="B69" s="43">
        <v>43375</v>
      </c>
      <c r="D69" s="130" t="s">
        <v>43</v>
      </c>
      <c r="E69" s="54">
        <v>2</v>
      </c>
      <c r="F69" s="31" t="s">
        <v>146</v>
      </c>
      <c r="G69" s="31" t="s">
        <v>146</v>
      </c>
      <c r="H69" s="57" t="s">
        <v>2</v>
      </c>
      <c r="I69" s="12"/>
      <c r="J69" s="12"/>
      <c r="K69" s="69"/>
      <c r="L69" s="12"/>
    </row>
    <row r="70" spans="1:19">
      <c r="A70" s="39" t="s">
        <v>261</v>
      </c>
      <c r="B70" s="43">
        <v>43375</v>
      </c>
      <c r="D70" s="131" t="s">
        <v>44</v>
      </c>
      <c r="E70" s="54">
        <v>3</v>
      </c>
      <c r="F70" s="31" t="s">
        <v>146</v>
      </c>
      <c r="G70" s="31" t="s">
        <v>146</v>
      </c>
      <c r="H70" s="57" t="s">
        <v>3</v>
      </c>
      <c r="I70" s="12"/>
      <c r="J70" s="12"/>
      <c r="K70" s="69"/>
      <c r="L70" s="12"/>
    </row>
    <row r="71" spans="1:19">
      <c r="A71" s="39" t="s">
        <v>261</v>
      </c>
      <c r="B71" s="43">
        <v>43375</v>
      </c>
      <c r="D71" s="129" t="s">
        <v>235</v>
      </c>
      <c r="E71" s="54">
        <v>4</v>
      </c>
      <c r="F71" s="31" t="s">
        <v>146</v>
      </c>
      <c r="G71" s="31" t="s">
        <v>146</v>
      </c>
      <c r="H71" s="57" t="s">
        <v>4</v>
      </c>
      <c r="I71" s="12"/>
      <c r="J71" s="12"/>
      <c r="K71" s="69"/>
      <c r="L71" s="12"/>
    </row>
    <row r="72" spans="1:19">
      <c r="A72" s="39" t="s">
        <v>261</v>
      </c>
      <c r="B72" s="43">
        <v>43375</v>
      </c>
      <c r="D72" s="131" t="s">
        <v>44</v>
      </c>
      <c r="E72" s="54">
        <v>5</v>
      </c>
      <c r="F72" s="31" t="s">
        <v>146</v>
      </c>
      <c r="G72" s="31" t="s">
        <v>146</v>
      </c>
      <c r="H72" s="57" t="s">
        <v>5</v>
      </c>
      <c r="I72" s="12"/>
      <c r="J72" s="12"/>
      <c r="K72" s="69"/>
      <c r="L72" s="12"/>
    </row>
    <row r="73" spans="1:19">
      <c r="A73" s="39" t="s">
        <v>261</v>
      </c>
      <c r="B73" s="43">
        <v>43375</v>
      </c>
      <c r="D73" s="129" t="s">
        <v>235</v>
      </c>
      <c r="E73" s="54">
        <v>6</v>
      </c>
      <c r="F73" s="31" t="s">
        <v>146</v>
      </c>
      <c r="G73" s="31" t="s">
        <v>146</v>
      </c>
      <c r="H73" s="57" t="s">
        <v>6</v>
      </c>
      <c r="I73" s="12"/>
      <c r="J73" s="12"/>
      <c r="K73" s="69"/>
      <c r="L73" s="12"/>
    </row>
    <row r="74" spans="1:19">
      <c r="A74" s="39" t="s">
        <v>261</v>
      </c>
      <c r="B74" s="43">
        <v>43375</v>
      </c>
      <c r="D74" s="129" t="s">
        <v>37</v>
      </c>
      <c r="E74" s="54">
        <v>7</v>
      </c>
      <c r="F74" s="31" t="s">
        <v>146</v>
      </c>
      <c r="G74" s="31" t="s">
        <v>146</v>
      </c>
      <c r="H74" s="57" t="s">
        <v>7</v>
      </c>
      <c r="I74" s="12"/>
      <c r="J74" s="12"/>
      <c r="K74" s="69"/>
      <c r="L74" s="12"/>
    </row>
    <row r="75" spans="1:19">
      <c r="A75" s="39" t="s">
        <v>261</v>
      </c>
      <c r="B75" s="43">
        <v>43375</v>
      </c>
      <c r="D75" s="130" t="s">
        <v>43</v>
      </c>
      <c r="E75" s="54">
        <v>8</v>
      </c>
      <c r="F75" s="31" t="s">
        <v>146</v>
      </c>
      <c r="G75" s="31" t="s">
        <v>146</v>
      </c>
      <c r="H75" s="57" t="s">
        <v>8</v>
      </c>
      <c r="I75" s="12"/>
      <c r="J75" s="12"/>
      <c r="K75" s="69"/>
      <c r="L75" s="12"/>
    </row>
    <row r="76" spans="1:19">
      <c r="A76" s="39" t="s">
        <v>261</v>
      </c>
      <c r="B76" s="43">
        <v>43375</v>
      </c>
      <c r="D76" s="130" t="s">
        <v>43</v>
      </c>
      <c r="E76" s="54">
        <v>2</v>
      </c>
      <c r="F76" s="31" t="s">
        <v>146</v>
      </c>
      <c r="G76" s="31" t="s">
        <v>146</v>
      </c>
      <c r="H76" s="57" t="s">
        <v>9</v>
      </c>
      <c r="I76" s="12"/>
      <c r="J76" s="12"/>
      <c r="K76" s="69"/>
      <c r="L76" s="12"/>
      <c r="M76" s="71">
        <v>200</v>
      </c>
    </row>
    <row r="77" spans="1:19">
      <c r="A77" s="39" t="s">
        <v>261</v>
      </c>
      <c r="B77" s="43">
        <v>43375</v>
      </c>
      <c r="D77" s="129" t="s">
        <v>235</v>
      </c>
      <c r="E77" s="54">
        <v>4</v>
      </c>
      <c r="F77" s="31" t="s">
        <v>146</v>
      </c>
      <c r="G77" s="31" t="s">
        <v>146</v>
      </c>
      <c r="H77" s="57" t="s">
        <v>10</v>
      </c>
      <c r="I77" s="12"/>
      <c r="J77" s="12"/>
      <c r="K77" s="69"/>
      <c r="L77" s="12"/>
      <c r="M77" s="71">
        <v>200</v>
      </c>
    </row>
    <row r="78" spans="1:19">
      <c r="A78" s="39" t="s">
        <v>261</v>
      </c>
      <c r="B78" s="43">
        <v>43375</v>
      </c>
      <c r="D78" s="129" t="s">
        <v>37</v>
      </c>
      <c r="E78" s="54">
        <v>1</v>
      </c>
      <c r="F78" s="31" t="s">
        <v>146</v>
      </c>
      <c r="G78" s="31" t="s">
        <v>146</v>
      </c>
      <c r="H78" s="57" t="s">
        <v>11</v>
      </c>
      <c r="I78" s="12"/>
      <c r="J78" s="12"/>
      <c r="K78" s="69"/>
      <c r="L78" s="12"/>
      <c r="M78" s="71">
        <v>225</v>
      </c>
    </row>
    <row r="79" spans="1:19">
      <c r="A79" s="39" t="s">
        <v>261</v>
      </c>
      <c r="B79" s="43">
        <v>43375</v>
      </c>
      <c r="D79" s="131" t="s">
        <v>44</v>
      </c>
      <c r="E79" s="54">
        <v>3</v>
      </c>
      <c r="F79" s="31" t="s">
        <v>146</v>
      </c>
      <c r="G79" s="31" t="s">
        <v>146</v>
      </c>
      <c r="H79" s="57" t="s">
        <v>12</v>
      </c>
      <c r="I79" s="12"/>
      <c r="J79" s="12"/>
      <c r="K79" s="69"/>
      <c r="L79" s="12"/>
      <c r="M79" s="71">
        <v>200</v>
      </c>
    </row>
    <row r="80" spans="1:19">
      <c r="A80" s="39" t="s">
        <v>261</v>
      </c>
      <c r="B80" s="43">
        <v>43375</v>
      </c>
      <c r="D80" s="130" t="s">
        <v>43</v>
      </c>
      <c r="E80" s="54">
        <v>2</v>
      </c>
      <c r="F80" s="31" t="s">
        <v>146</v>
      </c>
      <c r="G80" s="31" t="s">
        <v>146</v>
      </c>
      <c r="H80" s="57" t="s">
        <v>13</v>
      </c>
      <c r="I80" s="12"/>
      <c r="J80" s="12"/>
      <c r="K80" s="69"/>
      <c r="L80" s="12"/>
      <c r="M80" s="71">
        <v>200</v>
      </c>
    </row>
    <row r="81" spans="1:13">
      <c r="A81" s="39" t="s">
        <v>261</v>
      </c>
      <c r="B81" s="43">
        <v>43375</v>
      </c>
      <c r="D81" s="131" t="s">
        <v>44</v>
      </c>
      <c r="E81" s="54">
        <v>3</v>
      </c>
      <c r="F81" s="31" t="s">
        <v>146</v>
      </c>
      <c r="G81" s="31" t="s">
        <v>146</v>
      </c>
      <c r="H81" s="57" t="s">
        <v>14</v>
      </c>
      <c r="I81" s="12"/>
      <c r="J81" s="12"/>
      <c r="K81" s="69"/>
      <c r="L81" s="12"/>
      <c r="M81" s="71">
        <v>200</v>
      </c>
    </row>
    <row r="82" spans="1:13">
      <c r="A82" s="39" t="s">
        <v>261</v>
      </c>
      <c r="B82" s="43">
        <v>43375</v>
      </c>
      <c r="D82" s="129" t="s">
        <v>235</v>
      </c>
      <c r="E82" s="54">
        <v>4</v>
      </c>
      <c r="F82" s="31" t="s">
        <v>146</v>
      </c>
      <c r="G82" s="31" t="s">
        <v>146</v>
      </c>
      <c r="H82" s="57" t="s">
        <v>15</v>
      </c>
      <c r="I82" s="12"/>
      <c r="J82" s="12"/>
      <c r="K82" s="69"/>
      <c r="L82" s="12"/>
      <c r="M82" s="71">
        <v>200</v>
      </c>
    </row>
    <row r="83" spans="1:13">
      <c r="A83" s="39" t="s">
        <v>261</v>
      </c>
      <c r="B83" s="43">
        <v>43375</v>
      </c>
      <c r="D83" s="129" t="s">
        <v>37</v>
      </c>
      <c r="E83" s="54">
        <v>1</v>
      </c>
      <c r="F83" s="31" t="s">
        <v>146</v>
      </c>
      <c r="G83" s="31" t="s">
        <v>146</v>
      </c>
      <c r="H83" s="57" t="s">
        <v>16</v>
      </c>
      <c r="I83" s="12"/>
      <c r="J83" s="12"/>
      <c r="K83" s="69"/>
      <c r="L83" s="12"/>
      <c r="M83" s="71">
        <v>225</v>
      </c>
    </row>
    <row r="84" spans="1:13">
      <c r="A84" s="39" t="s">
        <v>261</v>
      </c>
      <c r="B84" s="43">
        <v>43375</v>
      </c>
      <c r="D84" s="130" t="s">
        <v>43</v>
      </c>
      <c r="E84" s="54">
        <v>2</v>
      </c>
      <c r="F84" s="31" t="s">
        <v>146</v>
      </c>
      <c r="G84" s="31" t="s">
        <v>146</v>
      </c>
      <c r="H84" s="57" t="s">
        <v>17</v>
      </c>
      <c r="I84" s="12"/>
      <c r="J84" s="12"/>
      <c r="K84" s="69"/>
      <c r="L84" s="12"/>
      <c r="M84" s="71">
        <v>200</v>
      </c>
    </row>
    <row r="85" spans="1:13">
      <c r="A85" s="39" t="s">
        <v>261</v>
      </c>
      <c r="B85" s="43">
        <v>43375</v>
      </c>
      <c r="D85" s="129" t="s">
        <v>37</v>
      </c>
      <c r="E85" s="54">
        <v>1</v>
      </c>
      <c r="F85" s="31" t="s">
        <v>146</v>
      </c>
      <c r="G85" s="31" t="s">
        <v>146</v>
      </c>
      <c r="H85" s="57" t="s">
        <v>18</v>
      </c>
      <c r="I85" s="12"/>
      <c r="J85" s="12"/>
      <c r="K85" s="69"/>
      <c r="L85" s="12"/>
      <c r="M85" s="71">
        <v>200</v>
      </c>
    </row>
    <row r="86" spans="1:13">
      <c r="A86" s="39" t="s">
        <v>261</v>
      </c>
      <c r="B86" s="43">
        <v>43375</v>
      </c>
      <c r="D86" s="129" t="s">
        <v>235</v>
      </c>
      <c r="E86" s="54">
        <v>4</v>
      </c>
      <c r="F86" s="31" t="s">
        <v>146</v>
      </c>
      <c r="G86" s="31" t="s">
        <v>146</v>
      </c>
      <c r="H86" s="57" t="s">
        <v>19</v>
      </c>
      <c r="I86" s="12"/>
      <c r="J86" s="12"/>
      <c r="K86" s="69"/>
      <c r="L86" s="12"/>
      <c r="M86" s="71">
        <v>200</v>
      </c>
    </row>
    <row r="87" spans="1:13">
      <c r="A87" s="39" t="s">
        <v>261</v>
      </c>
      <c r="B87" s="43">
        <v>43375</v>
      </c>
      <c r="D87" s="131" t="s">
        <v>44</v>
      </c>
      <c r="E87" s="54">
        <v>3</v>
      </c>
      <c r="F87" s="31" t="s">
        <v>146</v>
      </c>
      <c r="G87" s="31" t="s">
        <v>146</v>
      </c>
      <c r="H87" s="57" t="s">
        <v>20</v>
      </c>
      <c r="I87" s="12"/>
      <c r="J87" s="12"/>
      <c r="K87" s="69"/>
      <c r="L87" s="12"/>
      <c r="M87" s="71">
        <v>220</v>
      </c>
    </row>
    <row r="88" spans="1:13">
      <c r="A88" s="39" t="s">
        <v>261</v>
      </c>
      <c r="B88" s="43">
        <v>43375</v>
      </c>
      <c r="D88" s="130" t="s">
        <v>43</v>
      </c>
      <c r="E88" s="54">
        <v>8</v>
      </c>
      <c r="F88" s="31" t="s">
        <v>146</v>
      </c>
      <c r="G88" s="31" t="s">
        <v>146</v>
      </c>
      <c r="H88" s="57" t="s">
        <v>21</v>
      </c>
      <c r="I88" s="12"/>
      <c r="J88" s="12"/>
      <c r="K88" s="69"/>
      <c r="L88" s="12"/>
      <c r="M88" s="71">
        <v>200</v>
      </c>
    </row>
    <row r="89" spans="1:13">
      <c r="A89" s="39" t="s">
        <v>261</v>
      </c>
      <c r="B89" s="43">
        <v>43375</v>
      </c>
      <c r="D89" s="129" t="s">
        <v>235</v>
      </c>
      <c r="E89" s="54">
        <v>6</v>
      </c>
      <c r="F89" s="31" t="s">
        <v>146</v>
      </c>
      <c r="G89" s="31" t="s">
        <v>146</v>
      </c>
      <c r="H89" s="57" t="s">
        <v>22</v>
      </c>
      <c r="I89" s="12"/>
      <c r="J89" s="12"/>
      <c r="K89" s="69"/>
      <c r="L89" s="12"/>
      <c r="M89" s="71">
        <v>200</v>
      </c>
    </row>
    <row r="90" spans="1:13">
      <c r="A90" s="39" t="s">
        <v>261</v>
      </c>
      <c r="B90" s="43">
        <v>43375</v>
      </c>
      <c r="D90" s="130" t="s">
        <v>43</v>
      </c>
      <c r="E90" s="54">
        <v>8</v>
      </c>
      <c r="F90" s="31" t="s">
        <v>146</v>
      </c>
      <c r="G90" s="31" t="s">
        <v>146</v>
      </c>
      <c r="H90" s="57" t="s">
        <v>23</v>
      </c>
      <c r="I90" s="12"/>
      <c r="J90" s="12"/>
      <c r="K90" s="69"/>
      <c r="L90" s="12"/>
      <c r="M90" s="71">
        <v>225</v>
      </c>
    </row>
    <row r="91" spans="1:13">
      <c r="A91" s="39" t="s">
        <v>261</v>
      </c>
      <c r="B91" s="43">
        <v>43375</v>
      </c>
      <c r="D91" s="131" t="s">
        <v>44</v>
      </c>
      <c r="E91" s="54">
        <v>5</v>
      </c>
      <c r="F91" s="31" t="s">
        <v>146</v>
      </c>
      <c r="G91" s="31" t="s">
        <v>146</v>
      </c>
      <c r="H91" s="57" t="s">
        <v>24</v>
      </c>
      <c r="I91" s="12"/>
      <c r="J91" s="12"/>
      <c r="K91" s="69"/>
      <c r="L91" s="12"/>
      <c r="M91" s="71">
        <v>220</v>
      </c>
    </row>
    <row r="92" spans="1:13">
      <c r="A92" s="39" t="s">
        <v>261</v>
      </c>
      <c r="B92" s="43">
        <v>43375</v>
      </c>
      <c r="D92" s="129" t="s">
        <v>37</v>
      </c>
      <c r="E92" s="54">
        <v>7</v>
      </c>
      <c r="F92" s="31" t="s">
        <v>146</v>
      </c>
      <c r="G92" s="31" t="s">
        <v>146</v>
      </c>
      <c r="H92" s="57" t="s">
        <v>25</v>
      </c>
      <c r="I92" s="12"/>
      <c r="J92" s="12"/>
      <c r="K92" s="69"/>
      <c r="L92" s="12"/>
      <c r="M92" s="71">
        <v>200</v>
      </c>
    </row>
    <row r="93" spans="1:13">
      <c r="A93" s="39" t="s">
        <v>261</v>
      </c>
      <c r="B93" s="43">
        <v>43375</v>
      </c>
      <c r="D93" s="129" t="s">
        <v>37</v>
      </c>
      <c r="E93" s="54">
        <v>7</v>
      </c>
      <c r="F93" s="31" t="s">
        <v>146</v>
      </c>
      <c r="G93" s="31" t="s">
        <v>146</v>
      </c>
      <c r="H93" s="57" t="s">
        <v>26</v>
      </c>
      <c r="I93" s="12"/>
      <c r="J93" s="12"/>
      <c r="K93" s="69"/>
      <c r="L93" s="12"/>
      <c r="M93" s="71">
        <v>200</v>
      </c>
    </row>
    <row r="94" spans="1:13">
      <c r="A94" s="39" t="s">
        <v>261</v>
      </c>
      <c r="B94" s="43">
        <v>43375</v>
      </c>
      <c r="D94" s="129" t="s">
        <v>235</v>
      </c>
      <c r="E94" s="54">
        <v>6</v>
      </c>
      <c r="F94" s="31" t="s">
        <v>146</v>
      </c>
      <c r="G94" s="31" t="s">
        <v>146</v>
      </c>
      <c r="H94" s="57" t="s">
        <v>27</v>
      </c>
      <c r="I94" s="12"/>
      <c r="J94" s="12"/>
      <c r="K94" s="69"/>
      <c r="L94" s="12"/>
      <c r="M94" s="71">
        <v>200</v>
      </c>
    </row>
    <row r="95" spans="1:13">
      <c r="A95" s="39" t="s">
        <v>261</v>
      </c>
      <c r="B95" s="43">
        <v>43375</v>
      </c>
      <c r="D95" s="130" t="s">
        <v>43</v>
      </c>
      <c r="E95" s="54">
        <v>8</v>
      </c>
      <c r="F95" s="31" t="s">
        <v>146</v>
      </c>
      <c r="G95" s="31" t="s">
        <v>146</v>
      </c>
      <c r="H95" s="57" t="s">
        <v>28</v>
      </c>
      <c r="I95" s="12"/>
      <c r="J95" s="12"/>
      <c r="K95" s="69"/>
      <c r="L95" s="12"/>
      <c r="M95" s="71">
        <v>225</v>
      </c>
    </row>
    <row r="96" spans="1:13">
      <c r="A96" s="39" t="s">
        <v>261</v>
      </c>
      <c r="B96" s="43">
        <v>43375</v>
      </c>
      <c r="D96" s="131" t="s">
        <v>44</v>
      </c>
      <c r="E96" s="54">
        <v>5</v>
      </c>
      <c r="F96" s="31" t="s">
        <v>146</v>
      </c>
      <c r="G96" s="31" t="s">
        <v>146</v>
      </c>
      <c r="H96" s="57" t="s">
        <v>29</v>
      </c>
      <c r="I96" s="12"/>
      <c r="J96" s="12"/>
      <c r="K96" s="69"/>
      <c r="L96" s="12"/>
      <c r="M96" s="71">
        <v>200</v>
      </c>
    </row>
    <row r="97" spans="1:13">
      <c r="A97" s="39" t="s">
        <v>261</v>
      </c>
      <c r="B97" s="43">
        <v>43375</v>
      </c>
      <c r="D97" s="129" t="s">
        <v>37</v>
      </c>
      <c r="E97" s="54">
        <v>7</v>
      </c>
      <c r="F97" s="31" t="s">
        <v>146</v>
      </c>
      <c r="G97" s="31" t="s">
        <v>146</v>
      </c>
      <c r="H97" s="57" t="s">
        <v>30</v>
      </c>
      <c r="I97" s="12"/>
      <c r="J97" s="12"/>
      <c r="K97" s="69"/>
      <c r="L97" s="12"/>
      <c r="M97" s="71">
        <v>210</v>
      </c>
    </row>
    <row r="98" spans="1:13">
      <c r="A98" s="39" t="s">
        <v>261</v>
      </c>
      <c r="B98" s="43">
        <v>43375</v>
      </c>
      <c r="D98" s="129" t="s">
        <v>235</v>
      </c>
      <c r="E98" s="54">
        <v>6</v>
      </c>
      <c r="F98" s="31" t="s">
        <v>146</v>
      </c>
      <c r="G98" s="31" t="s">
        <v>146</v>
      </c>
      <c r="H98" s="57" t="s">
        <v>31</v>
      </c>
      <c r="I98" s="12"/>
      <c r="J98" s="12"/>
      <c r="K98" s="69"/>
      <c r="L98" s="12"/>
      <c r="M98" s="71">
        <v>200</v>
      </c>
    </row>
    <row r="99" spans="1:13">
      <c r="A99" s="39" t="s">
        <v>261</v>
      </c>
      <c r="B99" s="43">
        <v>43375</v>
      </c>
      <c r="D99" s="131" t="s">
        <v>44</v>
      </c>
      <c r="E99" s="54">
        <v>5</v>
      </c>
      <c r="F99" s="31" t="s">
        <v>146</v>
      </c>
      <c r="G99" s="31" t="s">
        <v>146</v>
      </c>
      <c r="H99" s="57" t="s">
        <v>32</v>
      </c>
      <c r="I99" s="12"/>
      <c r="J99" s="12"/>
      <c r="K99" s="69"/>
      <c r="L99" s="12"/>
      <c r="M99" s="71">
        <v>200</v>
      </c>
    </row>
    <row r="100" spans="1:13">
      <c r="A100" s="39" t="s">
        <v>261</v>
      </c>
      <c r="D100" s="9"/>
      <c r="H100" s="88"/>
      <c r="I100" s="12"/>
      <c r="J100" s="12"/>
      <c r="K100" s="69"/>
      <c r="L100" s="12"/>
      <c r="M100" s="71"/>
    </row>
    <row r="101" spans="1:13">
      <c r="A101" s="39" t="s">
        <v>261</v>
      </c>
      <c r="B101" s="43">
        <v>43378</v>
      </c>
      <c r="D101" s="129" t="s">
        <v>37</v>
      </c>
      <c r="E101" s="54">
        <v>1</v>
      </c>
      <c r="F101" s="31" t="s">
        <v>146</v>
      </c>
      <c r="G101" s="31" t="s">
        <v>146</v>
      </c>
      <c r="H101" s="57" t="s">
        <v>1</v>
      </c>
      <c r="I101" s="12"/>
      <c r="J101" s="12"/>
      <c r="K101" s="69"/>
      <c r="L101" s="12"/>
    </row>
    <row r="102" spans="1:13">
      <c r="A102" s="39" t="s">
        <v>261</v>
      </c>
      <c r="B102" s="43">
        <v>43378</v>
      </c>
      <c r="D102" s="130" t="s">
        <v>43</v>
      </c>
      <c r="E102" s="54">
        <v>2</v>
      </c>
      <c r="F102" s="31" t="s">
        <v>146</v>
      </c>
      <c r="G102" s="31" t="s">
        <v>146</v>
      </c>
      <c r="H102" s="57" t="s">
        <v>2</v>
      </c>
      <c r="I102" s="12"/>
      <c r="J102" s="12"/>
      <c r="K102" s="69"/>
      <c r="L102" s="12"/>
    </row>
    <row r="103" spans="1:13">
      <c r="A103" s="39" t="s">
        <v>261</v>
      </c>
      <c r="B103" s="43">
        <v>43378</v>
      </c>
      <c r="D103" s="131" t="s">
        <v>44</v>
      </c>
      <c r="E103" s="54">
        <v>3</v>
      </c>
      <c r="F103" s="31" t="s">
        <v>146</v>
      </c>
      <c r="G103" s="31" t="s">
        <v>146</v>
      </c>
      <c r="H103" s="57" t="s">
        <v>3</v>
      </c>
      <c r="I103" s="12"/>
      <c r="J103" s="12"/>
      <c r="K103" s="69"/>
      <c r="L103" s="12"/>
    </row>
    <row r="104" spans="1:13">
      <c r="A104" s="39" t="s">
        <v>261</v>
      </c>
      <c r="B104" s="43">
        <v>43378</v>
      </c>
      <c r="D104" s="129" t="s">
        <v>235</v>
      </c>
      <c r="E104" s="54">
        <v>4</v>
      </c>
      <c r="F104" s="31" t="s">
        <v>146</v>
      </c>
      <c r="G104" s="31" t="s">
        <v>146</v>
      </c>
      <c r="H104" s="57" t="s">
        <v>4</v>
      </c>
      <c r="I104" s="12"/>
      <c r="J104" s="12"/>
      <c r="K104" s="69"/>
      <c r="L104" s="12"/>
    </row>
    <row r="105" spans="1:13">
      <c r="A105" s="39" t="s">
        <v>261</v>
      </c>
      <c r="B105" s="43">
        <v>43378</v>
      </c>
      <c r="D105" s="131" t="s">
        <v>44</v>
      </c>
      <c r="E105" s="54">
        <v>5</v>
      </c>
      <c r="F105" s="31" t="s">
        <v>146</v>
      </c>
      <c r="G105" s="31" t="s">
        <v>146</v>
      </c>
      <c r="H105" s="57" t="s">
        <v>5</v>
      </c>
      <c r="I105" s="12"/>
      <c r="J105" s="12"/>
      <c r="K105" s="69"/>
      <c r="L105" s="12"/>
    </row>
    <row r="106" spans="1:13">
      <c r="A106" s="39" t="s">
        <v>261</v>
      </c>
      <c r="B106" s="43">
        <v>43378</v>
      </c>
      <c r="D106" s="129" t="s">
        <v>235</v>
      </c>
      <c r="E106" s="54">
        <v>6</v>
      </c>
      <c r="F106" s="31" t="s">
        <v>146</v>
      </c>
      <c r="G106" s="31" t="s">
        <v>146</v>
      </c>
      <c r="H106" s="57" t="s">
        <v>6</v>
      </c>
      <c r="I106" s="12"/>
      <c r="J106" s="12"/>
      <c r="K106" s="69"/>
      <c r="L106" s="12"/>
    </row>
    <row r="107" spans="1:13">
      <c r="A107" s="39" t="s">
        <v>261</v>
      </c>
      <c r="B107" s="43">
        <v>43378</v>
      </c>
      <c r="D107" s="129" t="s">
        <v>37</v>
      </c>
      <c r="E107" s="54">
        <v>7</v>
      </c>
      <c r="F107" s="31" t="s">
        <v>146</v>
      </c>
      <c r="G107" s="31" t="s">
        <v>146</v>
      </c>
      <c r="H107" s="57" t="s">
        <v>7</v>
      </c>
      <c r="I107" s="12"/>
      <c r="J107" s="12"/>
      <c r="K107" s="69"/>
      <c r="L107" s="12"/>
    </row>
    <row r="108" spans="1:13">
      <c r="A108" s="39" t="s">
        <v>261</v>
      </c>
      <c r="B108" s="43">
        <v>43378</v>
      </c>
      <c r="D108" s="130" t="s">
        <v>43</v>
      </c>
      <c r="E108" s="54">
        <v>8</v>
      </c>
      <c r="F108" s="31" t="s">
        <v>146</v>
      </c>
      <c r="G108" s="31" t="s">
        <v>146</v>
      </c>
      <c r="H108" s="57" t="s">
        <v>8</v>
      </c>
      <c r="I108" s="12"/>
      <c r="J108" s="12"/>
      <c r="K108" s="69"/>
      <c r="L108" s="12"/>
    </row>
    <row r="109" spans="1:13">
      <c r="A109" s="39" t="s">
        <v>261</v>
      </c>
      <c r="B109" s="43">
        <v>43378</v>
      </c>
      <c r="D109" s="130" t="s">
        <v>43</v>
      </c>
      <c r="E109" s="54">
        <v>2</v>
      </c>
      <c r="F109" s="31" t="s">
        <v>146</v>
      </c>
      <c r="G109" s="31" t="s">
        <v>146</v>
      </c>
      <c r="H109" s="57" t="s">
        <v>9</v>
      </c>
      <c r="I109" s="12"/>
      <c r="J109" s="12"/>
      <c r="K109" s="69"/>
      <c r="L109" s="12"/>
      <c r="M109" s="39">
        <v>200</v>
      </c>
    </row>
    <row r="110" spans="1:13">
      <c r="A110" s="39" t="s">
        <v>261</v>
      </c>
      <c r="B110" s="43">
        <v>43378</v>
      </c>
      <c r="D110" s="129" t="s">
        <v>235</v>
      </c>
      <c r="E110" s="54">
        <v>4</v>
      </c>
      <c r="F110" s="31" t="s">
        <v>146</v>
      </c>
      <c r="G110" s="31" t="s">
        <v>146</v>
      </c>
      <c r="H110" s="57" t="s">
        <v>10</v>
      </c>
      <c r="I110" s="12"/>
      <c r="J110" s="12"/>
      <c r="K110" s="69"/>
      <c r="L110" s="12"/>
      <c r="M110" s="39">
        <v>220</v>
      </c>
    </row>
    <row r="111" spans="1:13">
      <c r="A111" s="39" t="s">
        <v>261</v>
      </c>
      <c r="B111" s="43">
        <v>43378</v>
      </c>
      <c r="D111" s="129" t="s">
        <v>37</v>
      </c>
      <c r="E111" s="54">
        <v>1</v>
      </c>
      <c r="F111" s="31" t="s">
        <v>146</v>
      </c>
      <c r="G111" s="31" t="s">
        <v>146</v>
      </c>
      <c r="H111" s="57" t="s">
        <v>11</v>
      </c>
      <c r="I111" s="12"/>
      <c r="J111" s="12"/>
      <c r="K111" s="69"/>
      <c r="L111" s="12"/>
      <c r="M111" s="39">
        <v>225</v>
      </c>
    </row>
    <row r="112" spans="1:13">
      <c r="A112" s="39" t="s">
        <v>261</v>
      </c>
      <c r="B112" s="43">
        <v>43378</v>
      </c>
      <c r="D112" s="131" t="s">
        <v>44</v>
      </c>
      <c r="E112" s="54">
        <v>3</v>
      </c>
      <c r="F112" s="31" t="s">
        <v>146</v>
      </c>
      <c r="G112" s="31" t="s">
        <v>146</v>
      </c>
      <c r="H112" s="57" t="s">
        <v>12</v>
      </c>
      <c r="I112" s="12"/>
      <c r="J112" s="12"/>
      <c r="K112" s="69"/>
      <c r="L112" s="12"/>
      <c r="M112" s="39">
        <v>200</v>
      </c>
    </row>
    <row r="113" spans="1:13">
      <c r="A113" s="39" t="s">
        <v>261</v>
      </c>
      <c r="B113" s="43">
        <v>43378</v>
      </c>
      <c r="D113" s="130" t="s">
        <v>43</v>
      </c>
      <c r="E113" s="54">
        <v>2</v>
      </c>
      <c r="F113" s="31" t="s">
        <v>146</v>
      </c>
      <c r="G113" s="31" t="s">
        <v>146</v>
      </c>
      <c r="H113" s="57" t="s">
        <v>13</v>
      </c>
      <c r="I113" s="12"/>
      <c r="J113" s="12"/>
      <c r="K113" s="69"/>
      <c r="L113" s="12"/>
      <c r="M113" s="39">
        <v>225</v>
      </c>
    </row>
    <row r="114" spans="1:13">
      <c r="A114" s="39" t="s">
        <v>261</v>
      </c>
      <c r="B114" s="43">
        <v>43378</v>
      </c>
      <c r="D114" s="131" t="s">
        <v>44</v>
      </c>
      <c r="E114" s="54">
        <v>3</v>
      </c>
      <c r="F114" s="31" t="s">
        <v>146</v>
      </c>
      <c r="G114" s="31" t="s">
        <v>146</v>
      </c>
      <c r="H114" s="57" t="s">
        <v>14</v>
      </c>
      <c r="I114" s="12"/>
      <c r="J114" s="12"/>
      <c r="K114" s="69"/>
      <c r="L114" s="12"/>
      <c r="M114" s="39">
        <v>200</v>
      </c>
    </row>
    <row r="115" spans="1:13">
      <c r="A115" s="39" t="s">
        <v>261</v>
      </c>
      <c r="B115" s="43">
        <v>43378</v>
      </c>
      <c r="D115" s="129" t="s">
        <v>235</v>
      </c>
      <c r="E115" s="54">
        <v>4</v>
      </c>
      <c r="F115" s="31" t="s">
        <v>146</v>
      </c>
      <c r="G115" s="31" t="s">
        <v>146</v>
      </c>
      <c r="H115" s="57" t="s">
        <v>15</v>
      </c>
      <c r="I115" s="12"/>
      <c r="J115" s="12"/>
      <c r="K115" s="69"/>
      <c r="L115" s="12"/>
      <c r="M115" s="39">
        <v>200</v>
      </c>
    </row>
    <row r="116" spans="1:13">
      <c r="A116" s="39" t="s">
        <v>261</v>
      </c>
      <c r="B116" s="43">
        <v>43378</v>
      </c>
      <c r="D116" s="129" t="s">
        <v>37</v>
      </c>
      <c r="E116" s="54">
        <v>1</v>
      </c>
      <c r="F116" s="31" t="s">
        <v>146</v>
      </c>
      <c r="G116" s="31" t="s">
        <v>146</v>
      </c>
      <c r="H116" s="57" t="s">
        <v>16</v>
      </c>
      <c r="I116" s="12"/>
      <c r="J116" s="12"/>
      <c r="K116" s="69"/>
      <c r="L116" s="12"/>
      <c r="M116" s="39">
        <v>225</v>
      </c>
    </row>
    <row r="117" spans="1:13">
      <c r="A117" s="39" t="s">
        <v>261</v>
      </c>
      <c r="B117" s="43">
        <v>43378</v>
      </c>
      <c r="D117" s="130" t="s">
        <v>43</v>
      </c>
      <c r="E117" s="54">
        <v>2</v>
      </c>
      <c r="F117" s="31" t="s">
        <v>146</v>
      </c>
      <c r="G117" s="31" t="s">
        <v>146</v>
      </c>
      <c r="H117" s="57" t="s">
        <v>17</v>
      </c>
      <c r="I117" s="12"/>
      <c r="J117" s="12"/>
      <c r="K117" s="69"/>
      <c r="L117" s="12"/>
      <c r="M117" s="39">
        <v>200</v>
      </c>
    </row>
    <row r="118" spans="1:13">
      <c r="A118" s="39" t="s">
        <v>261</v>
      </c>
      <c r="B118" s="43">
        <v>43378</v>
      </c>
      <c r="D118" s="129" t="s">
        <v>37</v>
      </c>
      <c r="E118" s="54">
        <v>1</v>
      </c>
      <c r="F118" s="31" t="s">
        <v>146</v>
      </c>
      <c r="G118" s="31" t="s">
        <v>146</v>
      </c>
      <c r="H118" s="57" t="s">
        <v>18</v>
      </c>
      <c r="I118" s="12"/>
      <c r="J118" s="12"/>
      <c r="K118" s="69"/>
      <c r="L118" s="12"/>
      <c r="M118" s="39">
        <v>220</v>
      </c>
    </row>
    <row r="119" spans="1:13">
      <c r="A119" s="39" t="s">
        <v>261</v>
      </c>
      <c r="B119" s="43">
        <v>43378</v>
      </c>
      <c r="D119" s="129" t="s">
        <v>235</v>
      </c>
      <c r="E119" s="54">
        <v>4</v>
      </c>
      <c r="F119" s="31" t="s">
        <v>146</v>
      </c>
      <c r="G119" s="31" t="s">
        <v>146</v>
      </c>
      <c r="H119" s="57" t="s">
        <v>19</v>
      </c>
      <c r="I119" s="12"/>
      <c r="J119" s="12"/>
      <c r="K119" s="69"/>
      <c r="L119" s="12"/>
      <c r="M119" s="39">
        <v>200</v>
      </c>
    </row>
    <row r="120" spans="1:13">
      <c r="A120" s="39" t="s">
        <v>261</v>
      </c>
      <c r="B120" s="43">
        <v>43378</v>
      </c>
      <c r="D120" s="131" t="s">
        <v>44</v>
      </c>
      <c r="E120" s="54">
        <v>3</v>
      </c>
      <c r="F120" s="31" t="s">
        <v>146</v>
      </c>
      <c r="G120" s="31" t="s">
        <v>146</v>
      </c>
      <c r="H120" s="57" t="s">
        <v>20</v>
      </c>
      <c r="I120" s="12"/>
      <c r="J120" s="12"/>
      <c r="K120" s="69"/>
      <c r="L120" s="12"/>
      <c r="M120" s="39">
        <v>220</v>
      </c>
    </row>
    <row r="121" spans="1:13">
      <c r="A121" s="39" t="s">
        <v>261</v>
      </c>
      <c r="B121" s="43">
        <v>43378</v>
      </c>
      <c r="D121" s="130" t="s">
        <v>43</v>
      </c>
      <c r="E121" s="54">
        <v>8</v>
      </c>
      <c r="F121" s="31" t="s">
        <v>146</v>
      </c>
      <c r="G121" s="31" t="s">
        <v>146</v>
      </c>
      <c r="H121" s="57" t="s">
        <v>21</v>
      </c>
      <c r="I121" s="12"/>
      <c r="J121" s="12"/>
      <c r="K121" s="69"/>
      <c r="L121" s="12"/>
      <c r="M121" s="39">
        <v>225</v>
      </c>
    </row>
    <row r="122" spans="1:13">
      <c r="A122" s="39" t="s">
        <v>261</v>
      </c>
      <c r="B122" s="43">
        <v>43378</v>
      </c>
      <c r="D122" s="129" t="s">
        <v>235</v>
      </c>
      <c r="E122" s="54">
        <v>6</v>
      </c>
      <c r="F122" s="31" t="s">
        <v>146</v>
      </c>
      <c r="G122" s="31" t="s">
        <v>146</v>
      </c>
      <c r="H122" s="57" t="s">
        <v>22</v>
      </c>
      <c r="I122" s="12"/>
      <c r="J122" s="12"/>
      <c r="K122" s="69"/>
      <c r="L122" s="12"/>
      <c r="M122" s="39">
        <v>220</v>
      </c>
    </row>
    <row r="123" spans="1:13">
      <c r="A123" s="39" t="s">
        <v>261</v>
      </c>
      <c r="B123" s="43">
        <v>43378</v>
      </c>
      <c r="D123" s="130" t="s">
        <v>43</v>
      </c>
      <c r="E123" s="54">
        <v>8</v>
      </c>
      <c r="F123" s="31" t="s">
        <v>146</v>
      </c>
      <c r="G123" s="31" t="s">
        <v>146</v>
      </c>
      <c r="H123" s="57" t="s">
        <v>23</v>
      </c>
      <c r="I123" s="12"/>
      <c r="J123" s="12"/>
      <c r="K123" s="69"/>
      <c r="L123" s="12"/>
      <c r="M123" s="39">
        <v>225</v>
      </c>
    </row>
    <row r="124" spans="1:13">
      <c r="A124" s="39" t="s">
        <v>261</v>
      </c>
      <c r="B124" s="43">
        <v>43378</v>
      </c>
      <c r="D124" s="131" t="s">
        <v>44</v>
      </c>
      <c r="E124" s="54">
        <v>5</v>
      </c>
      <c r="F124" s="31" t="s">
        <v>146</v>
      </c>
      <c r="G124" s="31" t="s">
        <v>146</v>
      </c>
      <c r="H124" s="57" t="s">
        <v>24</v>
      </c>
      <c r="I124" s="12"/>
      <c r="J124" s="12"/>
      <c r="K124" s="69"/>
      <c r="L124" s="12"/>
      <c r="M124" s="39">
        <v>225</v>
      </c>
    </row>
    <row r="125" spans="1:13">
      <c r="A125" s="39" t="s">
        <v>261</v>
      </c>
      <c r="B125" s="43">
        <v>43378</v>
      </c>
      <c r="D125" s="129" t="s">
        <v>37</v>
      </c>
      <c r="E125" s="54">
        <v>7</v>
      </c>
      <c r="F125" s="31" t="s">
        <v>146</v>
      </c>
      <c r="G125" s="31" t="s">
        <v>146</v>
      </c>
      <c r="H125" s="57" t="s">
        <v>25</v>
      </c>
      <c r="I125" s="12"/>
      <c r="J125" s="12"/>
      <c r="K125" s="69"/>
      <c r="L125" s="12"/>
      <c r="M125" s="39">
        <v>220</v>
      </c>
    </row>
    <row r="126" spans="1:13">
      <c r="A126" s="39" t="s">
        <v>261</v>
      </c>
      <c r="B126" s="43">
        <v>43378</v>
      </c>
      <c r="D126" s="129" t="s">
        <v>37</v>
      </c>
      <c r="E126" s="54">
        <v>7</v>
      </c>
      <c r="F126" s="31" t="s">
        <v>146</v>
      </c>
      <c r="G126" s="31" t="s">
        <v>146</v>
      </c>
      <c r="H126" s="57" t="s">
        <v>26</v>
      </c>
      <c r="I126" s="12"/>
      <c r="J126" s="12"/>
      <c r="K126" s="69"/>
      <c r="L126" s="12"/>
      <c r="M126" s="39">
        <v>220</v>
      </c>
    </row>
    <row r="127" spans="1:13">
      <c r="A127" s="39" t="s">
        <v>261</v>
      </c>
      <c r="B127" s="43">
        <v>43378</v>
      </c>
      <c r="D127" s="129" t="s">
        <v>235</v>
      </c>
      <c r="E127" s="54">
        <v>6</v>
      </c>
      <c r="F127" s="31" t="s">
        <v>146</v>
      </c>
      <c r="G127" s="31" t="s">
        <v>146</v>
      </c>
      <c r="H127" s="57" t="s">
        <v>27</v>
      </c>
      <c r="I127" s="12"/>
      <c r="J127" s="12"/>
      <c r="K127" s="69"/>
      <c r="L127" s="12"/>
      <c r="M127" s="39">
        <v>200</v>
      </c>
    </row>
    <row r="128" spans="1:13">
      <c r="A128" s="39" t="s">
        <v>261</v>
      </c>
      <c r="B128" s="43">
        <v>43378</v>
      </c>
      <c r="D128" s="130" t="s">
        <v>43</v>
      </c>
      <c r="E128" s="54">
        <v>8</v>
      </c>
      <c r="F128" s="31" t="s">
        <v>146</v>
      </c>
      <c r="G128" s="31" t="s">
        <v>146</v>
      </c>
      <c r="H128" s="57" t="s">
        <v>28</v>
      </c>
      <c r="I128" s="12"/>
      <c r="J128" s="12"/>
      <c r="K128" s="69"/>
      <c r="L128" s="12"/>
      <c r="M128" s="39">
        <v>200</v>
      </c>
    </row>
    <row r="129" spans="1:19">
      <c r="A129" s="39" t="s">
        <v>261</v>
      </c>
      <c r="B129" s="43">
        <v>43378</v>
      </c>
      <c r="D129" s="131" t="s">
        <v>44</v>
      </c>
      <c r="E129" s="54">
        <v>5</v>
      </c>
      <c r="F129" s="31" t="s">
        <v>146</v>
      </c>
      <c r="G129" s="31" t="s">
        <v>146</v>
      </c>
      <c r="H129" s="57" t="s">
        <v>29</v>
      </c>
      <c r="I129" s="12"/>
      <c r="J129" s="12"/>
      <c r="K129" s="69"/>
      <c r="L129" s="12"/>
      <c r="M129" s="39">
        <v>220</v>
      </c>
    </row>
    <row r="130" spans="1:19">
      <c r="A130" s="39" t="s">
        <v>261</v>
      </c>
      <c r="B130" s="43">
        <v>43378</v>
      </c>
      <c r="D130" s="129" t="s">
        <v>37</v>
      </c>
      <c r="E130" s="54">
        <v>7</v>
      </c>
      <c r="F130" s="31" t="s">
        <v>146</v>
      </c>
      <c r="G130" s="31" t="s">
        <v>146</v>
      </c>
      <c r="H130" s="57" t="s">
        <v>30</v>
      </c>
      <c r="I130" s="12"/>
      <c r="J130" s="12"/>
      <c r="K130" s="69"/>
      <c r="L130" s="12"/>
      <c r="M130" s="39">
        <v>200</v>
      </c>
    </row>
    <row r="131" spans="1:19">
      <c r="A131" s="39" t="s">
        <v>261</v>
      </c>
      <c r="B131" s="43">
        <v>43378</v>
      </c>
      <c r="D131" s="129" t="s">
        <v>235</v>
      </c>
      <c r="E131" s="54">
        <v>6</v>
      </c>
      <c r="F131" s="31" t="s">
        <v>146</v>
      </c>
      <c r="G131" s="31" t="s">
        <v>146</v>
      </c>
      <c r="H131" s="57" t="s">
        <v>31</v>
      </c>
      <c r="I131" s="12"/>
      <c r="J131" s="12"/>
      <c r="K131" s="69"/>
      <c r="L131" s="12"/>
      <c r="M131" s="39">
        <v>200</v>
      </c>
    </row>
    <row r="132" spans="1:19">
      <c r="A132" s="39" t="s">
        <v>261</v>
      </c>
      <c r="B132" s="43">
        <v>43378</v>
      </c>
      <c r="D132" s="131" t="s">
        <v>44</v>
      </c>
      <c r="E132" s="54">
        <v>5</v>
      </c>
      <c r="F132" s="31" t="s">
        <v>146</v>
      </c>
      <c r="G132" s="31" t="s">
        <v>146</v>
      </c>
      <c r="H132" s="57" t="s">
        <v>32</v>
      </c>
      <c r="I132" s="12"/>
      <c r="J132" s="12"/>
      <c r="K132" s="69"/>
      <c r="L132" s="12"/>
      <c r="M132" s="39">
        <v>200</v>
      </c>
    </row>
    <row r="133" spans="1:19">
      <c r="A133" s="39" t="s">
        <v>261</v>
      </c>
      <c r="D133" s="9"/>
      <c r="H133" s="88"/>
      <c r="I133" s="12"/>
      <c r="J133" s="12"/>
      <c r="K133" s="69"/>
      <c r="L133" s="12"/>
    </row>
    <row r="134" spans="1:19">
      <c r="A134" s="39" t="s">
        <v>261</v>
      </c>
      <c r="B134" s="43">
        <v>43381</v>
      </c>
      <c r="D134" s="129" t="s">
        <v>37</v>
      </c>
      <c r="E134" s="54">
        <v>1</v>
      </c>
      <c r="F134" s="31" t="s">
        <v>146</v>
      </c>
      <c r="G134" s="31" t="s">
        <v>146</v>
      </c>
      <c r="H134" s="57" t="s">
        <v>1</v>
      </c>
      <c r="I134" s="12"/>
      <c r="J134" s="12"/>
      <c r="K134" s="69"/>
      <c r="L134" s="12"/>
    </row>
    <row r="135" spans="1:19">
      <c r="A135" s="39" t="s">
        <v>261</v>
      </c>
      <c r="B135" s="43">
        <v>43381</v>
      </c>
      <c r="D135" s="130" t="s">
        <v>43</v>
      </c>
      <c r="E135" s="54">
        <v>2</v>
      </c>
      <c r="F135" s="31" t="s">
        <v>146</v>
      </c>
      <c r="G135" s="31" t="s">
        <v>146</v>
      </c>
      <c r="H135" s="57" t="s">
        <v>2</v>
      </c>
      <c r="I135" s="12"/>
      <c r="J135" s="12"/>
      <c r="K135" s="69"/>
      <c r="L135" s="12"/>
    </row>
    <row r="136" spans="1:19">
      <c r="A136" s="39" t="s">
        <v>261</v>
      </c>
      <c r="B136" s="43">
        <v>43381</v>
      </c>
      <c r="D136" s="131" t="s">
        <v>44</v>
      </c>
      <c r="E136" s="54">
        <v>3</v>
      </c>
      <c r="F136" s="31" t="s">
        <v>146</v>
      </c>
      <c r="G136" s="31" t="s">
        <v>146</v>
      </c>
      <c r="H136" s="57" t="s">
        <v>3</v>
      </c>
      <c r="I136" s="12"/>
      <c r="J136" s="12"/>
      <c r="K136" s="69"/>
      <c r="L136" s="12"/>
    </row>
    <row r="137" spans="1:19">
      <c r="A137" s="39" t="s">
        <v>261</v>
      </c>
      <c r="B137" s="43">
        <v>43381</v>
      </c>
      <c r="D137" s="129" t="s">
        <v>235</v>
      </c>
      <c r="E137" s="54">
        <v>4</v>
      </c>
      <c r="F137" s="31" t="s">
        <v>146</v>
      </c>
      <c r="G137" s="31" t="s">
        <v>146</v>
      </c>
      <c r="H137" s="57" t="s">
        <v>4</v>
      </c>
      <c r="I137" s="12"/>
      <c r="J137" s="12"/>
      <c r="K137" s="69"/>
      <c r="L137" s="12"/>
    </row>
    <row r="138" spans="1:19">
      <c r="A138" s="39" t="s">
        <v>261</v>
      </c>
      <c r="B138" s="43">
        <v>43381</v>
      </c>
      <c r="D138" s="131" t="s">
        <v>44</v>
      </c>
      <c r="E138" s="54">
        <v>5</v>
      </c>
      <c r="F138" s="31" t="s">
        <v>146</v>
      </c>
      <c r="G138" s="31" t="s">
        <v>146</v>
      </c>
      <c r="H138" s="57" t="s">
        <v>5</v>
      </c>
      <c r="I138" s="12"/>
      <c r="J138" s="12"/>
      <c r="K138" s="69"/>
      <c r="L138" s="12"/>
    </row>
    <row r="139" spans="1:19">
      <c r="A139" s="39" t="s">
        <v>261</v>
      </c>
      <c r="B139" s="43">
        <v>43381</v>
      </c>
      <c r="D139" s="129" t="s">
        <v>235</v>
      </c>
      <c r="E139" s="54">
        <v>6</v>
      </c>
      <c r="F139" s="31" t="s">
        <v>146</v>
      </c>
      <c r="G139" s="31" t="s">
        <v>146</v>
      </c>
      <c r="H139" s="57" t="s">
        <v>6</v>
      </c>
      <c r="I139" s="12"/>
      <c r="J139" s="12"/>
      <c r="K139" s="69"/>
      <c r="L139" s="12"/>
    </row>
    <row r="140" spans="1:19">
      <c r="A140" s="39" t="s">
        <v>261</v>
      </c>
      <c r="B140" s="43">
        <v>43381</v>
      </c>
      <c r="D140" s="129" t="s">
        <v>37</v>
      </c>
      <c r="E140" s="54">
        <v>7</v>
      </c>
      <c r="F140" s="31" t="s">
        <v>146</v>
      </c>
      <c r="G140" s="31" t="s">
        <v>146</v>
      </c>
      <c r="H140" s="57" t="s">
        <v>7</v>
      </c>
      <c r="I140" s="12"/>
      <c r="J140" s="12"/>
      <c r="K140" s="69"/>
      <c r="L140" s="12"/>
    </row>
    <row r="141" spans="1:19">
      <c r="A141" s="39" t="s">
        <v>261</v>
      </c>
      <c r="B141" s="43">
        <v>43381</v>
      </c>
      <c r="D141" s="130" t="s">
        <v>43</v>
      </c>
      <c r="E141" s="54">
        <v>8</v>
      </c>
      <c r="F141" s="31" t="s">
        <v>146</v>
      </c>
      <c r="G141" s="31" t="s">
        <v>146</v>
      </c>
      <c r="H141" s="57" t="s">
        <v>8</v>
      </c>
      <c r="I141" s="12"/>
      <c r="J141" s="12"/>
      <c r="K141" s="69"/>
      <c r="L141" s="12"/>
    </row>
    <row r="142" spans="1:19">
      <c r="A142" s="39" t="s">
        <v>261</v>
      </c>
      <c r="B142" s="43">
        <v>43381</v>
      </c>
      <c r="D142" s="130" t="s">
        <v>43</v>
      </c>
      <c r="E142" s="54">
        <v>2</v>
      </c>
      <c r="F142" s="31" t="s">
        <v>146</v>
      </c>
      <c r="G142" s="31" t="s">
        <v>146</v>
      </c>
      <c r="H142" s="57" t="s">
        <v>9</v>
      </c>
      <c r="I142" s="12"/>
      <c r="J142" s="12"/>
      <c r="K142" s="69"/>
      <c r="L142" s="12"/>
      <c r="M142" s="71">
        <v>200</v>
      </c>
      <c r="N142" s="13">
        <v>11.05</v>
      </c>
      <c r="O142" s="71">
        <v>10.53</v>
      </c>
      <c r="P142" s="13">
        <f>AVERAGE(N142:O142)</f>
        <v>10.79</v>
      </c>
      <c r="Q142" s="13"/>
      <c r="S142" s="41">
        <v>2.7</v>
      </c>
    </row>
    <row r="143" spans="1:19">
      <c r="A143" s="39" t="s">
        <v>261</v>
      </c>
      <c r="B143" s="43">
        <v>43381</v>
      </c>
      <c r="D143" s="129" t="s">
        <v>235</v>
      </c>
      <c r="E143" s="54">
        <v>4</v>
      </c>
      <c r="F143" s="31" t="s">
        <v>146</v>
      </c>
      <c r="G143" s="31" t="s">
        <v>146</v>
      </c>
      <c r="H143" s="57" t="s">
        <v>10</v>
      </c>
      <c r="I143" s="12"/>
      <c r="J143" s="12"/>
      <c r="K143" s="69"/>
      <c r="L143" s="12"/>
      <c r="M143" s="71">
        <v>200</v>
      </c>
      <c r="N143" s="13">
        <v>8.18</v>
      </c>
      <c r="O143" s="71">
        <v>8.94</v>
      </c>
      <c r="P143" s="13">
        <f t="shared" ref="P143:P165" si="1">AVERAGE(N143:O143)</f>
        <v>8.5599999999999987</v>
      </c>
      <c r="Q143" s="13"/>
      <c r="S143" s="41">
        <v>2.9</v>
      </c>
    </row>
    <row r="144" spans="1:19">
      <c r="A144" s="39" t="s">
        <v>261</v>
      </c>
      <c r="B144" s="43">
        <v>43381</v>
      </c>
      <c r="D144" s="129" t="s">
        <v>37</v>
      </c>
      <c r="E144" s="54">
        <v>1</v>
      </c>
      <c r="F144" s="31" t="s">
        <v>146</v>
      </c>
      <c r="G144" s="31" t="s">
        <v>146</v>
      </c>
      <c r="H144" s="57" t="s">
        <v>11</v>
      </c>
      <c r="I144" s="12"/>
      <c r="J144" s="12"/>
      <c r="K144" s="69"/>
      <c r="L144" s="12"/>
      <c r="M144" s="71">
        <v>200</v>
      </c>
      <c r="N144" s="13">
        <v>10.31</v>
      </c>
      <c r="O144" s="71">
        <v>9.7799999999999994</v>
      </c>
      <c r="P144" s="13">
        <f t="shared" si="1"/>
        <v>10.045</v>
      </c>
      <c r="Q144" s="13"/>
      <c r="S144" s="41">
        <v>2.7</v>
      </c>
    </row>
    <row r="145" spans="1:19">
      <c r="A145" s="39" t="s">
        <v>261</v>
      </c>
      <c r="B145" s="43">
        <v>43381</v>
      </c>
      <c r="D145" s="131" t="s">
        <v>44</v>
      </c>
      <c r="E145" s="54">
        <v>3</v>
      </c>
      <c r="F145" s="31" t="s">
        <v>146</v>
      </c>
      <c r="G145" s="31" t="s">
        <v>146</v>
      </c>
      <c r="H145" s="57" t="s">
        <v>12</v>
      </c>
      <c r="I145" s="12"/>
      <c r="J145" s="12"/>
      <c r="K145" s="69"/>
      <c r="L145" s="12"/>
      <c r="M145" s="71">
        <v>200</v>
      </c>
      <c r="N145" s="13">
        <v>9.8800000000000008</v>
      </c>
      <c r="O145" s="71">
        <v>9.8800000000000008</v>
      </c>
      <c r="P145" s="13">
        <f t="shared" si="1"/>
        <v>9.8800000000000008</v>
      </c>
      <c r="Q145" s="13"/>
      <c r="S145" s="41">
        <v>2.1</v>
      </c>
    </row>
    <row r="146" spans="1:19">
      <c r="A146" s="39" t="s">
        <v>261</v>
      </c>
      <c r="B146" s="43">
        <v>43381</v>
      </c>
      <c r="D146" s="130" t="s">
        <v>43</v>
      </c>
      <c r="E146" s="54">
        <v>2</v>
      </c>
      <c r="F146" s="31" t="s">
        <v>146</v>
      </c>
      <c r="G146" s="31" t="s">
        <v>146</v>
      </c>
      <c r="H146" s="57" t="s">
        <v>13</v>
      </c>
      <c r="I146" s="12"/>
      <c r="J146" s="12"/>
      <c r="K146" s="69"/>
      <c r="L146" s="12"/>
      <c r="M146" s="71">
        <v>200</v>
      </c>
      <c r="N146" s="13">
        <v>11.88</v>
      </c>
      <c r="O146" s="71">
        <v>11.53</v>
      </c>
      <c r="P146" s="13">
        <f t="shared" si="1"/>
        <v>11.705</v>
      </c>
      <c r="Q146" s="13"/>
      <c r="S146" s="41">
        <v>2.4</v>
      </c>
    </row>
    <row r="147" spans="1:19">
      <c r="A147" s="39" t="s">
        <v>261</v>
      </c>
      <c r="B147" s="43">
        <v>43381</v>
      </c>
      <c r="D147" s="131" t="s">
        <v>44</v>
      </c>
      <c r="E147" s="54">
        <v>3</v>
      </c>
      <c r="F147" s="31" t="s">
        <v>146</v>
      </c>
      <c r="G147" s="31" t="s">
        <v>146</v>
      </c>
      <c r="H147" s="57" t="s">
        <v>14</v>
      </c>
      <c r="I147" s="12"/>
      <c r="J147" s="12"/>
      <c r="K147" s="69"/>
      <c r="L147" s="12"/>
      <c r="M147" s="71">
        <v>200</v>
      </c>
      <c r="N147" s="13">
        <v>10.58</v>
      </c>
      <c r="O147" s="71">
        <v>11.25</v>
      </c>
      <c r="P147" s="13">
        <f t="shared" si="1"/>
        <v>10.914999999999999</v>
      </c>
      <c r="Q147" s="13"/>
      <c r="S147" s="41">
        <v>2.6</v>
      </c>
    </row>
    <row r="148" spans="1:19">
      <c r="A148" s="39" t="s">
        <v>261</v>
      </c>
      <c r="B148" s="43">
        <v>43381</v>
      </c>
      <c r="D148" s="129" t="s">
        <v>235</v>
      </c>
      <c r="E148" s="54">
        <v>4</v>
      </c>
      <c r="F148" s="31" t="s">
        <v>146</v>
      </c>
      <c r="G148" s="31" t="s">
        <v>146</v>
      </c>
      <c r="H148" s="57" t="s">
        <v>15</v>
      </c>
      <c r="I148" s="12"/>
      <c r="J148" s="12"/>
      <c r="K148" s="69"/>
      <c r="L148" s="12"/>
      <c r="M148" s="71">
        <v>200</v>
      </c>
      <c r="N148" s="13">
        <v>11.25</v>
      </c>
      <c r="O148" s="71">
        <v>11.25</v>
      </c>
      <c r="P148" s="13">
        <f t="shared" si="1"/>
        <v>11.25</v>
      </c>
      <c r="Q148" s="13"/>
      <c r="S148" s="41">
        <v>2.5</v>
      </c>
    </row>
    <row r="149" spans="1:19">
      <c r="A149" s="39" t="s">
        <v>261</v>
      </c>
      <c r="B149" s="43">
        <v>43381</v>
      </c>
      <c r="D149" s="129" t="s">
        <v>37</v>
      </c>
      <c r="E149" s="54">
        <v>1</v>
      </c>
      <c r="F149" s="31" t="s">
        <v>146</v>
      </c>
      <c r="G149" s="31" t="s">
        <v>146</v>
      </c>
      <c r="H149" s="57" t="s">
        <v>16</v>
      </c>
      <c r="I149" s="12"/>
      <c r="J149" s="12"/>
      <c r="K149" s="69"/>
      <c r="L149" s="12"/>
      <c r="M149" s="71">
        <v>200</v>
      </c>
      <c r="N149" s="13">
        <v>11.72</v>
      </c>
      <c r="O149" s="71">
        <v>11.72</v>
      </c>
      <c r="P149" s="13">
        <f t="shared" si="1"/>
        <v>11.72</v>
      </c>
      <c r="Q149" s="13"/>
      <c r="S149" s="41">
        <v>2.5</v>
      </c>
    </row>
    <row r="150" spans="1:19">
      <c r="A150" s="39" t="s">
        <v>261</v>
      </c>
      <c r="B150" s="43">
        <v>43381</v>
      </c>
      <c r="D150" s="130" t="s">
        <v>43</v>
      </c>
      <c r="E150" s="54">
        <v>2</v>
      </c>
      <c r="F150" s="31" t="s">
        <v>146</v>
      </c>
      <c r="G150" s="31" t="s">
        <v>146</v>
      </c>
      <c r="H150" s="57" t="s">
        <v>17</v>
      </c>
      <c r="I150" s="12"/>
      <c r="J150" s="12"/>
      <c r="K150" s="69"/>
      <c r="L150" s="12"/>
      <c r="M150" s="71">
        <v>200</v>
      </c>
      <c r="N150" s="13">
        <v>10.46</v>
      </c>
      <c r="O150" s="71">
        <v>10.46</v>
      </c>
      <c r="P150" s="13">
        <f t="shared" si="1"/>
        <v>10.46</v>
      </c>
      <c r="Q150" s="13"/>
      <c r="S150" s="41">
        <v>2.9</v>
      </c>
    </row>
    <row r="151" spans="1:19">
      <c r="A151" s="39" t="s">
        <v>261</v>
      </c>
      <c r="B151" s="43">
        <v>43381</v>
      </c>
      <c r="D151" s="129" t="s">
        <v>37</v>
      </c>
      <c r="E151" s="54">
        <v>1</v>
      </c>
      <c r="F151" s="31" t="s">
        <v>146</v>
      </c>
      <c r="G151" s="31" t="s">
        <v>146</v>
      </c>
      <c r="H151" s="57" t="s">
        <v>18</v>
      </c>
      <c r="I151" s="12"/>
      <c r="J151" s="12"/>
      <c r="K151" s="69"/>
      <c r="L151" s="12"/>
      <c r="M151" s="71">
        <v>200</v>
      </c>
      <c r="N151" s="13">
        <v>11.65</v>
      </c>
      <c r="O151" s="71">
        <v>11.65</v>
      </c>
      <c r="P151" s="13">
        <f t="shared" si="1"/>
        <v>11.65</v>
      </c>
      <c r="Q151" s="13"/>
      <c r="S151" s="41">
        <v>2.4</v>
      </c>
    </row>
    <row r="152" spans="1:19">
      <c r="A152" s="39" t="s">
        <v>261</v>
      </c>
      <c r="B152" s="43">
        <v>43381</v>
      </c>
      <c r="D152" s="129" t="s">
        <v>235</v>
      </c>
      <c r="E152" s="54">
        <v>4</v>
      </c>
      <c r="F152" s="31" t="s">
        <v>146</v>
      </c>
      <c r="G152" s="31" t="s">
        <v>146</v>
      </c>
      <c r="H152" s="57" t="s">
        <v>19</v>
      </c>
      <c r="I152" s="12"/>
      <c r="J152" s="12"/>
      <c r="K152" s="69"/>
      <c r="L152" s="12"/>
      <c r="M152" s="71">
        <v>200</v>
      </c>
      <c r="N152" s="13">
        <v>9.41</v>
      </c>
      <c r="O152" s="71">
        <v>9.41</v>
      </c>
      <c r="P152" s="13">
        <f t="shared" si="1"/>
        <v>9.41</v>
      </c>
      <c r="Q152" s="13"/>
      <c r="S152" s="41">
        <v>2.6</v>
      </c>
    </row>
    <row r="153" spans="1:19">
      <c r="A153" s="39" t="s">
        <v>261</v>
      </c>
      <c r="B153" s="43">
        <v>43381</v>
      </c>
      <c r="D153" s="131" t="s">
        <v>44</v>
      </c>
      <c r="E153" s="54">
        <v>3</v>
      </c>
      <c r="F153" s="31" t="s">
        <v>146</v>
      </c>
      <c r="G153" s="31" t="s">
        <v>146</v>
      </c>
      <c r="H153" s="57" t="s">
        <v>20</v>
      </c>
      <c r="I153" s="12"/>
      <c r="J153" s="12"/>
      <c r="K153" s="69"/>
      <c r="L153" s="12"/>
      <c r="M153" s="71">
        <v>200</v>
      </c>
      <c r="N153" s="13">
        <v>10.210000000000001</v>
      </c>
      <c r="O153" s="71">
        <v>10.210000000000001</v>
      </c>
      <c r="P153" s="13">
        <f t="shared" si="1"/>
        <v>10.210000000000001</v>
      </c>
      <c r="Q153" s="13"/>
      <c r="S153" s="41">
        <v>2.6</v>
      </c>
    </row>
    <row r="154" spans="1:19">
      <c r="A154" s="39" t="s">
        <v>261</v>
      </c>
      <c r="B154" s="43">
        <v>43381</v>
      </c>
      <c r="D154" s="130" t="s">
        <v>43</v>
      </c>
      <c r="E154" s="54">
        <v>8</v>
      </c>
      <c r="F154" s="31" t="s">
        <v>146</v>
      </c>
      <c r="G154" s="31" t="s">
        <v>146</v>
      </c>
      <c r="H154" s="57" t="s">
        <v>21</v>
      </c>
      <c r="I154" s="12"/>
      <c r="J154" s="12"/>
      <c r="K154" s="69"/>
      <c r="L154" s="12"/>
      <c r="M154" s="71">
        <v>200</v>
      </c>
      <c r="N154" s="13">
        <v>11.17</v>
      </c>
      <c r="O154" s="71">
        <v>11.17</v>
      </c>
      <c r="P154" s="13">
        <f t="shared" si="1"/>
        <v>11.17</v>
      </c>
      <c r="Q154" s="13"/>
      <c r="S154" s="41">
        <v>2.5</v>
      </c>
    </row>
    <row r="155" spans="1:19">
      <c r="A155" s="39" t="s">
        <v>261</v>
      </c>
      <c r="B155" s="43">
        <v>43381</v>
      </c>
      <c r="D155" s="129" t="s">
        <v>235</v>
      </c>
      <c r="E155" s="54">
        <v>6</v>
      </c>
      <c r="F155" s="31" t="s">
        <v>146</v>
      </c>
      <c r="G155" s="31" t="s">
        <v>146</v>
      </c>
      <c r="H155" s="57" t="s">
        <v>22</v>
      </c>
      <c r="I155" s="12"/>
      <c r="J155" s="12"/>
      <c r="K155" s="69"/>
      <c r="L155" s="12"/>
      <c r="M155" s="71">
        <v>200</v>
      </c>
      <c r="N155" s="13">
        <v>10.62</v>
      </c>
      <c r="O155" s="71">
        <v>10.62</v>
      </c>
      <c r="P155" s="13">
        <f t="shared" si="1"/>
        <v>10.62</v>
      </c>
      <c r="Q155" s="13"/>
      <c r="S155" s="41">
        <v>2.9</v>
      </c>
    </row>
    <row r="156" spans="1:19">
      <c r="A156" s="39" t="s">
        <v>261</v>
      </c>
      <c r="B156" s="43">
        <v>43381</v>
      </c>
      <c r="D156" s="130" t="s">
        <v>43</v>
      </c>
      <c r="E156" s="54">
        <v>8</v>
      </c>
      <c r="F156" s="31" t="s">
        <v>146</v>
      </c>
      <c r="G156" s="31" t="s">
        <v>146</v>
      </c>
      <c r="H156" s="57" t="s">
        <v>23</v>
      </c>
      <c r="I156" s="12"/>
      <c r="J156" s="12"/>
      <c r="K156" s="69"/>
      <c r="L156" s="12"/>
      <c r="M156" s="71">
        <v>200</v>
      </c>
      <c r="N156" s="13">
        <v>10.44</v>
      </c>
      <c r="O156" s="71">
        <v>10.85</v>
      </c>
      <c r="P156" s="13">
        <f t="shared" si="1"/>
        <v>10.645</v>
      </c>
      <c r="Q156" s="13"/>
      <c r="S156" s="41">
        <v>2.6</v>
      </c>
    </row>
    <row r="157" spans="1:19">
      <c r="A157" s="39" t="s">
        <v>261</v>
      </c>
      <c r="B157" s="43">
        <v>43381</v>
      </c>
      <c r="D157" s="131" t="s">
        <v>44</v>
      </c>
      <c r="E157" s="54">
        <v>5</v>
      </c>
      <c r="F157" s="31" t="s">
        <v>146</v>
      </c>
      <c r="G157" s="31" t="s">
        <v>146</v>
      </c>
      <c r="H157" s="57" t="s">
        <v>24</v>
      </c>
      <c r="I157" s="12"/>
      <c r="J157" s="12"/>
      <c r="K157" s="69"/>
      <c r="L157" s="12"/>
      <c r="M157" s="71">
        <v>200</v>
      </c>
      <c r="N157" s="13">
        <v>8.1300000000000008</v>
      </c>
      <c r="O157" s="71">
        <v>8.4700000000000006</v>
      </c>
      <c r="P157" s="13">
        <f t="shared" si="1"/>
        <v>8.3000000000000007</v>
      </c>
      <c r="Q157" s="13"/>
      <c r="S157" s="41">
        <v>2.6</v>
      </c>
    </row>
    <row r="158" spans="1:19">
      <c r="A158" s="39" t="s">
        <v>261</v>
      </c>
      <c r="B158" s="43">
        <v>43381</v>
      </c>
      <c r="D158" s="129" t="s">
        <v>37</v>
      </c>
      <c r="E158" s="54">
        <v>7</v>
      </c>
      <c r="F158" s="31" t="s">
        <v>146</v>
      </c>
      <c r="G158" s="31" t="s">
        <v>146</v>
      </c>
      <c r="H158" s="57" t="s">
        <v>25</v>
      </c>
      <c r="I158" s="12"/>
      <c r="J158" s="12"/>
      <c r="K158" s="69"/>
      <c r="L158" s="12"/>
      <c r="M158" s="71">
        <v>200</v>
      </c>
      <c r="N158" s="13">
        <v>10.89</v>
      </c>
      <c r="O158" s="71">
        <v>10.89</v>
      </c>
      <c r="P158" s="13">
        <f t="shared" si="1"/>
        <v>10.89</v>
      </c>
      <c r="Q158" s="13"/>
      <c r="S158" s="41">
        <v>2.6</v>
      </c>
    </row>
    <row r="159" spans="1:19">
      <c r="A159" s="39" t="s">
        <v>261</v>
      </c>
      <c r="B159" s="43">
        <v>43381</v>
      </c>
      <c r="D159" s="129" t="s">
        <v>37</v>
      </c>
      <c r="E159" s="54">
        <v>7</v>
      </c>
      <c r="F159" s="31" t="s">
        <v>146</v>
      </c>
      <c r="G159" s="31" t="s">
        <v>146</v>
      </c>
      <c r="H159" s="57" t="s">
        <v>26</v>
      </c>
      <c r="I159" s="12"/>
      <c r="J159" s="12"/>
      <c r="K159" s="69"/>
      <c r="L159" s="12"/>
      <c r="M159" s="71">
        <v>200</v>
      </c>
      <c r="N159" s="13">
        <v>9.16</v>
      </c>
      <c r="O159" s="71">
        <v>9.0500000000000007</v>
      </c>
      <c r="P159" s="13">
        <f t="shared" si="1"/>
        <v>9.1050000000000004</v>
      </c>
      <c r="Q159" s="13"/>
      <c r="S159" s="41">
        <v>2.5</v>
      </c>
    </row>
    <row r="160" spans="1:19">
      <c r="A160" s="39" t="s">
        <v>261</v>
      </c>
      <c r="B160" s="43">
        <v>43381</v>
      </c>
      <c r="D160" s="129" t="s">
        <v>235</v>
      </c>
      <c r="E160" s="54">
        <v>6</v>
      </c>
      <c r="F160" s="31" t="s">
        <v>146</v>
      </c>
      <c r="G160" s="31" t="s">
        <v>146</v>
      </c>
      <c r="H160" s="57" t="s">
        <v>27</v>
      </c>
      <c r="I160" s="12"/>
      <c r="J160" s="12"/>
      <c r="K160" s="69"/>
      <c r="L160" s="12"/>
      <c r="M160" s="71">
        <v>200</v>
      </c>
      <c r="N160" s="13">
        <v>11.48</v>
      </c>
      <c r="O160" s="71">
        <v>11.22</v>
      </c>
      <c r="P160" s="13">
        <f t="shared" si="1"/>
        <v>11.350000000000001</v>
      </c>
      <c r="Q160" s="13"/>
      <c r="S160" s="41">
        <v>2.4</v>
      </c>
    </row>
    <row r="161" spans="1:19">
      <c r="A161" s="39" t="s">
        <v>261</v>
      </c>
      <c r="B161" s="43">
        <v>43381</v>
      </c>
      <c r="D161" s="130" t="s">
        <v>43</v>
      </c>
      <c r="E161" s="54">
        <v>8</v>
      </c>
      <c r="F161" s="31" t="s">
        <v>146</v>
      </c>
      <c r="G161" s="31" t="s">
        <v>146</v>
      </c>
      <c r="H161" s="57" t="s">
        <v>28</v>
      </c>
      <c r="I161" s="12"/>
      <c r="J161" s="12"/>
      <c r="K161" s="69"/>
      <c r="L161" s="12"/>
      <c r="M161" s="71">
        <v>200</v>
      </c>
      <c r="N161" s="13">
        <v>12.03</v>
      </c>
      <c r="O161" s="71">
        <v>12.98</v>
      </c>
      <c r="P161" s="13">
        <f t="shared" si="1"/>
        <v>12.504999999999999</v>
      </c>
      <c r="Q161" s="13"/>
      <c r="S161" s="41">
        <v>2.8</v>
      </c>
    </row>
    <row r="162" spans="1:19">
      <c r="A162" s="39" t="s">
        <v>261</v>
      </c>
      <c r="B162" s="43">
        <v>43381</v>
      </c>
      <c r="D162" s="131" t="s">
        <v>44</v>
      </c>
      <c r="E162" s="54">
        <v>5</v>
      </c>
      <c r="F162" s="31" t="s">
        <v>146</v>
      </c>
      <c r="G162" s="31" t="s">
        <v>146</v>
      </c>
      <c r="H162" s="57" t="s">
        <v>29</v>
      </c>
      <c r="I162" s="12"/>
      <c r="J162" s="12"/>
      <c r="K162" s="69"/>
      <c r="L162" s="12"/>
      <c r="M162" s="71">
        <v>200</v>
      </c>
      <c r="N162" s="13">
        <v>8.57</v>
      </c>
      <c r="O162" s="71">
        <v>8.31</v>
      </c>
      <c r="P162" s="13">
        <f t="shared" si="1"/>
        <v>8.4400000000000013</v>
      </c>
      <c r="Q162" s="13"/>
      <c r="S162" s="41">
        <v>2.8</v>
      </c>
    </row>
    <row r="163" spans="1:19">
      <c r="A163" s="39" t="s">
        <v>261</v>
      </c>
      <c r="B163" s="43">
        <v>43381</v>
      </c>
      <c r="D163" s="129" t="s">
        <v>37</v>
      </c>
      <c r="E163" s="54">
        <v>7</v>
      </c>
      <c r="F163" s="31" t="s">
        <v>146</v>
      </c>
      <c r="G163" s="31" t="s">
        <v>146</v>
      </c>
      <c r="H163" s="57" t="s">
        <v>30</v>
      </c>
      <c r="I163" s="12"/>
      <c r="J163" s="12"/>
      <c r="K163" s="69"/>
      <c r="L163" s="12"/>
      <c r="M163" s="71">
        <v>200</v>
      </c>
      <c r="N163" s="13">
        <v>9.81</v>
      </c>
      <c r="O163" s="71">
        <v>9.92</v>
      </c>
      <c r="P163" s="13">
        <f t="shared" si="1"/>
        <v>9.8650000000000002</v>
      </c>
      <c r="Q163" s="13"/>
      <c r="S163" s="41">
        <v>2.6</v>
      </c>
    </row>
    <row r="164" spans="1:19">
      <c r="A164" s="39" t="s">
        <v>261</v>
      </c>
      <c r="B164" s="43">
        <v>43381</v>
      </c>
      <c r="D164" s="129" t="s">
        <v>235</v>
      </c>
      <c r="E164" s="54">
        <v>6</v>
      </c>
      <c r="F164" s="31" t="s">
        <v>146</v>
      </c>
      <c r="G164" s="31" t="s">
        <v>146</v>
      </c>
      <c r="H164" s="57" t="s">
        <v>31</v>
      </c>
      <c r="I164" s="12"/>
      <c r="J164" s="12"/>
      <c r="K164" s="69"/>
      <c r="L164" s="12"/>
      <c r="M164" s="71">
        <v>200</v>
      </c>
      <c r="N164" s="13">
        <v>10.07</v>
      </c>
      <c r="O164" s="71">
        <v>10.07</v>
      </c>
      <c r="P164" s="13">
        <f t="shared" si="1"/>
        <v>10.07</v>
      </c>
      <c r="Q164" s="13"/>
      <c r="S164" s="41">
        <v>2.6</v>
      </c>
    </row>
    <row r="165" spans="1:19" ht="17" customHeight="1">
      <c r="A165" s="39" t="s">
        <v>261</v>
      </c>
      <c r="B165" s="43">
        <v>43381</v>
      </c>
      <c r="D165" s="131" t="s">
        <v>44</v>
      </c>
      <c r="E165" s="54">
        <v>5</v>
      </c>
      <c r="F165" s="31" t="s">
        <v>146</v>
      </c>
      <c r="G165" s="31" t="s">
        <v>146</v>
      </c>
      <c r="H165" s="57" t="s">
        <v>32</v>
      </c>
      <c r="I165" s="12"/>
      <c r="J165" s="12"/>
      <c r="K165" s="69"/>
      <c r="L165" s="12"/>
      <c r="M165" s="71">
        <v>200</v>
      </c>
      <c r="N165" s="13">
        <v>11.04</v>
      </c>
      <c r="O165" s="71">
        <v>10.64</v>
      </c>
      <c r="P165" s="13">
        <f t="shared" si="1"/>
        <v>10.84</v>
      </c>
      <c r="Q165" s="13"/>
      <c r="S165" s="41">
        <v>2.8</v>
      </c>
    </row>
    <row r="166" spans="1:19" ht="17" customHeight="1">
      <c r="A166" s="39" t="s">
        <v>261</v>
      </c>
      <c r="D166" s="9"/>
      <c r="H166" s="88"/>
      <c r="I166" s="12"/>
      <c r="J166" s="12"/>
      <c r="K166" s="69"/>
      <c r="L166" s="12"/>
      <c r="M166" s="71"/>
      <c r="N166" s="13"/>
      <c r="O166" s="71"/>
      <c r="P166" s="13"/>
      <c r="Q166" s="13"/>
    </row>
    <row r="167" spans="1:19" ht="17" customHeight="1">
      <c r="A167" s="39" t="s">
        <v>261</v>
      </c>
      <c r="B167" s="43">
        <v>43383</v>
      </c>
      <c r="D167" s="129" t="s">
        <v>37</v>
      </c>
      <c r="E167" s="54">
        <v>1</v>
      </c>
      <c r="F167" s="31" t="s">
        <v>148</v>
      </c>
      <c r="G167" s="31" t="s">
        <v>146</v>
      </c>
      <c r="H167" s="57" t="s">
        <v>1</v>
      </c>
      <c r="I167" s="14">
        <v>27.9</v>
      </c>
      <c r="J167" s="12"/>
      <c r="K167" s="69"/>
      <c r="L167" s="12"/>
      <c r="M167" s="71">
        <v>200</v>
      </c>
      <c r="O167" s="15"/>
      <c r="P167" s="15"/>
      <c r="Q167" s="15"/>
      <c r="R167" s="15"/>
    </row>
    <row r="168" spans="1:19" ht="17" customHeight="1">
      <c r="A168" s="39" t="s">
        <v>261</v>
      </c>
      <c r="B168" s="43">
        <v>43383</v>
      </c>
      <c r="D168" s="130" t="s">
        <v>43</v>
      </c>
      <c r="E168" s="54">
        <v>2</v>
      </c>
      <c r="F168" s="31" t="s">
        <v>146</v>
      </c>
      <c r="G168" s="31" t="s">
        <v>146</v>
      </c>
      <c r="H168" s="57" t="s">
        <v>2</v>
      </c>
      <c r="I168" s="14">
        <v>28</v>
      </c>
      <c r="J168" s="12"/>
      <c r="K168" s="69"/>
      <c r="L168" s="12"/>
      <c r="M168" s="71">
        <v>200</v>
      </c>
      <c r="O168" s="15"/>
      <c r="P168" s="15"/>
      <c r="Q168" s="15"/>
      <c r="R168" s="15"/>
    </row>
    <row r="169" spans="1:19" ht="17" customHeight="1">
      <c r="A169" s="39" t="s">
        <v>261</v>
      </c>
      <c r="B169" s="43">
        <v>43383</v>
      </c>
      <c r="D169" s="131" t="s">
        <v>44</v>
      </c>
      <c r="E169" s="54">
        <v>3</v>
      </c>
      <c r="F169" s="31" t="s">
        <v>146</v>
      </c>
      <c r="G169" s="31" t="s">
        <v>147</v>
      </c>
      <c r="H169" s="57" t="s">
        <v>3</v>
      </c>
      <c r="I169" s="14">
        <v>28</v>
      </c>
      <c r="J169" s="12"/>
      <c r="K169" s="69"/>
      <c r="L169" s="12"/>
      <c r="M169" s="71">
        <v>200</v>
      </c>
      <c r="O169" s="15"/>
      <c r="P169" s="15"/>
      <c r="Q169" s="15"/>
      <c r="R169" s="15"/>
    </row>
    <row r="170" spans="1:19" ht="17" customHeight="1">
      <c r="A170" s="39" t="s">
        <v>261</v>
      </c>
      <c r="B170" s="43">
        <v>43383</v>
      </c>
      <c r="D170" s="129" t="s">
        <v>235</v>
      </c>
      <c r="E170" s="54">
        <v>4</v>
      </c>
      <c r="F170" s="31" t="s">
        <v>148</v>
      </c>
      <c r="G170" s="31" t="s">
        <v>147</v>
      </c>
      <c r="H170" s="57" t="s">
        <v>4</v>
      </c>
      <c r="I170" s="14">
        <v>29</v>
      </c>
      <c r="J170" s="12"/>
      <c r="K170" s="69"/>
      <c r="L170" s="12"/>
      <c r="M170" s="71">
        <v>200</v>
      </c>
      <c r="O170" s="15"/>
      <c r="P170" s="15"/>
      <c r="Q170" s="15"/>
      <c r="R170" s="15"/>
    </row>
    <row r="171" spans="1:19" ht="17" customHeight="1">
      <c r="A171" s="39" t="s">
        <v>261</v>
      </c>
      <c r="B171" s="43">
        <v>43383</v>
      </c>
      <c r="D171" s="131" t="s">
        <v>44</v>
      </c>
      <c r="E171" s="54">
        <v>5</v>
      </c>
      <c r="F171" s="31" t="s">
        <v>146</v>
      </c>
      <c r="G171" s="31" t="s">
        <v>147</v>
      </c>
      <c r="H171" s="57" t="s">
        <v>5</v>
      </c>
      <c r="I171" s="14">
        <v>27.9</v>
      </c>
      <c r="J171" s="12"/>
      <c r="K171" s="69"/>
      <c r="L171" s="12"/>
      <c r="M171" s="71">
        <v>200</v>
      </c>
      <c r="O171" s="15"/>
      <c r="P171" s="15"/>
      <c r="Q171" s="15"/>
      <c r="R171" s="15"/>
    </row>
    <row r="172" spans="1:19" ht="17" customHeight="1">
      <c r="A172" s="39" t="s">
        <v>261</v>
      </c>
      <c r="B172" s="43">
        <v>43383</v>
      </c>
      <c r="D172" s="129" t="s">
        <v>235</v>
      </c>
      <c r="E172" s="54">
        <v>6</v>
      </c>
      <c r="F172" s="31" t="s">
        <v>148</v>
      </c>
      <c r="G172" s="31" t="s">
        <v>147</v>
      </c>
      <c r="H172" s="57" t="s">
        <v>6</v>
      </c>
      <c r="I172" s="14">
        <v>28.5</v>
      </c>
      <c r="J172" s="12"/>
      <c r="K172" s="69"/>
      <c r="L172" s="12"/>
      <c r="M172" s="71">
        <v>200</v>
      </c>
      <c r="O172" s="15"/>
      <c r="P172" s="15"/>
      <c r="Q172" s="15"/>
      <c r="R172" s="15"/>
    </row>
    <row r="173" spans="1:19" ht="17" customHeight="1">
      <c r="A173" s="39" t="s">
        <v>261</v>
      </c>
      <c r="B173" s="43">
        <v>43383</v>
      </c>
      <c r="D173" s="129" t="s">
        <v>37</v>
      </c>
      <c r="E173" s="54">
        <v>7</v>
      </c>
      <c r="F173" s="31" t="s">
        <v>148</v>
      </c>
      <c r="G173" s="31" t="s">
        <v>146</v>
      </c>
      <c r="H173" s="57" t="s">
        <v>7</v>
      </c>
      <c r="I173" s="14">
        <v>28</v>
      </c>
      <c r="J173" s="12"/>
      <c r="K173" s="69"/>
      <c r="L173" s="12"/>
      <c r="M173" s="71">
        <v>200</v>
      </c>
      <c r="O173" s="15"/>
      <c r="P173" s="15"/>
      <c r="Q173" s="15"/>
      <c r="R173" s="15"/>
    </row>
    <row r="174" spans="1:19" ht="17" customHeight="1">
      <c r="A174" s="39" t="s">
        <v>261</v>
      </c>
      <c r="B174" s="43">
        <v>43383</v>
      </c>
      <c r="D174" s="130" t="s">
        <v>43</v>
      </c>
      <c r="E174" s="54">
        <v>8</v>
      </c>
      <c r="F174" s="31" t="s">
        <v>146</v>
      </c>
      <c r="G174" s="31" t="s">
        <v>146</v>
      </c>
      <c r="H174" s="57" t="s">
        <v>8</v>
      </c>
      <c r="I174" s="14">
        <v>27.9</v>
      </c>
      <c r="J174" s="12"/>
      <c r="K174" s="69"/>
      <c r="L174" s="12"/>
      <c r="M174" s="71">
        <v>200</v>
      </c>
      <c r="O174" s="15"/>
      <c r="P174" s="15"/>
      <c r="Q174" s="15"/>
      <c r="R174" s="15"/>
    </row>
    <row r="175" spans="1:19" ht="17" customHeight="1">
      <c r="A175" s="39" t="s">
        <v>261</v>
      </c>
      <c r="B175" s="43">
        <v>43383</v>
      </c>
      <c r="D175" s="130" t="s">
        <v>43</v>
      </c>
      <c r="E175" s="54">
        <v>2</v>
      </c>
      <c r="F175" s="31" t="s">
        <v>146</v>
      </c>
      <c r="G175" s="31" t="s">
        <v>146</v>
      </c>
      <c r="H175" s="57" t="s">
        <v>9</v>
      </c>
      <c r="I175" s="14">
        <v>27.8</v>
      </c>
      <c r="J175" s="12"/>
      <c r="K175" s="69"/>
      <c r="L175" s="12"/>
      <c r="M175" s="71">
        <v>200</v>
      </c>
      <c r="O175" s="15"/>
      <c r="P175" s="15"/>
      <c r="Q175" s="15"/>
      <c r="R175" s="15"/>
    </row>
    <row r="176" spans="1:19" ht="17" customHeight="1">
      <c r="A176" s="39" t="s">
        <v>261</v>
      </c>
      <c r="B176" s="43">
        <v>43383</v>
      </c>
      <c r="D176" s="129" t="s">
        <v>235</v>
      </c>
      <c r="E176" s="54">
        <v>4</v>
      </c>
      <c r="F176" s="31" t="s">
        <v>148</v>
      </c>
      <c r="G176" s="31" t="s">
        <v>147</v>
      </c>
      <c r="H176" s="57" t="s">
        <v>10</v>
      </c>
      <c r="I176" s="14">
        <v>28.2</v>
      </c>
      <c r="J176" s="12"/>
      <c r="K176" s="69"/>
      <c r="L176" s="12"/>
      <c r="M176" s="71">
        <v>200</v>
      </c>
      <c r="O176" s="15"/>
      <c r="P176" s="15"/>
      <c r="Q176" s="15"/>
      <c r="R176" s="15"/>
    </row>
    <row r="177" spans="1:18" ht="17" customHeight="1">
      <c r="A177" s="39" t="s">
        <v>261</v>
      </c>
      <c r="B177" s="43">
        <v>43383</v>
      </c>
      <c r="D177" s="129" t="s">
        <v>37</v>
      </c>
      <c r="E177" s="54">
        <v>1</v>
      </c>
      <c r="F177" s="31" t="s">
        <v>148</v>
      </c>
      <c r="G177" s="31" t="s">
        <v>146</v>
      </c>
      <c r="H177" s="57" t="s">
        <v>11</v>
      </c>
      <c r="I177" s="14">
        <v>28</v>
      </c>
      <c r="J177" s="12"/>
      <c r="K177" s="69"/>
      <c r="L177" s="12"/>
      <c r="M177" s="71">
        <v>200</v>
      </c>
      <c r="O177" s="15"/>
      <c r="P177" s="15"/>
      <c r="Q177" s="15"/>
      <c r="R177" s="15"/>
    </row>
    <row r="178" spans="1:18" ht="17" customHeight="1">
      <c r="A178" s="39" t="s">
        <v>261</v>
      </c>
      <c r="B178" s="43">
        <v>43383</v>
      </c>
      <c r="D178" s="131" t="s">
        <v>44</v>
      </c>
      <c r="E178" s="54">
        <v>3</v>
      </c>
      <c r="F178" s="31" t="s">
        <v>146</v>
      </c>
      <c r="G178" s="31" t="s">
        <v>147</v>
      </c>
      <c r="H178" s="57" t="s">
        <v>12</v>
      </c>
      <c r="I178" s="14">
        <v>27.8</v>
      </c>
      <c r="J178" s="12"/>
      <c r="K178" s="69"/>
      <c r="L178" s="12"/>
      <c r="M178" s="71">
        <v>200</v>
      </c>
      <c r="O178" s="15"/>
      <c r="P178" s="15"/>
      <c r="Q178" s="15"/>
      <c r="R178" s="15"/>
    </row>
    <row r="179" spans="1:18" ht="17" customHeight="1">
      <c r="A179" s="39" t="s">
        <v>261</v>
      </c>
      <c r="B179" s="43">
        <v>43383</v>
      </c>
      <c r="D179" s="130" t="s">
        <v>43</v>
      </c>
      <c r="E179" s="54">
        <v>2</v>
      </c>
      <c r="F179" s="31" t="s">
        <v>146</v>
      </c>
      <c r="G179" s="31" t="s">
        <v>146</v>
      </c>
      <c r="H179" s="57" t="s">
        <v>13</v>
      </c>
      <c r="I179" s="14">
        <v>27.8</v>
      </c>
      <c r="J179" s="12"/>
      <c r="K179" s="69"/>
      <c r="L179" s="12"/>
      <c r="M179" s="71">
        <v>200</v>
      </c>
      <c r="O179" s="15"/>
      <c r="P179" s="15"/>
      <c r="Q179" s="15"/>
      <c r="R179" s="15"/>
    </row>
    <row r="180" spans="1:18" ht="17" customHeight="1">
      <c r="A180" s="39" t="s">
        <v>261</v>
      </c>
      <c r="B180" s="43">
        <v>43383</v>
      </c>
      <c r="D180" s="131" t="s">
        <v>44</v>
      </c>
      <c r="E180" s="54">
        <v>3</v>
      </c>
      <c r="F180" s="31" t="s">
        <v>146</v>
      </c>
      <c r="G180" s="31" t="s">
        <v>147</v>
      </c>
      <c r="H180" s="57" t="s">
        <v>14</v>
      </c>
      <c r="I180" s="14">
        <v>27.9</v>
      </c>
      <c r="J180" s="12"/>
      <c r="K180" s="69"/>
      <c r="L180" s="12"/>
      <c r="M180" s="71">
        <v>200</v>
      </c>
      <c r="O180" s="15"/>
      <c r="P180" s="15"/>
      <c r="Q180" s="15"/>
      <c r="R180" s="15"/>
    </row>
    <row r="181" spans="1:18" ht="17" customHeight="1">
      <c r="A181" s="39" t="s">
        <v>261</v>
      </c>
      <c r="B181" s="43">
        <v>43383</v>
      </c>
      <c r="D181" s="129" t="s">
        <v>235</v>
      </c>
      <c r="E181" s="54">
        <v>4</v>
      </c>
      <c r="F181" s="31" t="s">
        <v>148</v>
      </c>
      <c r="G181" s="31" t="s">
        <v>147</v>
      </c>
      <c r="H181" s="57" t="s">
        <v>15</v>
      </c>
      <c r="I181" s="14">
        <v>28.4</v>
      </c>
      <c r="J181" s="12"/>
      <c r="K181" s="69"/>
      <c r="L181" s="12"/>
      <c r="M181" s="71">
        <v>200</v>
      </c>
      <c r="O181" s="15"/>
      <c r="P181" s="15"/>
      <c r="Q181" s="15"/>
      <c r="R181" s="15"/>
    </row>
    <row r="182" spans="1:18" ht="17" customHeight="1">
      <c r="A182" s="39" t="s">
        <v>261</v>
      </c>
      <c r="B182" s="43">
        <v>43383</v>
      </c>
      <c r="D182" s="129" t="s">
        <v>37</v>
      </c>
      <c r="E182" s="54">
        <v>1</v>
      </c>
      <c r="F182" s="31" t="s">
        <v>148</v>
      </c>
      <c r="G182" s="31" t="s">
        <v>146</v>
      </c>
      <c r="H182" s="57" t="s">
        <v>16</v>
      </c>
      <c r="I182" s="14">
        <v>28</v>
      </c>
      <c r="J182" s="12"/>
      <c r="K182" s="69"/>
      <c r="L182" s="12"/>
      <c r="M182" s="71">
        <v>200</v>
      </c>
      <c r="O182" s="15"/>
      <c r="P182" s="15"/>
      <c r="Q182" s="15"/>
      <c r="R182" s="15"/>
    </row>
    <row r="183" spans="1:18" ht="17" customHeight="1">
      <c r="A183" s="39" t="s">
        <v>261</v>
      </c>
      <c r="B183" s="43">
        <v>43383</v>
      </c>
      <c r="D183" s="130" t="s">
        <v>43</v>
      </c>
      <c r="E183" s="54">
        <v>2</v>
      </c>
      <c r="F183" s="31" t="s">
        <v>146</v>
      </c>
      <c r="G183" s="31" t="s">
        <v>146</v>
      </c>
      <c r="H183" s="57" t="s">
        <v>17</v>
      </c>
      <c r="I183" s="14">
        <v>27.8</v>
      </c>
      <c r="J183" s="12"/>
      <c r="K183" s="69"/>
      <c r="L183" s="12"/>
      <c r="M183" s="71">
        <v>200</v>
      </c>
      <c r="O183" s="15"/>
      <c r="P183" s="15"/>
      <c r="Q183" s="15"/>
      <c r="R183" s="15"/>
    </row>
    <row r="184" spans="1:18" ht="17" customHeight="1">
      <c r="A184" s="39" t="s">
        <v>261</v>
      </c>
      <c r="B184" s="43">
        <v>43383</v>
      </c>
      <c r="D184" s="129" t="s">
        <v>37</v>
      </c>
      <c r="E184" s="54">
        <v>1</v>
      </c>
      <c r="F184" s="31" t="s">
        <v>148</v>
      </c>
      <c r="G184" s="31" t="s">
        <v>146</v>
      </c>
      <c r="H184" s="57" t="s">
        <v>18</v>
      </c>
      <c r="I184" s="14">
        <v>28</v>
      </c>
      <c r="J184" s="12"/>
      <c r="K184" s="69"/>
      <c r="L184" s="12"/>
      <c r="M184" s="71">
        <v>200</v>
      </c>
      <c r="O184" s="15"/>
      <c r="P184" s="15"/>
      <c r="Q184" s="15"/>
      <c r="R184" s="15"/>
    </row>
    <row r="185" spans="1:18" ht="17" customHeight="1">
      <c r="A185" s="39" t="s">
        <v>261</v>
      </c>
      <c r="B185" s="43">
        <v>43383</v>
      </c>
      <c r="D185" s="129" t="s">
        <v>235</v>
      </c>
      <c r="E185" s="54">
        <v>4</v>
      </c>
      <c r="F185" s="31" t="s">
        <v>148</v>
      </c>
      <c r="G185" s="31" t="s">
        <v>147</v>
      </c>
      <c r="H185" s="57" t="s">
        <v>19</v>
      </c>
      <c r="I185" s="14">
        <v>28.3</v>
      </c>
      <c r="J185" s="12"/>
      <c r="K185" s="69"/>
      <c r="L185" s="12"/>
      <c r="M185" s="71">
        <v>200</v>
      </c>
      <c r="O185" s="15"/>
      <c r="P185" s="15"/>
      <c r="Q185" s="15"/>
      <c r="R185" s="15"/>
    </row>
    <row r="186" spans="1:18" ht="17" customHeight="1">
      <c r="A186" s="39" t="s">
        <v>261</v>
      </c>
      <c r="B186" s="43">
        <v>43383</v>
      </c>
      <c r="D186" s="131" t="s">
        <v>44</v>
      </c>
      <c r="E186" s="54">
        <v>3</v>
      </c>
      <c r="F186" s="31" t="s">
        <v>146</v>
      </c>
      <c r="G186" s="31" t="s">
        <v>147</v>
      </c>
      <c r="H186" s="57" t="s">
        <v>20</v>
      </c>
      <c r="I186" s="14">
        <v>27.9</v>
      </c>
      <c r="J186" s="12"/>
      <c r="K186" s="69"/>
      <c r="L186" s="12"/>
      <c r="M186" s="71">
        <v>200</v>
      </c>
      <c r="O186" s="15"/>
      <c r="P186" s="15"/>
      <c r="Q186" s="15"/>
      <c r="R186" s="15"/>
    </row>
    <row r="187" spans="1:18" ht="17" customHeight="1">
      <c r="A187" s="39" t="s">
        <v>261</v>
      </c>
      <c r="B187" s="43">
        <v>43383</v>
      </c>
      <c r="D187" s="130" t="s">
        <v>43</v>
      </c>
      <c r="E187" s="54">
        <v>8</v>
      </c>
      <c r="F187" s="31" t="s">
        <v>146</v>
      </c>
      <c r="G187" s="31" t="s">
        <v>146</v>
      </c>
      <c r="H187" s="57" t="s">
        <v>21</v>
      </c>
      <c r="I187" s="14">
        <v>27.8</v>
      </c>
      <c r="J187" s="12"/>
      <c r="K187" s="69"/>
      <c r="L187" s="12"/>
      <c r="M187" s="71">
        <v>200</v>
      </c>
      <c r="O187" s="15"/>
      <c r="P187" s="15"/>
      <c r="Q187" s="15"/>
      <c r="R187" s="15"/>
    </row>
    <row r="188" spans="1:18" ht="17" customHeight="1">
      <c r="A188" s="39" t="s">
        <v>261</v>
      </c>
      <c r="B188" s="43">
        <v>43383</v>
      </c>
      <c r="D188" s="129" t="s">
        <v>235</v>
      </c>
      <c r="E188" s="54">
        <v>6</v>
      </c>
      <c r="F188" s="31" t="s">
        <v>148</v>
      </c>
      <c r="G188" s="31" t="s">
        <v>147</v>
      </c>
      <c r="H188" s="57" t="s">
        <v>22</v>
      </c>
      <c r="I188" s="14">
        <v>28.3</v>
      </c>
      <c r="J188" s="12"/>
      <c r="K188" s="69"/>
      <c r="L188" s="12"/>
      <c r="M188" s="71">
        <v>200</v>
      </c>
      <c r="O188" s="15"/>
      <c r="P188" s="15"/>
      <c r="Q188" s="15"/>
      <c r="R188" s="15"/>
    </row>
    <row r="189" spans="1:18" ht="17" customHeight="1">
      <c r="A189" s="39" t="s">
        <v>261</v>
      </c>
      <c r="B189" s="43">
        <v>43383</v>
      </c>
      <c r="D189" s="130" t="s">
        <v>43</v>
      </c>
      <c r="E189" s="54">
        <v>8</v>
      </c>
      <c r="F189" s="31" t="s">
        <v>146</v>
      </c>
      <c r="G189" s="31" t="s">
        <v>146</v>
      </c>
      <c r="H189" s="57" t="s">
        <v>23</v>
      </c>
      <c r="I189" s="14">
        <v>27.9</v>
      </c>
      <c r="J189" s="12"/>
      <c r="K189" s="69"/>
      <c r="L189" s="12"/>
      <c r="M189" s="71">
        <v>200</v>
      </c>
      <c r="O189" s="15"/>
      <c r="P189" s="15"/>
      <c r="Q189" s="15"/>
      <c r="R189" s="15"/>
    </row>
    <row r="190" spans="1:18" ht="17" customHeight="1">
      <c r="A190" s="39" t="s">
        <v>261</v>
      </c>
      <c r="B190" s="43">
        <v>43383</v>
      </c>
      <c r="D190" s="131" t="s">
        <v>44</v>
      </c>
      <c r="E190" s="54">
        <v>5</v>
      </c>
      <c r="F190" s="31" t="s">
        <v>146</v>
      </c>
      <c r="G190" s="31" t="s">
        <v>147</v>
      </c>
      <c r="H190" s="57" t="s">
        <v>24</v>
      </c>
      <c r="I190" s="14">
        <v>27.8</v>
      </c>
      <c r="J190" s="12"/>
      <c r="K190" s="69"/>
      <c r="L190" s="12"/>
      <c r="M190" s="71">
        <v>200</v>
      </c>
      <c r="O190" s="15"/>
      <c r="P190" s="15"/>
      <c r="Q190" s="15"/>
      <c r="R190" s="15"/>
    </row>
    <row r="191" spans="1:18" ht="17" customHeight="1">
      <c r="A191" s="39" t="s">
        <v>261</v>
      </c>
      <c r="B191" s="43">
        <v>43383</v>
      </c>
      <c r="D191" s="129" t="s">
        <v>37</v>
      </c>
      <c r="E191" s="54">
        <v>7</v>
      </c>
      <c r="F191" s="31" t="s">
        <v>148</v>
      </c>
      <c r="G191" s="31" t="s">
        <v>146</v>
      </c>
      <c r="H191" s="57" t="s">
        <v>25</v>
      </c>
      <c r="I191" s="14">
        <v>28</v>
      </c>
      <c r="J191" s="12"/>
      <c r="K191" s="69"/>
      <c r="L191" s="12"/>
      <c r="M191" s="71">
        <v>200</v>
      </c>
      <c r="O191" s="15"/>
      <c r="P191" s="15"/>
      <c r="Q191" s="15"/>
      <c r="R191" s="15"/>
    </row>
    <row r="192" spans="1:18" ht="17" customHeight="1">
      <c r="A192" s="39" t="s">
        <v>261</v>
      </c>
      <c r="B192" s="43">
        <v>43383</v>
      </c>
      <c r="D192" s="129" t="s">
        <v>37</v>
      </c>
      <c r="E192" s="54">
        <v>7</v>
      </c>
      <c r="F192" s="31" t="s">
        <v>148</v>
      </c>
      <c r="G192" s="31" t="s">
        <v>146</v>
      </c>
      <c r="H192" s="57" t="s">
        <v>26</v>
      </c>
      <c r="I192" s="14">
        <v>28</v>
      </c>
      <c r="J192" s="12"/>
      <c r="K192" s="69"/>
      <c r="L192" s="12"/>
      <c r="M192" s="71">
        <v>200</v>
      </c>
      <c r="O192" s="15"/>
      <c r="P192" s="15"/>
      <c r="Q192" s="15"/>
      <c r="R192" s="15"/>
    </row>
    <row r="193" spans="1:18" ht="17" customHeight="1">
      <c r="A193" s="39" t="s">
        <v>261</v>
      </c>
      <c r="B193" s="43">
        <v>43383</v>
      </c>
      <c r="D193" s="129" t="s">
        <v>235</v>
      </c>
      <c r="E193" s="54">
        <v>6</v>
      </c>
      <c r="F193" s="31" t="s">
        <v>148</v>
      </c>
      <c r="G193" s="31" t="s">
        <v>147</v>
      </c>
      <c r="H193" s="57" t="s">
        <v>27</v>
      </c>
      <c r="I193" s="14">
        <v>28.3</v>
      </c>
      <c r="J193" s="12"/>
      <c r="K193" s="69"/>
      <c r="L193" s="12"/>
      <c r="M193" s="71">
        <v>200</v>
      </c>
      <c r="O193" s="15"/>
      <c r="P193" s="15"/>
      <c r="Q193" s="15"/>
      <c r="R193" s="15"/>
    </row>
    <row r="194" spans="1:18" ht="17" customHeight="1">
      <c r="A194" s="39" t="s">
        <v>261</v>
      </c>
      <c r="B194" s="43">
        <v>43383</v>
      </c>
      <c r="D194" s="130" t="s">
        <v>43</v>
      </c>
      <c r="E194" s="54">
        <v>8</v>
      </c>
      <c r="F194" s="31" t="s">
        <v>146</v>
      </c>
      <c r="G194" s="31" t="s">
        <v>146</v>
      </c>
      <c r="H194" s="57" t="s">
        <v>28</v>
      </c>
      <c r="I194" s="14">
        <v>27.9</v>
      </c>
      <c r="J194" s="12"/>
      <c r="K194" s="69"/>
      <c r="L194" s="12"/>
      <c r="M194" s="71">
        <v>200</v>
      </c>
      <c r="O194" s="15"/>
      <c r="P194" s="15"/>
      <c r="Q194" s="15"/>
      <c r="R194" s="15"/>
    </row>
    <row r="195" spans="1:18" ht="17" customHeight="1">
      <c r="A195" s="39" t="s">
        <v>261</v>
      </c>
      <c r="B195" s="43">
        <v>43383</v>
      </c>
      <c r="D195" s="131" t="s">
        <v>44</v>
      </c>
      <c r="E195" s="54">
        <v>5</v>
      </c>
      <c r="F195" s="31" t="s">
        <v>146</v>
      </c>
      <c r="G195" s="31" t="s">
        <v>147</v>
      </c>
      <c r="H195" s="57" t="s">
        <v>29</v>
      </c>
      <c r="I195" s="14">
        <v>27.9</v>
      </c>
      <c r="J195" s="12"/>
      <c r="K195" s="69"/>
      <c r="L195" s="12"/>
      <c r="M195" s="71">
        <v>200</v>
      </c>
      <c r="O195" s="15"/>
      <c r="P195" s="15"/>
      <c r="Q195" s="15"/>
      <c r="R195" s="15"/>
    </row>
    <row r="196" spans="1:18" ht="17" customHeight="1">
      <c r="A196" s="39" t="s">
        <v>261</v>
      </c>
      <c r="B196" s="43">
        <v>43383</v>
      </c>
      <c r="D196" s="129" t="s">
        <v>37</v>
      </c>
      <c r="E196" s="54">
        <v>7</v>
      </c>
      <c r="F196" s="31" t="s">
        <v>148</v>
      </c>
      <c r="G196" s="31" t="s">
        <v>146</v>
      </c>
      <c r="H196" s="57" t="s">
        <v>30</v>
      </c>
      <c r="I196" s="14">
        <v>28.2</v>
      </c>
      <c r="J196" s="12"/>
      <c r="K196" s="69"/>
      <c r="L196" s="12"/>
      <c r="M196" s="71">
        <v>200</v>
      </c>
      <c r="O196" s="15"/>
      <c r="P196" s="15"/>
      <c r="Q196" s="15"/>
      <c r="R196" s="15"/>
    </row>
    <row r="197" spans="1:18" ht="17" customHeight="1">
      <c r="A197" s="39" t="s">
        <v>261</v>
      </c>
      <c r="B197" s="43">
        <v>43383</v>
      </c>
      <c r="D197" s="129" t="s">
        <v>235</v>
      </c>
      <c r="E197" s="54">
        <v>6</v>
      </c>
      <c r="F197" s="31" t="s">
        <v>148</v>
      </c>
      <c r="G197" s="31" t="s">
        <v>147</v>
      </c>
      <c r="H197" s="57" t="s">
        <v>31</v>
      </c>
      <c r="I197" s="14">
        <v>28.3</v>
      </c>
      <c r="J197" s="12"/>
      <c r="K197" s="69"/>
      <c r="L197" s="12"/>
      <c r="M197" s="71">
        <v>200</v>
      </c>
      <c r="O197" s="15"/>
      <c r="P197" s="15"/>
      <c r="Q197" s="15"/>
      <c r="R197" s="15"/>
    </row>
    <row r="198" spans="1:18" ht="17" customHeight="1">
      <c r="A198" s="39" t="s">
        <v>261</v>
      </c>
      <c r="B198" s="43">
        <v>43383</v>
      </c>
      <c r="D198" s="131" t="s">
        <v>44</v>
      </c>
      <c r="E198" s="54">
        <v>5</v>
      </c>
      <c r="F198" s="31" t="s">
        <v>146</v>
      </c>
      <c r="G198" s="31" t="s">
        <v>147</v>
      </c>
      <c r="H198" s="57" t="s">
        <v>32</v>
      </c>
      <c r="I198" s="14">
        <v>27.9</v>
      </c>
      <c r="J198" s="12"/>
      <c r="K198" s="69"/>
      <c r="L198" s="12"/>
      <c r="M198" s="71">
        <v>200</v>
      </c>
      <c r="O198" s="15"/>
      <c r="P198" s="15"/>
      <c r="Q198" s="15"/>
      <c r="R198" s="15"/>
    </row>
    <row r="199" spans="1:18" ht="17" customHeight="1">
      <c r="A199" s="39" t="s">
        <v>261</v>
      </c>
      <c r="D199" s="9"/>
      <c r="H199" s="88"/>
      <c r="I199" s="14"/>
      <c r="J199" s="12"/>
      <c r="K199" s="69"/>
      <c r="L199" s="12"/>
      <c r="M199" s="71"/>
      <c r="O199" s="15"/>
      <c r="P199" s="15"/>
      <c r="Q199" s="15"/>
      <c r="R199" s="15"/>
    </row>
    <row r="200" spans="1:18">
      <c r="A200" s="39" t="s">
        <v>261</v>
      </c>
      <c r="B200" s="43">
        <v>43385</v>
      </c>
      <c r="D200" s="129" t="s">
        <v>37</v>
      </c>
      <c r="E200" s="54">
        <v>1</v>
      </c>
      <c r="F200" s="31" t="s">
        <v>148</v>
      </c>
      <c r="G200" s="31" t="s">
        <v>146</v>
      </c>
      <c r="H200" s="57" t="s">
        <v>1</v>
      </c>
      <c r="I200" s="13">
        <v>28.94</v>
      </c>
      <c r="J200" s="15">
        <v>33.840000000000003</v>
      </c>
      <c r="K200" s="41">
        <v>117.6</v>
      </c>
      <c r="L200" s="15">
        <v>7.33</v>
      </c>
      <c r="O200" s="15"/>
      <c r="P200" s="15"/>
      <c r="Q200" s="15"/>
      <c r="R200" s="15"/>
    </row>
    <row r="201" spans="1:18">
      <c r="A201" s="39" t="s">
        <v>261</v>
      </c>
      <c r="B201" s="43">
        <v>43385</v>
      </c>
      <c r="D201" s="130" t="s">
        <v>43</v>
      </c>
      <c r="E201" s="54">
        <v>2</v>
      </c>
      <c r="F201" s="31" t="s">
        <v>146</v>
      </c>
      <c r="G201" s="31" t="s">
        <v>146</v>
      </c>
      <c r="H201" s="57" t="s">
        <v>2</v>
      </c>
      <c r="I201" s="13">
        <v>27.66</v>
      </c>
      <c r="J201" s="15">
        <v>33.82</v>
      </c>
      <c r="K201" s="41">
        <v>114.2</v>
      </c>
      <c r="L201" s="15">
        <v>7.41</v>
      </c>
    </row>
    <row r="202" spans="1:18">
      <c r="A202" s="39" t="s">
        <v>261</v>
      </c>
      <c r="B202" s="43">
        <v>43385</v>
      </c>
      <c r="D202" s="131" t="s">
        <v>44</v>
      </c>
      <c r="E202" s="54">
        <v>3</v>
      </c>
      <c r="F202" s="31" t="s">
        <v>146</v>
      </c>
      <c r="G202" s="31" t="s">
        <v>147</v>
      </c>
      <c r="H202" s="57" t="s">
        <v>3</v>
      </c>
      <c r="I202" s="13">
        <v>27.65</v>
      </c>
      <c r="J202" s="15">
        <v>33.81</v>
      </c>
      <c r="K202" s="41">
        <v>123.1</v>
      </c>
      <c r="L202" s="15">
        <v>8.0299999999999994</v>
      </c>
    </row>
    <row r="203" spans="1:18">
      <c r="A203" s="39" t="s">
        <v>261</v>
      </c>
      <c r="B203" s="43">
        <v>43385</v>
      </c>
      <c r="D203" s="129" t="s">
        <v>235</v>
      </c>
      <c r="E203" s="54">
        <v>4</v>
      </c>
      <c r="F203" s="31" t="s">
        <v>148</v>
      </c>
      <c r="G203" s="31" t="s">
        <v>147</v>
      </c>
      <c r="H203" s="57" t="s">
        <v>4</v>
      </c>
      <c r="I203" s="13">
        <v>28.8</v>
      </c>
      <c r="J203" s="15">
        <v>33.83</v>
      </c>
      <c r="K203" s="41">
        <v>122.8</v>
      </c>
      <c r="L203" s="15">
        <v>7.87</v>
      </c>
    </row>
    <row r="204" spans="1:18">
      <c r="A204" s="39" t="s">
        <v>261</v>
      </c>
      <c r="B204" s="43">
        <v>43385</v>
      </c>
      <c r="D204" s="131" t="s">
        <v>44</v>
      </c>
      <c r="E204" s="54">
        <v>5</v>
      </c>
      <c r="F204" s="31" t="s">
        <v>146</v>
      </c>
      <c r="G204" s="31" t="s">
        <v>147</v>
      </c>
      <c r="H204" s="57" t="s">
        <v>5</v>
      </c>
      <c r="I204" s="13">
        <v>27.66</v>
      </c>
      <c r="J204" s="15">
        <v>33.83</v>
      </c>
      <c r="K204" s="41">
        <v>119.5</v>
      </c>
      <c r="L204" s="15">
        <v>7.71</v>
      </c>
    </row>
    <row r="205" spans="1:18">
      <c r="A205" s="39" t="s">
        <v>261</v>
      </c>
      <c r="B205" s="43">
        <v>43385</v>
      </c>
      <c r="D205" s="129" t="s">
        <v>235</v>
      </c>
      <c r="E205" s="54">
        <v>6</v>
      </c>
      <c r="F205" s="31" t="s">
        <v>148</v>
      </c>
      <c r="G205" s="31" t="s">
        <v>147</v>
      </c>
      <c r="H205" s="57" t="s">
        <v>6</v>
      </c>
      <c r="I205" s="13">
        <v>27.99</v>
      </c>
      <c r="J205" s="15">
        <v>33.83</v>
      </c>
      <c r="K205" s="41">
        <v>120.1</v>
      </c>
      <c r="L205" s="15">
        <v>7.77</v>
      </c>
    </row>
    <row r="206" spans="1:18">
      <c r="A206" s="39" t="s">
        <v>261</v>
      </c>
      <c r="B206" s="43">
        <v>43385</v>
      </c>
      <c r="D206" s="129" t="s">
        <v>37</v>
      </c>
      <c r="E206" s="54">
        <v>7</v>
      </c>
      <c r="F206" s="31" t="s">
        <v>148</v>
      </c>
      <c r="G206" s="31" t="s">
        <v>146</v>
      </c>
      <c r="H206" s="57" t="s">
        <v>7</v>
      </c>
      <c r="I206" s="13">
        <v>28.91</v>
      </c>
      <c r="J206" s="15">
        <v>33.83</v>
      </c>
      <c r="K206" s="41">
        <v>115.7</v>
      </c>
      <c r="L206" s="15">
        <v>7.41</v>
      </c>
    </row>
    <row r="207" spans="1:18">
      <c r="A207" s="39" t="s">
        <v>261</v>
      </c>
      <c r="B207" s="43">
        <v>43385</v>
      </c>
      <c r="D207" s="130" t="s">
        <v>43</v>
      </c>
      <c r="E207" s="54">
        <v>8</v>
      </c>
      <c r="F207" s="31" t="s">
        <v>146</v>
      </c>
      <c r="G207" s="31" t="s">
        <v>146</v>
      </c>
      <c r="H207" s="57" t="s">
        <v>8</v>
      </c>
      <c r="I207" s="13">
        <v>27.65</v>
      </c>
      <c r="J207" s="15">
        <v>33.840000000000003</v>
      </c>
      <c r="K207" s="41">
        <v>109.7</v>
      </c>
      <c r="L207" s="15">
        <v>7.09</v>
      </c>
    </row>
    <row r="208" spans="1:18">
      <c r="A208" s="39" t="s">
        <v>261</v>
      </c>
      <c r="B208" s="43">
        <v>43385</v>
      </c>
      <c r="D208" s="130" t="s">
        <v>43</v>
      </c>
      <c r="E208" s="54">
        <v>2</v>
      </c>
      <c r="F208" s="31" t="s">
        <v>146</v>
      </c>
      <c r="G208" s="31" t="s">
        <v>146</v>
      </c>
      <c r="H208" s="57" t="s">
        <v>9</v>
      </c>
      <c r="I208" s="13">
        <v>27.57</v>
      </c>
      <c r="J208" s="15">
        <v>33.83</v>
      </c>
      <c r="K208" s="41">
        <v>113.6</v>
      </c>
      <c r="L208" s="15">
        <v>7.56</v>
      </c>
    </row>
    <row r="209" spans="1:12">
      <c r="A209" s="39" t="s">
        <v>261</v>
      </c>
      <c r="B209" s="43">
        <v>43385</v>
      </c>
      <c r="D209" s="129" t="s">
        <v>235</v>
      </c>
      <c r="E209" s="54">
        <v>4</v>
      </c>
      <c r="F209" s="31" t="s">
        <v>148</v>
      </c>
      <c r="G209" s="31" t="s">
        <v>147</v>
      </c>
      <c r="H209" s="57" t="s">
        <v>10</v>
      </c>
      <c r="I209" s="13">
        <v>28.06</v>
      </c>
      <c r="J209" s="15">
        <v>33.799999999999997</v>
      </c>
      <c r="K209" s="41">
        <v>111.4</v>
      </c>
      <c r="L209" s="15">
        <v>7.09</v>
      </c>
    </row>
    <row r="210" spans="1:12">
      <c r="A210" s="39" t="s">
        <v>261</v>
      </c>
      <c r="B210" s="43">
        <v>43385</v>
      </c>
      <c r="D210" s="129" t="s">
        <v>37</v>
      </c>
      <c r="E210" s="54">
        <v>1</v>
      </c>
      <c r="F210" s="31" t="s">
        <v>148</v>
      </c>
      <c r="G210" s="31" t="s">
        <v>146</v>
      </c>
      <c r="H210" s="57" t="s">
        <v>11</v>
      </c>
      <c r="I210" s="13">
        <v>28.59</v>
      </c>
      <c r="J210" s="15">
        <v>33.82</v>
      </c>
      <c r="K210" s="41">
        <v>110.7</v>
      </c>
      <c r="L210" s="15">
        <v>7.12</v>
      </c>
    </row>
    <row r="211" spans="1:12">
      <c r="A211" s="39" t="s">
        <v>261</v>
      </c>
      <c r="B211" s="43">
        <v>43385</v>
      </c>
      <c r="D211" s="131" t="s">
        <v>44</v>
      </c>
      <c r="E211" s="54">
        <v>3</v>
      </c>
      <c r="F211" s="31" t="s">
        <v>146</v>
      </c>
      <c r="G211" s="31" t="s">
        <v>147</v>
      </c>
      <c r="H211" s="57" t="s">
        <v>12</v>
      </c>
      <c r="I211" s="13">
        <v>27.59</v>
      </c>
      <c r="J211" s="15">
        <v>33.83</v>
      </c>
      <c r="K211" s="41">
        <v>115.3</v>
      </c>
      <c r="L211" s="15">
        <v>7.47</v>
      </c>
    </row>
    <row r="212" spans="1:12">
      <c r="A212" s="39" t="s">
        <v>261</v>
      </c>
      <c r="B212" s="43">
        <v>43385</v>
      </c>
      <c r="D212" s="130" t="s">
        <v>43</v>
      </c>
      <c r="E212" s="54">
        <v>2</v>
      </c>
      <c r="F212" s="31" t="s">
        <v>146</v>
      </c>
      <c r="G212" s="31" t="s">
        <v>146</v>
      </c>
      <c r="H212" s="57" t="s">
        <v>13</v>
      </c>
      <c r="I212" s="13">
        <v>27.53</v>
      </c>
      <c r="J212" s="15">
        <v>33.83</v>
      </c>
      <c r="K212" s="41">
        <v>121.6</v>
      </c>
      <c r="L212" s="15">
        <v>7.86</v>
      </c>
    </row>
    <row r="213" spans="1:12">
      <c r="A213" s="39" t="s">
        <v>261</v>
      </c>
      <c r="B213" s="43">
        <v>43385</v>
      </c>
      <c r="D213" s="131" t="s">
        <v>44</v>
      </c>
      <c r="E213" s="54">
        <v>3</v>
      </c>
      <c r="F213" s="31" t="s">
        <v>146</v>
      </c>
      <c r="G213" s="31" t="s">
        <v>147</v>
      </c>
      <c r="H213" s="57" t="s">
        <v>14</v>
      </c>
      <c r="I213" s="13">
        <v>27.59</v>
      </c>
      <c r="J213" s="15">
        <v>33.82</v>
      </c>
      <c r="K213" s="41">
        <v>113.4</v>
      </c>
      <c r="L213" s="15">
        <v>7.36</v>
      </c>
    </row>
    <row r="214" spans="1:12">
      <c r="A214" s="39" t="s">
        <v>261</v>
      </c>
      <c r="B214" s="43">
        <v>43385</v>
      </c>
      <c r="D214" s="129" t="s">
        <v>235</v>
      </c>
      <c r="E214" s="54">
        <v>4</v>
      </c>
      <c r="F214" s="31" t="s">
        <v>148</v>
      </c>
      <c r="G214" s="31" t="s">
        <v>147</v>
      </c>
      <c r="H214" s="57" t="s">
        <v>15</v>
      </c>
      <c r="I214" s="13">
        <v>28.27</v>
      </c>
      <c r="J214" s="15">
        <v>33.83</v>
      </c>
      <c r="K214" s="41">
        <v>119.2</v>
      </c>
      <c r="L214" s="15">
        <v>7.69</v>
      </c>
    </row>
    <row r="215" spans="1:12">
      <c r="A215" s="39" t="s">
        <v>261</v>
      </c>
      <c r="B215" s="43">
        <v>43385</v>
      </c>
      <c r="D215" s="129" t="s">
        <v>37</v>
      </c>
      <c r="E215" s="54">
        <v>1</v>
      </c>
      <c r="F215" s="31" t="s">
        <v>148</v>
      </c>
      <c r="G215" s="31" t="s">
        <v>146</v>
      </c>
      <c r="H215" s="57" t="s">
        <v>16</v>
      </c>
      <c r="I215" s="13">
        <v>28.51</v>
      </c>
      <c r="J215" s="15">
        <v>33.81</v>
      </c>
      <c r="K215" s="41">
        <v>113.4</v>
      </c>
      <c r="L215" s="15">
        <v>7.19</v>
      </c>
    </row>
    <row r="216" spans="1:12">
      <c r="A216" s="39" t="s">
        <v>261</v>
      </c>
      <c r="B216" s="43">
        <v>43385</v>
      </c>
      <c r="D216" s="130" t="s">
        <v>43</v>
      </c>
      <c r="E216" s="54">
        <v>2</v>
      </c>
      <c r="F216" s="31" t="s">
        <v>146</v>
      </c>
      <c r="G216" s="31" t="s">
        <v>146</v>
      </c>
      <c r="H216" s="57" t="s">
        <v>17</v>
      </c>
      <c r="I216" s="13">
        <v>27.56</v>
      </c>
      <c r="J216" s="15">
        <v>33.869999999999997</v>
      </c>
      <c r="K216" s="41">
        <v>109.1</v>
      </c>
      <c r="L216" s="15">
        <v>7.23</v>
      </c>
    </row>
    <row r="217" spans="1:12">
      <c r="A217" s="39" t="s">
        <v>261</v>
      </c>
      <c r="B217" s="43">
        <v>43385</v>
      </c>
      <c r="D217" s="129" t="s">
        <v>37</v>
      </c>
      <c r="E217" s="54">
        <v>1</v>
      </c>
      <c r="F217" s="31" t="s">
        <v>148</v>
      </c>
      <c r="G217" s="31" t="s">
        <v>146</v>
      </c>
      <c r="H217" s="57" t="s">
        <v>18</v>
      </c>
      <c r="I217" s="13">
        <v>28.46</v>
      </c>
      <c r="J217" s="15">
        <v>33.83</v>
      </c>
      <c r="K217" s="41">
        <v>110.3</v>
      </c>
      <c r="L217" s="15">
        <v>7.05</v>
      </c>
    </row>
    <row r="218" spans="1:12">
      <c r="A218" s="39" t="s">
        <v>261</v>
      </c>
      <c r="B218" s="43">
        <v>43385</v>
      </c>
      <c r="D218" s="129" t="s">
        <v>235</v>
      </c>
      <c r="E218" s="54">
        <v>4</v>
      </c>
      <c r="F218" s="31" t="s">
        <v>148</v>
      </c>
      <c r="G218" s="31" t="s">
        <v>147</v>
      </c>
      <c r="H218" s="57" t="s">
        <v>19</v>
      </c>
      <c r="I218" s="13">
        <v>28.17</v>
      </c>
      <c r="J218" s="15">
        <v>33.83</v>
      </c>
      <c r="K218" s="41">
        <v>116.2</v>
      </c>
      <c r="L218" s="15">
        <v>7.52</v>
      </c>
    </row>
    <row r="219" spans="1:12">
      <c r="A219" s="39" t="s">
        <v>261</v>
      </c>
      <c r="B219" s="43">
        <v>43385</v>
      </c>
      <c r="D219" s="131" t="s">
        <v>44</v>
      </c>
      <c r="E219" s="54">
        <v>3</v>
      </c>
      <c r="F219" s="31" t="s">
        <v>146</v>
      </c>
      <c r="G219" s="31" t="s">
        <v>147</v>
      </c>
      <c r="H219" s="57" t="s">
        <v>20</v>
      </c>
      <c r="I219" s="13">
        <v>27.44</v>
      </c>
      <c r="J219" s="15">
        <v>33.83</v>
      </c>
      <c r="K219" s="41">
        <v>117.7</v>
      </c>
      <c r="L219" s="15">
        <v>7.68</v>
      </c>
    </row>
    <row r="220" spans="1:12">
      <c r="A220" s="39" t="s">
        <v>261</v>
      </c>
      <c r="B220" s="43">
        <v>43385</v>
      </c>
      <c r="D220" s="130" t="s">
        <v>43</v>
      </c>
      <c r="E220" s="54">
        <v>8</v>
      </c>
      <c r="F220" s="31" t="s">
        <v>146</v>
      </c>
      <c r="G220" s="31" t="s">
        <v>146</v>
      </c>
      <c r="H220" s="57" t="s">
        <v>21</v>
      </c>
      <c r="I220" s="13">
        <v>27.38</v>
      </c>
      <c r="J220" s="15">
        <v>33.799999999999997</v>
      </c>
      <c r="K220" s="41">
        <v>118.2</v>
      </c>
      <c r="L220" s="15">
        <v>7.28</v>
      </c>
    </row>
    <row r="221" spans="1:12">
      <c r="A221" s="39" t="s">
        <v>261</v>
      </c>
      <c r="B221" s="43">
        <v>43385</v>
      </c>
      <c r="D221" s="129" t="s">
        <v>235</v>
      </c>
      <c r="E221" s="54">
        <v>6</v>
      </c>
      <c r="F221" s="31" t="s">
        <v>148</v>
      </c>
      <c r="G221" s="31" t="s">
        <v>147</v>
      </c>
      <c r="H221" s="57" t="s">
        <v>22</v>
      </c>
      <c r="I221" s="13">
        <v>28.03</v>
      </c>
      <c r="J221" s="15">
        <v>33.81</v>
      </c>
      <c r="K221" s="41">
        <v>111.5</v>
      </c>
      <c r="L221" s="15">
        <v>7.21</v>
      </c>
    </row>
    <row r="222" spans="1:12">
      <c r="A222" s="39" t="s">
        <v>261</v>
      </c>
      <c r="B222" s="43">
        <v>43385</v>
      </c>
      <c r="D222" s="130" t="s">
        <v>43</v>
      </c>
      <c r="E222" s="54">
        <v>8</v>
      </c>
      <c r="F222" s="31" t="s">
        <v>146</v>
      </c>
      <c r="G222" s="31" t="s">
        <v>146</v>
      </c>
      <c r="H222" s="57" t="s">
        <v>23</v>
      </c>
      <c r="I222" s="13">
        <v>27.43</v>
      </c>
      <c r="J222" s="15">
        <v>33.83</v>
      </c>
      <c r="K222" s="41">
        <v>121.3</v>
      </c>
      <c r="L222" s="15">
        <v>7.56</v>
      </c>
    </row>
    <row r="223" spans="1:12">
      <c r="A223" s="39" t="s">
        <v>261</v>
      </c>
      <c r="B223" s="43">
        <v>43385</v>
      </c>
      <c r="D223" s="131" t="s">
        <v>44</v>
      </c>
      <c r="E223" s="54">
        <v>5</v>
      </c>
      <c r="F223" s="31" t="s">
        <v>146</v>
      </c>
      <c r="G223" s="31" t="s">
        <v>147</v>
      </c>
      <c r="H223" s="57" t="s">
        <v>24</v>
      </c>
      <c r="I223" s="13">
        <v>27.43</v>
      </c>
      <c r="J223" s="15">
        <v>33.840000000000003</v>
      </c>
      <c r="K223" s="41">
        <v>115.1</v>
      </c>
      <c r="L223" s="15">
        <v>7.63</v>
      </c>
    </row>
    <row r="224" spans="1:12">
      <c r="A224" s="39" t="s">
        <v>261</v>
      </c>
      <c r="B224" s="43">
        <v>43385</v>
      </c>
      <c r="D224" s="129" t="s">
        <v>37</v>
      </c>
      <c r="E224" s="54">
        <v>7</v>
      </c>
      <c r="F224" s="31" t="s">
        <v>148</v>
      </c>
      <c r="G224" s="31" t="s">
        <v>146</v>
      </c>
      <c r="H224" s="57" t="s">
        <v>25</v>
      </c>
      <c r="I224" s="13">
        <v>28.42</v>
      </c>
      <c r="J224" s="15">
        <v>33.83</v>
      </c>
      <c r="K224" s="41">
        <v>113.2</v>
      </c>
      <c r="L224" s="15">
        <v>7.29</v>
      </c>
    </row>
    <row r="225" spans="1:12">
      <c r="A225" s="39" t="s">
        <v>261</v>
      </c>
      <c r="B225" s="43">
        <v>43385</v>
      </c>
      <c r="D225" s="129" t="s">
        <v>37</v>
      </c>
      <c r="E225" s="54">
        <v>7</v>
      </c>
      <c r="F225" s="31" t="s">
        <v>148</v>
      </c>
      <c r="G225" s="31" t="s">
        <v>146</v>
      </c>
      <c r="H225" s="57" t="s">
        <v>26</v>
      </c>
      <c r="I225" s="13">
        <v>28.26</v>
      </c>
      <c r="J225" s="15">
        <v>33.83</v>
      </c>
      <c r="K225" s="41">
        <v>113.7</v>
      </c>
      <c r="L225" s="15">
        <v>7.27</v>
      </c>
    </row>
    <row r="226" spans="1:12">
      <c r="A226" s="39" t="s">
        <v>261</v>
      </c>
      <c r="B226" s="43">
        <v>43385</v>
      </c>
      <c r="D226" s="129" t="s">
        <v>235</v>
      </c>
      <c r="E226" s="54">
        <v>6</v>
      </c>
      <c r="F226" s="31" t="s">
        <v>148</v>
      </c>
      <c r="G226" s="31" t="s">
        <v>147</v>
      </c>
      <c r="H226" s="57" t="s">
        <v>27</v>
      </c>
      <c r="I226" s="13">
        <v>28.16</v>
      </c>
      <c r="J226" s="15">
        <v>33.840000000000003</v>
      </c>
      <c r="K226" s="41">
        <v>113.5</v>
      </c>
      <c r="L226" s="15">
        <v>7.35</v>
      </c>
    </row>
    <row r="227" spans="1:12">
      <c r="A227" s="39" t="s">
        <v>261</v>
      </c>
      <c r="B227" s="43">
        <v>43385</v>
      </c>
      <c r="D227" s="130" t="s">
        <v>43</v>
      </c>
      <c r="E227" s="54">
        <v>8</v>
      </c>
      <c r="F227" s="31" t="s">
        <v>146</v>
      </c>
      <c r="G227" s="31" t="s">
        <v>146</v>
      </c>
      <c r="H227" s="57" t="s">
        <v>28</v>
      </c>
      <c r="I227" s="13">
        <v>27.58</v>
      </c>
      <c r="J227" s="15">
        <v>33.85</v>
      </c>
      <c r="K227" s="41">
        <v>119.1</v>
      </c>
      <c r="L227" s="15">
        <v>7.74</v>
      </c>
    </row>
    <row r="228" spans="1:12">
      <c r="A228" s="39" t="s">
        <v>261</v>
      </c>
      <c r="B228" s="43">
        <v>43385</v>
      </c>
      <c r="D228" s="131" t="s">
        <v>44</v>
      </c>
      <c r="E228" s="54">
        <v>5</v>
      </c>
      <c r="F228" s="31" t="s">
        <v>146</v>
      </c>
      <c r="G228" s="31" t="s">
        <v>147</v>
      </c>
      <c r="H228" s="57" t="s">
        <v>29</v>
      </c>
      <c r="I228" s="13">
        <v>27.52</v>
      </c>
      <c r="J228" s="15">
        <v>33.86</v>
      </c>
      <c r="K228" s="41">
        <v>114.5</v>
      </c>
      <c r="L228" s="15">
        <v>7.46</v>
      </c>
    </row>
    <row r="229" spans="1:12">
      <c r="A229" s="39" t="s">
        <v>261</v>
      </c>
      <c r="B229" s="43">
        <v>43385</v>
      </c>
      <c r="D229" s="129" t="s">
        <v>37</v>
      </c>
      <c r="E229" s="54">
        <v>7</v>
      </c>
      <c r="F229" s="31" t="s">
        <v>148</v>
      </c>
      <c r="G229" s="31" t="s">
        <v>146</v>
      </c>
      <c r="H229" s="57" t="s">
        <v>30</v>
      </c>
      <c r="I229" s="13">
        <v>28.38</v>
      </c>
      <c r="J229" s="15">
        <v>33.880000000000003</v>
      </c>
      <c r="K229" s="41">
        <v>112.5</v>
      </c>
      <c r="L229" s="15">
        <v>7.24</v>
      </c>
    </row>
    <row r="230" spans="1:12">
      <c r="A230" s="39" t="s">
        <v>261</v>
      </c>
      <c r="B230" s="43">
        <v>43385</v>
      </c>
      <c r="D230" s="129" t="s">
        <v>235</v>
      </c>
      <c r="E230" s="54">
        <v>6</v>
      </c>
      <c r="F230" s="31" t="s">
        <v>148</v>
      </c>
      <c r="G230" s="31" t="s">
        <v>147</v>
      </c>
      <c r="H230" s="57" t="s">
        <v>31</v>
      </c>
      <c r="I230" s="13">
        <v>28.22</v>
      </c>
      <c r="J230" s="15">
        <v>33.880000000000003</v>
      </c>
      <c r="K230" s="41">
        <v>113</v>
      </c>
      <c r="L230" s="15">
        <v>7.3</v>
      </c>
    </row>
    <row r="231" spans="1:12">
      <c r="A231" s="39" t="s">
        <v>261</v>
      </c>
      <c r="B231" s="43">
        <v>43385</v>
      </c>
      <c r="D231" s="131" t="s">
        <v>44</v>
      </c>
      <c r="E231" s="54">
        <v>5</v>
      </c>
      <c r="F231" s="31" t="s">
        <v>146</v>
      </c>
      <c r="G231" s="31" t="s">
        <v>147</v>
      </c>
      <c r="H231" s="57" t="s">
        <v>32</v>
      </c>
      <c r="I231" s="13">
        <v>27.6</v>
      </c>
      <c r="J231" s="15">
        <v>33.89</v>
      </c>
      <c r="K231" s="41">
        <v>114.4</v>
      </c>
      <c r="L231" s="15">
        <v>7.44</v>
      </c>
    </row>
    <row r="232" spans="1:12">
      <c r="A232" s="39" t="s">
        <v>261</v>
      </c>
      <c r="D232" s="9"/>
      <c r="H232" s="88"/>
    </row>
    <row r="233" spans="1:12">
      <c r="A233" s="39" t="s">
        <v>261</v>
      </c>
      <c r="B233" s="43">
        <v>43388</v>
      </c>
      <c r="D233" s="129" t="s">
        <v>37</v>
      </c>
      <c r="E233" s="54">
        <v>1</v>
      </c>
      <c r="F233" s="31" t="s">
        <v>148</v>
      </c>
      <c r="G233" s="31" t="s">
        <v>146</v>
      </c>
      <c r="H233" s="57" t="s">
        <v>1</v>
      </c>
      <c r="I233" s="13">
        <v>29.27</v>
      </c>
      <c r="J233" s="15">
        <v>33.71</v>
      </c>
      <c r="K233" s="41">
        <v>117</v>
      </c>
      <c r="L233" s="15">
        <v>7.45</v>
      </c>
    </row>
    <row r="234" spans="1:12">
      <c r="A234" s="39" t="s">
        <v>261</v>
      </c>
      <c r="B234" s="43">
        <v>43388</v>
      </c>
      <c r="D234" s="130" t="s">
        <v>43</v>
      </c>
      <c r="E234" s="54">
        <v>2</v>
      </c>
      <c r="F234" s="31" t="s">
        <v>146</v>
      </c>
      <c r="G234" s="31" t="s">
        <v>146</v>
      </c>
      <c r="H234" s="57" t="s">
        <v>2</v>
      </c>
      <c r="I234" s="13">
        <v>27.45</v>
      </c>
      <c r="J234" s="15">
        <v>33.729999999999997</v>
      </c>
      <c r="K234" s="41">
        <v>115.2</v>
      </c>
      <c r="L234" s="15">
        <v>7.41</v>
      </c>
    </row>
    <row r="235" spans="1:12">
      <c r="A235" s="39" t="s">
        <v>261</v>
      </c>
      <c r="B235" s="43">
        <v>43388</v>
      </c>
      <c r="D235" s="131" t="s">
        <v>44</v>
      </c>
      <c r="E235" s="54">
        <v>3</v>
      </c>
      <c r="F235" s="31" t="s">
        <v>146</v>
      </c>
      <c r="G235" s="31" t="s">
        <v>147</v>
      </c>
      <c r="H235" s="57" t="s">
        <v>3</v>
      </c>
      <c r="I235" s="13">
        <v>27.43</v>
      </c>
      <c r="J235" s="15">
        <v>33.64</v>
      </c>
      <c r="K235" s="41">
        <v>118.5</v>
      </c>
      <c r="L235" s="15">
        <v>7.78</v>
      </c>
    </row>
    <row r="236" spans="1:12">
      <c r="A236" s="39" t="s">
        <v>261</v>
      </c>
      <c r="B236" s="43">
        <v>43388</v>
      </c>
      <c r="D236" s="129" t="s">
        <v>235</v>
      </c>
      <c r="E236" s="54">
        <v>4</v>
      </c>
      <c r="F236" s="31" t="s">
        <v>148</v>
      </c>
      <c r="G236" s="31" t="s">
        <v>147</v>
      </c>
      <c r="H236" s="57" t="s">
        <v>4</v>
      </c>
      <c r="I236" s="13">
        <v>28.39</v>
      </c>
      <c r="J236" s="15">
        <v>33.61</v>
      </c>
      <c r="K236" s="41">
        <v>116.5</v>
      </c>
      <c r="L236" s="15">
        <v>7.52</v>
      </c>
    </row>
    <row r="237" spans="1:12">
      <c r="A237" s="39" t="s">
        <v>261</v>
      </c>
      <c r="B237" s="43">
        <v>43388</v>
      </c>
      <c r="D237" s="131" t="s">
        <v>44</v>
      </c>
      <c r="E237" s="54">
        <v>5</v>
      </c>
      <c r="F237" s="31" t="s">
        <v>146</v>
      </c>
      <c r="G237" s="31" t="s">
        <v>147</v>
      </c>
      <c r="H237" s="57" t="s">
        <v>5</v>
      </c>
      <c r="I237" s="13">
        <v>27.49</v>
      </c>
      <c r="J237" s="15">
        <v>33.659999999999997</v>
      </c>
      <c r="K237" s="41">
        <v>118.4</v>
      </c>
      <c r="L237" s="15">
        <v>7.83</v>
      </c>
    </row>
    <row r="238" spans="1:12">
      <c r="A238" s="39" t="s">
        <v>261</v>
      </c>
      <c r="B238" s="43">
        <v>43388</v>
      </c>
      <c r="D238" s="129" t="s">
        <v>235</v>
      </c>
      <c r="E238" s="54">
        <v>6</v>
      </c>
      <c r="F238" s="31" t="s">
        <v>148</v>
      </c>
      <c r="G238" s="31" t="s">
        <v>147</v>
      </c>
      <c r="H238" s="57" t="s">
        <v>6</v>
      </c>
      <c r="I238" s="13">
        <v>28.88</v>
      </c>
      <c r="J238" s="15">
        <v>33.700000000000003</v>
      </c>
      <c r="K238" s="41">
        <v>115.4</v>
      </c>
      <c r="L238" s="15">
        <v>7.41</v>
      </c>
    </row>
    <row r="239" spans="1:12">
      <c r="A239" s="39" t="s">
        <v>261</v>
      </c>
      <c r="B239" s="43">
        <v>43388</v>
      </c>
      <c r="D239" s="129" t="s">
        <v>37</v>
      </c>
      <c r="E239" s="54">
        <v>7</v>
      </c>
      <c r="F239" s="31" t="s">
        <v>148</v>
      </c>
      <c r="G239" s="31" t="s">
        <v>146</v>
      </c>
      <c r="H239" s="57" t="s">
        <v>7</v>
      </c>
      <c r="I239" s="13">
        <v>29.1</v>
      </c>
      <c r="J239" s="15">
        <v>33.729999999999997</v>
      </c>
      <c r="K239" s="41">
        <v>113.2</v>
      </c>
      <c r="L239" s="15">
        <v>7.23</v>
      </c>
    </row>
    <row r="240" spans="1:12">
      <c r="A240" s="39" t="s">
        <v>261</v>
      </c>
      <c r="B240" s="43">
        <v>43388</v>
      </c>
      <c r="D240" s="130" t="s">
        <v>43</v>
      </c>
      <c r="E240" s="54">
        <v>8</v>
      </c>
      <c r="F240" s="31" t="s">
        <v>146</v>
      </c>
      <c r="G240" s="31" t="s">
        <v>146</v>
      </c>
      <c r="H240" s="57" t="s">
        <v>8</v>
      </c>
      <c r="I240" s="13">
        <v>27.42</v>
      </c>
      <c r="J240" s="15">
        <v>33.76</v>
      </c>
      <c r="K240" s="41">
        <v>106.7</v>
      </c>
      <c r="L240" s="15">
        <v>7</v>
      </c>
    </row>
    <row r="241" spans="1:19">
      <c r="A241" s="39" t="s">
        <v>261</v>
      </c>
      <c r="B241" s="43">
        <v>43388</v>
      </c>
      <c r="D241" s="130" t="s">
        <v>43</v>
      </c>
      <c r="E241" s="54">
        <v>2</v>
      </c>
      <c r="F241" s="31" t="s">
        <v>146</v>
      </c>
      <c r="G241" s="31" t="s">
        <v>146</v>
      </c>
      <c r="H241" s="57" t="s">
        <v>9</v>
      </c>
      <c r="I241" s="13">
        <v>27.36</v>
      </c>
      <c r="J241" s="15">
        <v>33.700000000000003</v>
      </c>
      <c r="K241" s="41">
        <v>111.2</v>
      </c>
      <c r="L241" s="15">
        <v>7.26</v>
      </c>
      <c r="N241" s="15">
        <v>13.96</v>
      </c>
      <c r="O241" s="39">
        <v>15.23</v>
      </c>
      <c r="P241" s="15">
        <f>AVERAGE(N241:O241)</f>
        <v>14.595000000000001</v>
      </c>
      <c r="Q241" s="15"/>
      <c r="S241" s="41">
        <v>7</v>
      </c>
    </row>
    <row r="242" spans="1:19">
      <c r="A242" s="39" t="s">
        <v>261</v>
      </c>
      <c r="B242" s="43">
        <v>43388</v>
      </c>
      <c r="D242" s="129" t="s">
        <v>235</v>
      </c>
      <c r="E242" s="54">
        <v>4</v>
      </c>
      <c r="F242" s="31" t="s">
        <v>148</v>
      </c>
      <c r="G242" s="31" t="s">
        <v>147</v>
      </c>
      <c r="H242" s="57" t="s">
        <v>10</v>
      </c>
      <c r="I242" s="13">
        <v>28.66</v>
      </c>
      <c r="J242" s="15">
        <v>33.72</v>
      </c>
      <c r="K242" s="41">
        <v>114.8</v>
      </c>
      <c r="L242" s="15">
        <v>7.23</v>
      </c>
      <c r="N242" s="15">
        <v>13.7</v>
      </c>
      <c r="O242" s="39">
        <v>13.66</v>
      </c>
      <c r="P242" s="15">
        <f t="shared" ref="P242:P264" si="2">AVERAGE(N242:O242)</f>
        <v>13.68</v>
      </c>
      <c r="Q242" s="15"/>
      <c r="S242" s="41">
        <v>7.1</v>
      </c>
    </row>
    <row r="243" spans="1:19">
      <c r="A243" s="39" t="s">
        <v>261</v>
      </c>
      <c r="B243" s="43">
        <v>43388</v>
      </c>
      <c r="D243" s="129" t="s">
        <v>37</v>
      </c>
      <c r="E243" s="54">
        <v>1</v>
      </c>
      <c r="F243" s="31" t="s">
        <v>148</v>
      </c>
      <c r="G243" s="31" t="s">
        <v>146</v>
      </c>
      <c r="H243" s="57" t="s">
        <v>11</v>
      </c>
      <c r="I243" s="13">
        <v>28.94</v>
      </c>
      <c r="J243" s="15">
        <v>33.71</v>
      </c>
      <c r="K243" s="41">
        <v>113.2</v>
      </c>
      <c r="L243" s="15">
        <v>7.28</v>
      </c>
      <c r="N243" s="15">
        <v>13.62</v>
      </c>
      <c r="O243" s="39">
        <v>13.28</v>
      </c>
      <c r="P243" s="15">
        <f t="shared" si="2"/>
        <v>13.45</v>
      </c>
      <c r="Q243" s="15"/>
      <c r="S243" s="41">
        <v>7.7</v>
      </c>
    </row>
    <row r="244" spans="1:19">
      <c r="A244" s="39" t="s">
        <v>261</v>
      </c>
      <c r="B244" s="43">
        <v>43388</v>
      </c>
      <c r="D244" s="131" t="s">
        <v>44</v>
      </c>
      <c r="E244" s="54">
        <v>3</v>
      </c>
      <c r="F244" s="31" t="s">
        <v>146</v>
      </c>
      <c r="G244" s="31" t="s">
        <v>147</v>
      </c>
      <c r="H244" s="57" t="s">
        <v>12</v>
      </c>
      <c r="I244" s="13">
        <v>27.44</v>
      </c>
      <c r="J244" s="15">
        <v>33.72</v>
      </c>
      <c r="K244" s="41">
        <v>113.7</v>
      </c>
      <c r="L244" s="15">
        <v>7.39</v>
      </c>
      <c r="N244" s="15">
        <v>13.13</v>
      </c>
      <c r="O244" s="39">
        <v>14.04</v>
      </c>
      <c r="P244" s="15">
        <f t="shared" si="2"/>
        <v>13.585000000000001</v>
      </c>
      <c r="Q244" s="15"/>
      <c r="S244" s="41">
        <v>7.5</v>
      </c>
    </row>
    <row r="245" spans="1:19">
      <c r="A245" s="39" t="s">
        <v>261</v>
      </c>
      <c r="B245" s="43">
        <v>43388</v>
      </c>
      <c r="D245" s="130" t="s">
        <v>43</v>
      </c>
      <c r="E245" s="54">
        <v>2</v>
      </c>
      <c r="F245" s="31" t="s">
        <v>146</v>
      </c>
      <c r="G245" s="31" t="s">
        <v>146</v>
      </c>
      <c r="H245" s="57" t="s">
        <v>13</v>
      </c>
      <c r="I245" s="13">
        <v>27.35</v>
      </c>
      <c r="J245" s="15">
        <v>33.72</v>
      </c>
      <c r="K245" s="41">
        <v>108.5</v>
      </c>
      <c r="L245" s="15">
        <v>7.18</v>
      </c>
      <c r="N245" s="15">
        <v>14.03</v>
      </c>
      <c r="O245" s="39">
        <v>14.93</v>
      </c>
      <c r="P245" s="15">
        <f t="shared" si="2"/>
        <v>14.48</v>
      </c>
      <c r="Q245" s="15"/>
      <c r="S245" s="41">
        <v>7.6</v>
      </c>
    </row>
    <row r="246" spans="1:19">
      <c r="A246" s="39" t="s">
        <v>261</v>
      </c>
      <c r="B246" s="43">
        <v>43388</v>
      </c>
      <c r="D246" s="131" t="s">
        <v>44</v>
      </c>
      <c r="E246" s="54">
        <v>3</v>
      </c>
      <c r="F246" s="31" t="s">
        <v>146</v>
      </c>
      <c r="G246" s="31" t="s">
        <v>147</v>
      </c>
      <c r="H246" s="57" t="s">
        <v>14</v>
      </c>
      <c r="I246" s="13">
        <v>27.38</v>
      </c>
      <c r="J246" s="15">
        <v>33.71</v>
      </c>
      <c r="K246" s="41">
        <v>113.4</v>
      </c>
      <c r="L246" s="15">
        <v>7.31</v>
      </c>
      <c r="N246" s="15">
        <v>13.47</v>
      </c>
      <c r="O246" s="39">
        <v>13.44</v>
      </c>
      <c r="P246" s="15">
        <f t="shared" si="2"/>
        <v>13.455</v>
      </c>
      <c r="Q246" s="15"/>
      <c r="S246" s="41">
        <v>7.6</v>
      </c>
    </row>
    <row r="247" spans="1:19">
      <c r="A247" s="39" t="s">
        <v>261</v>
      </c>
      <c r="B247" s="43">
        <v>43388</v>
      </c>
      <c r="D247" s="129" t="s">
        <v>235</v>
      </c>
      <c r="E247" s="54">
        <v>4</v>
      </c>
      <c r="F247" s="31" t="s">
        <v>148</v>
      </c>
      <c r="G247" s="31" t="s">
        <v>147</v>
      </c>
      <c r="H247" s="57" t="s">
        <v>15</v>
      </c>
      <c r="I247" s="13">
        <v>29.17</v>
      </c>
      <c r="J247" s="15">
        <v>33.72</v>
      </c>
      <c r="K247" s="41">
        <v>113.3</v>
      </c>
      <c r="L247" s="15">
        <v>7.21</v>
      </c>
      <c r="N247" s="15">
        <v>14.57</v>
      </c>
      <c r="O247" s="39">
        <v>14.75</v>
      </c>
      <c r="P247" s="15">
        <f t="shared" si="2"/>
        <v>14.66</v>
      </c>
      <c r="Q247" s="15"/>
      <c r="S247" s="41">
        <v>7.5</v>
      </c>
    </row>
    <row r="248" spans="1:19">
      <c r="A248" s="39" t="s">
        <v>261</v>
      </c>
      <c r="B248" s="43">
        <v>43388</v>
      </c>
      <c r="D248" s="129" t="s">
        <v>37</v>
      </c>
      <c r="E248" s="54">
        <v>1</v>
      </c>
      <c r="F248" s="31" t="s">
        <v>148</v>
      </c>
      <c r="G248" s="31" t="s">
        <v>146</v>
      </c>
      <c r="H248" s="57" t="s">
        <v>16</v>
      </c>
      <c r="I248" s="13">
        <v>28.85</v>
      </c>
      <c r="J248" s="15">
        <v>33.729999999999997</v>
      </c>
      <c r="K248" s="41">
        <v>110.3</v>
      </c>
      <c r="L248" s="15">
        <v>7.12</v>
      </c>
      <c r="N248" s="15">
        <v>14.91</v>
      </c>
      <c r="O248" s="39">
        <v>14.75</v>
      </c>
      <c r="P248" s="15">
        <f t="shared" si="2"/>
        <v>14.83</v>
      </c>
      <c r="Q248" s="15"/>
      <c r="S248" s="41">
        <v>7.4</v>
      </c>
    </row>
    <row r="249" spans="1:19">
      <c r="A249" s="39" t="s">
        <v>261</v>
      </c>
      <c r="B249" s="43">
        <v>43388</v>
      </c>
      <c r="D249" s="130" t="s">
        <v>43</v>
      </c>
      <c r="E249" s="54">
        <v>2</v>
      </c>
      <c r="F249" s="31" t="s">
        <v>146</v>
      </c>
      <c r="G249" s="31" t="s">
        <v>146</v>
      </c>
      <c r="H249" s="57" t="s">
        <v>17</v>
      </c>
      <c r="I249" s="13">
        <v>27.47</v>
      </c>
      <c r="J249" s="15">
        <v>33.729999999999997</v>
      </c>
      <c r="K249" s="41">
        <v>111.4</v>
      </c>
      <c r="L249" s="15">
        <v>7.22</v>
      </c>
      <c r="N249" s="15">
        <v>12.85</v>
      </c>
      <c r="O249" s="39">
        <v>12.99</v>
      </c>
      <c r="P249" s="15">
        <f t="shared" si="2"/>
        <v>12.92</v>
      </c>
      <c r="Q249" s="15"/>
      <c r="S249" s="41">
        <v>7</v>
      </c>
    </row>
    <row r="250" spans="1:19">
      <c r="A250" s="39" t="s">
        <v>261</v>
      </c>
      <c r="B250" s="43">
        <v>43388</v>
      </c>
      <c r="D250" s="129" t="s">
        <v>37</v>
      </c>
      <c r="E250" s="54">
        <v>1</v>
      </c>
      <c r="F250" s="31" t="s">
        <v>148</v>
      </c>
      <c r="G250" s="31" t="s">
        <v>146</v>
      </c>
      <c r="H250" s="57" t="s">
        <v>18</v>
      </c>
      <c r="I250" s="13">
        <v>28.69</v>
      </c>
      <c r="J250" s="15">
        <v>33.72</v>
      </c>
      <c r="K250" s="41">
        <v>112.8</v>
      </c>
      <c r="L250" s="15">
        <v>7.26</v>
      </c>
      <c r="N250" s="15">
        <v>14.08</v>
      </c>
      <c r="O250" s="39">
        <v>14.12</v>
      </c>
      <c r="P250" s="15">
        <f t="shared" si="2"/>
        <v>14.1</v>
      </c>
      <c r="Q250" s="15"/>
      <c r="S250" s="41">
        <v>7.4</v>
      </c>
    </row>
    <row r="251" spans="1:19">
      <c r="A251" s="39" t="s">
        <v>261</v>
      </c>
      <c r="B251" s="43">
        <v>43388</v>
      </c>
      <c r="D251" s="129" t="s">
        <v>235</v>
      </c>
      <c r="E251" s="54">
        <v>4</v>
      </c>
      <c r="F251" s="31" t="s">
        <v>148</v>
      </c>
      <c r="G251" s="31" t="s">
        <v>147</v>
      </c>
      <c r="H251" s="57" t="s">
        <v>19</v>
      </c>
      <c r="I251" s="13">
        <v>28.89</v>
      </c>
      <c r="J251" s="15">
        <v>33.729999999999997</v>
      </c>
      <c r="K251" s="41">
        <v>109.5</v>
      </c>
      <c r="L251" s="15">
        <v>7.01</v>
      </c>
      <c r="N251" s="15">
        <v>12.93</v>
      </c>
      <c r="O251" s="39">
        <v>11.95</v>
      </c>
      <c r="P251" s="15">
        <f t="shared" si="2"/>
        <v>12.44</v>
      </c>
      <c r="Q251" s="15"/>
      <c r="S251" s="41">
        <v>7.5</v>
      </c>
    </row>
    <row r="252" spans="1:19">
      <c r="A252" s="39" t="s">
        <v>261</v>
      </c>
      <c r="B252" s="43">
        <v>43388</v>
      </c>
      <c r="D252" s="131" t="s">
        <v>44</v>
      </c>
      <c r="E252" s="54">
        <v>3</v>
      </c>
      <c r="F252" s="31" t="s">
        <v>146</v>
      </c>
      <c r="G252" s="31" t="s">
        <v>147</v>
      </c>
      <c r="H252" s="57" t="s">
        <v>20</v>
      </c>
      <c r="I252" s="13">
        <v>27.41</v>
      </c>
      <c r="J252" s="15">
        <v>33.75</v>
      </c>
      <c r="K252" s="41">
        <v>109.5</v>
      </c>
      <c r="L252" s="15">
        <v>7.16</v>
      </c>
      <c r="N252" s="15">
        <v>13</v>
      </c>
      <c r="O252" s="39">
        <v>13.91</v>
      </c>
      <c r="P252" s="15">
        <f t="shared" si="2"/>
        <v>13.455</v>
      </c>
      <c r="Q252" s="15"/>
      <c r="S252" s="41">
        <v>7.4</v>
      </c>
    </row>
    <row r="253" spans="1:19">
      <c r="A253" s="39" t="s">
        <v>261</v>
      </c>
      <c r="B253" s="43">
        <v>43388</v>
      </c>
      <c r="D253" s="130" t="s">
        <v>43</v>
      </c>
      <c r="E253" s="54">
        <v>8</v>
      </c>
      <c r="F253" s="31" t="s">
        <v>146</v>
      </c>
      <c r="G253" s="31" t="s">
        <v>146</v>
      </c>
      <c r="H253" s="57" t="s">
        <v>21</v>
      </c>
      <c r="I253" s="13">
        <v>27.3</v>
      </c>
      <c r="J253" s="15">
        <v>33.71</v>
      </c>
      <c r="K253" s="41">
        <v>107.9</v>
      </c>
      <c r="L253" s="15">
        <v>7.12</v>
      </c>
      <c r="N253" s="15">
        <v>13.83</v>
      </c>
      <c r="O253" s="39">
        <v>13.96</v>
      </c>
      <c r="P253" s="15">
        <f t="shared" si="2"/>
        <v>13.895</v>
      </c>
      <c r="Q253" s="15"/>
      <c r="S253" s="41">
        <v>7.4</v>
      </c>
    </row>
    <row r="254" spans="1:19">
      <c r="A254" s="39" t="s">
        <v>261</v>
      </c>
      <c r="B254" s="43">
        <v>43388</v>
      </c>
      <c r="D254" s="129" t="s">
        <v>235</v>
      </c>
      <c r="E254" s="54">
        <v>6</v>
      </c>
      <c r="F254" s="31" t="s">
        <v>148</v>
      </c>
      <c r="G254" s="31" t="s">
        <v>147</v>
      </c>
      <c r="H254" s="57" t="s">
        <v>22</v>
      </c>
      <c r="I254" s="13">
        <v>28.7</v>
      </c>
      <c r="J254" s="15">
        <v>33.74</v>
      </c>
      <c r="K254" s="41">
        <v>104.5</v>
      </c>
      <c r="L254" s="15">
        <v>6.73</v>
      </c>
      <c r="N254" s="15">
        <v>13.91</v>
      </c>
      <c r="O254" s="39">
        <v>14.14</v>
      </c>
      <c r="P254" s="15">
        <f t="shared" si="2"/>
        <v>14.025</v>
      </c>
      <c r="Q254" s="15"/>
      <c r="S254" s="41">
        <v>7.2</v>
      </c>
    </row>
    <row r="255" spans="1:19">
      <c r="A255" s="39" t="s">
        <v>261</v>
      </c>
      <c r="B255" s="43">
        <v>43388</v>
      </c>
      <c r="D255" s="130" t="s">
        <v>43</v>
      </c>
      <c r="E255" s="54">
        <v>8</v>
      </c>
      <c r="F255" s="31" t="s">
        <v>146</v>
      </c>
      <c r="G255" s="31" t="s">
        <v>146</v>
      </c>
      <c r="H255" s="57" t="s">
        <v>23</v>
      </c>
      <c r="I255" s="13">
        <v>27.43</v>
      </c>
      <c r="J255" s="15">
        <v>33.75</v>
      </c>
      <c r="K255" s="41">
        <v>114.3</v>
      </c>
      <c r="L255" s="15">
        <v>7.43</v>
      </c>
      <c r="N255" s="15">
        <v>13.96</v>
      </c>
      <c r="O255" s="39">
        <v>14.04</v>
      </c>
      <c r="P255" s="15">
        <f t="shared" si="2"/>
        <v>14</v>
      </c>
      <c r="Q255" s="15"/>
      <c r="S255" s="41">
        <v>7.7</v>
      </c>
    </row>
    <row r="256" spans="1:19">
      <c r="A256" s="39" t="s">
        <v>261</v>
      </c>
      <c r="B256" s="43">
        <v>43388</v>
      </c>
      <c r="D256" s="131" t="s">
        <v>44</v>
      </c>
      <c r="E256" s="54">
        <v>5</v>
      </c>
      <c r="F256" s="31" t="s">
        <v>146</v>
      </c>
      <c r="G256" s="31" t="s">
        <v>147</v>
      </c>
      <c r="H256" s="57" t="s">
        <v>24</v>
      </c>
      <c r="I256" s="13">
        <v>27.39</v>
      </c>
      <c r="J256" s="15">
        <v>33.74</v>
      </c>
      <c r="K256" s="41">
        <v>110</v>
      </c>
      <c r="L256" s="15">
        <v>7.2</v>
      </c>
      <c r="N256" s="15">
        <v>11.41</v>
      </c>
      <c r="O256" s="39">
        <v>10.97</v>
      </c>
      <c r="P256" s="15">
        <f t="shared" si="2"/>
        <v>11.190000000000001</v>
      </c>
      <c r="Q256" s="15"/>
      <c r="S256" s="41">
        <v>7</v>
      </c>
    </row>
    <row r="257" spans="1:24">
      <c r="A257" s="39" t="s">
        <v>261</v>
      </c>
      <c r="B257" s="43">
        <v>43388</v>
      </c>
      <c r="D257" s="129" t="s">
        <v>37</v>
      </c>
      <c r="E257" s="54">
        <v>7</v>
      </c>
      <c r="F257" s="31" t="s">
        <v>148</v>
      </c>
      <c r="G257" s="31" t="s">
        <v>146</v>
      </c>
      <c r="H257" s="57" t="s">
        <v>25</v>
      </c>
      <c r="I257" s="13">
        <v>28.93</v>
      </c>
      <c r="J257" s="15">
        <v>33.76</v>
      </c>
      <c r="K257" s="41">
        <v>101.7</v>
      </c>
      <c r="L257" s="15">
        <v>6.5</v>
      </c>
      <c r="N257" s="15">
        <v>13.93</v>
      </c>
      <c r="O257" s="39">
        <v>14.77</v>
      </c>
      <c r="P257" s="15">
        <f t="shared" si="2"/>
        <v>14.35</v>
      </c>
      <c r="Q257" s="15"/>
      <c r="S257" s="41">
        <v>7</v>
      </c>
    </row>
    <row r="258" spans="1:24">
      <c r="A258" s="39" t="s">
        <v>261</v>
      </c>
      <c r="B258" s="43">
        <v>43388</v>
      </c>
      <c r="D258" s="129" t="s">
        <v>37</v>
      </c>
      <c r="E258" s="54">
        <v>7</v>
      </c>
      <c r="F258" s="31" t="s">
        <v>148</v>
      </c>
      <c r="G258" s="31" t="s">
        <v>146</v>
      </c>
      <c r="H258" s="57" t="s">
        <v>26</v>
      </c>
      <c r="I258" s="13">
        <v>28.91</v>
      </c>
      <c r="J258" s="15">
        <v>33.74</v>
      </c>
      <c r="K258" s="41">
        <v>106.3</v>
      </c>
      <c r="L258" s="15">
        <v>6.77</v>
      </c>
      <c r="N258" s="15">
        <v>10.95</v>
      </c>
      <c r="O258" s="39">
        <v>14.81</v>
      </c>
      <c r="P258" s="15">
        <f t="shared" si="2"/>
        <v>12.879999999999999</v>
      </c>
      <c r="Q258" s="15"/>
      <c r="S258" s="41">
        <v>7.5</v>
      </c>
    </row>
    <row r="259" spans="1:24">
      <c r="A259" s="39" t="s">
        <v>261</v>
      </c>
      <c r="B259" s="43">
        <v>43388</v>
      </c>
      <c r="D259" s="129" t="s">
        <v>235</v>
      </c>
      <c r="E259" s="54">
        <v>6</v>
      </c>
      <c r="F259" s="31" t="s">
        <v>148</v>
      </c>
      <c r="G259" s="31" t="s">
        <v>147</v>
      </c>
      <c r="H259" s="57" t="s">
        <v>27</v>
      </c>
      <c r="I259" s="13">
        <v>28.85</v>
      </c>
      <c r="J259" s="15">
        <v>33.74</v>
      </c>
      <c r="K259" s="41">
        <v>106.7</v>
      </c>
      <c r="L259" s="15">
        <v>6.99</v>
      </c>
      <c r="N259" s="15">
        <v>13.49</v>
      </c>
      <c r="O259" s="39">
        <v>12.99</v>
      </c>
      <c r="P259" s="15">
        <f t="shared" si="2"/>
        <v>13.24</v>
      </c>
      <c r="Q259" s="15"/>
      <c r="S259" s="41">
        <v>7.3</v>
      </c>
    </row>
    <row r="260" spans="1:24">
      <c r="A260" s="39" t="s">
        <v>261</v>
      </c>
      <c r="B260" s="43">
        <v>43388</v>
      </c>
      <c r="D260" s="130" t="s">
        <v>43</v>
      </c>
      <c r="E260" s="54">
        <v>8</v>
      </c>
      <c r="F260" s="31" t="s">
        <v>146</v>
      </c>
      <c r="G260" s="31" t="s">
        <v>146</v>
      </c>
      <c r="H260" s="57" t="s">
        <v>28</v>
      </c>
      <c r="I260" s="13">
        <v>27.43</v>
      </c>
      <c r="J260" s="15">
        <v>33.78</v>
      </c>
      <c r="K260" s="41">
        <v>107.7</v>
      </c>
      <c r="L260" s="15">
        <v>7.01</v>
      </c>
      <c r="N260" s="15">
        <v>14.94</v>
      </c>
      <c r="O260" s="39">
        <v>11.31</v>
      </c>
      <c r="P260" s="15">
        <f t="shared" si="2"/>
        <v>13.125</v>
      </c>
      <c r="Q260" s="15"/>
      <c r="S260" s="41">
        <v>7.1</v>
      </c>
    </row>
    <row r="261" spans="1:24">
      <c r="A261" s="39" t="s">
        <v>261</v>
      </c>
      <c r="B261" s="43">
        <v>43388</v>
      </c>
      <c r="D261" s="131" t="s">
        <v>44</v>
      </c>
      <c r="E261" s="54">
        <v>5</v>
      </c>
      <c r="F261" s="31" t="s">
        <v>146</v>
      </c>
      <c r="G261" s="31" t="s">
        <v>147</v>
      </c>
      <c r="H261" s="57" t="s">
        <v>29</v>
      </c>
      <c r="I261" s="13">
        <v>27.39</v>
      </c>
      <c r="J261" s="15">
        <v>33.729999999999997</v>
      </c>
      <c r="K261" s="41">
        <v>113.6</v>
      </c>
      <c r="L261" s="15">
        <v>7.33</v>
      </c>
      <c r="N261" s="15">
        <v>10.61</v>
      </c>
      <c r="O261" s="39">
        <v>11.43</v>
      </c>
      <c r="P261" s="15">
        <f t="shared" si="2"/>
        <v>11.02</v>
      </c>
      <c r="Q261" s="15"/>
      <c r="S261" s="41">
        <v>7.5</v>
      </c>
    </row>
    <row r="262" spans="1:24">
      <c r="A262" s="39" t="s">
        <v>261</v>
      </c>
      <c r="B262" s="43">
        <v>43388</v>
      </c>
      <c r="D262" s="129" t="s">
        <v>37</v>
      </c>
      <c r="E262" s="54">
        <v>7</v>
      </c>
      <c r="F262" s="31" t="s">
        <v>148</v>
      </c>
      <c r="G262" s="31" t="s">
        <v>146</v>
      </c>
      <c r="H262" s="57" t="s">
        <v>30</v>
      </c>
      <c r="I262" s="13">
        <v>28.89</v>
      </c>
      <c r="J262" s="15">
        <v>33.700000000000003</v>
      </c>
      <c r="K262" s="41">
        <v>109</v>
      </c>
      <c r="L262" s="15">
        <v>7.01</v>
      </c>
      <c r="N262" s="15">
        <v>11.47</v>
      </c>
      <c r="O262" s="39">
        <v>12.93</v>
      </c>
      <c r="P262" s="15">
        <f t="shared" si="2"/>
        <v>12.2</v>
      </c>
      <c r="Q262" s="15"/>
      <c r="S262" s="41">
        <v>7</v>
      </c>
    </row>
    <row r="263" spans="1:24">
      <c r="A263" s="39" t="s">
        <v>261</v>
      </c>
      <c r="B263" s="43">
        <v>43388</v>
      </c>
      <c r="D263" s="129" t="s">
        <v>235</v>
      </c>
      <c r="E263" s="54">
        <v>6</v>
      </c>
      <c r="F263" s="31" t="s">
        <v>148</v>
      </c>
      <c r="G263" s="31" t="s">
        <v>147</v>
      </c>
      <c r="H263" s="57" t="s">
        <v>31</v>
      </c>
      <c r="I263" s="13">
        <v>28.81</v>
      </c>
      <c r="J263" s="15">
        <v>33.69</v>
      </c>
      <c r="K263" s="41">
        <v>107.9</v>
      </c>
      <c r="L263" s="15">
        <v>6.91</v>
      </c>
      <c r="N263" s="15">
        <v>13.25</v>
      </c>
      <c r="O263" s="39">
        <v>12.64</v>
      </c>
      <c r="P263" s="15">
        <f t="shared" si="2"/>
        <v>12.945</v>
      </c>
      <c r="Q263" s="15"/>
      <c r="S263" s="41">
        <v>7.2</v>
      </c>
    </row>
    <row r="264" spans="1:24">
      <c r="A264" s="39" t="s">
        <v>261</v>
      </c>
      <c r="B264" s="43">
        <v>43388</v>
      </c>
      <c r="D264" s="131" t="s">
        <v>44</v>
      </c>
      <c r="E264" s="54">
        <v>5</v>
      </c>
      <c r="F264" s="31" t="s">
        <v>146</v>
      </c>
      <c r="G264" s="31" t="s">
        <v>147</v>
      </c>
      <c r="H264" s="57" t="s">
        <v>32</v>
      </c>
      <c r="I264" s="13">
        <v>27.43</v>
      </c>
      <c r="J264" s="15">
        <v>33.729999999999997</v>
      </c>
      <c r="K264" s="41">
        <v>112.7</v>
      </c>
      <c r="L264" s="15">
        <v>7.53</v>
      </c>
      <c r="N264" s="15">
        <v>13.89</v>
      </c>
      <c r="O264" s="39">
        <v>13.61</v>
      </c>
      <c r="P264" s="15">
        <f t="shared" si="2"/>
        <v>13.75</v>
      </c>
      <c r="Q264" s="15"/>
      <c r="S264" s="41">
        <v>7.3</v>
      </c>
    </row>
    <row r="265" spans="1:24">
      <c r="A265" s="39" t="s">
        <v>261</v>
      </c>
      <c r="D265" s="9"/>
      <c r="H265" s="88"/>
      <c r="P265" s="15"/>
      <c r="Q265" s="15"/>
    </row>
    <row r="266" spans="1:24">
      <c r="A266" s="39" t="s">
        <v>261</v>
      </c>
      <c r="B266" s="43">
        <v>43390</v>
      </c>
      <c r="C266" s="47">
        <v>0.70833333333333337</v>
      </c>
      <c r="D266" s="129" t="s">
        <v>37</v>
      </c>
      <c r="E266" s="54">
        <v>1</v>
      </c>
      <c r="F266" s="31" t="s">
        <v>148</v>
      </c>
      <c r="G266" s="31" t="s">
        <v>146</v>
      </c>
      <c r="H266" s="57" t="s">
        <v>1</v>
      </c>
      <c r="I266" s="13">
        <v>29.21</v>
      </c>
      <c r="J266" s="15">
        <v>33.71</v>
      </c>
      <c r="R266" s="15"/>
      <c r="U266" s="15">
        <v>7.9288385062656133</v>
      </c>
      <c r="V266" s="13">
        <v>7.98</v>
      </c>
      <c r="W266" s="145">
        <v>634.14044108817257</v>
      </c>
      <c r="X266" s="41">
        <v>2184.6999999999998</v>
      </c>
    </row>
    <row r="267" spans="1:24">
      <c r="A267" s="39" t="s">
        <v>261</v>
      </c>
      <c r="B267" s="43">
        <v>43390</v>
      </c>
      <c r="C267" s="47">
        <v>0.70833333333333337</v>
      </c>
      <c r="D267" s="130" t="s">
        <v>43</v>
      </c>
      <c r="E267" s="54">
        <v>2</v>
      </c>
      <c r="F267" s="31" t="s">
        <v>146</v>
      </c>
      <c r="G267" s="31" t="s">
        <v>146</v>
      </c>
      <c r="H267" s="57" t="s">
        <v>2</v>
      </c>
      <c r="I267" s="13">
        <v>27.33</v>
      </c>
      <c r="J267" s="15">
        <v>33.72</v>
      </c>
      <c r="R267" s="15"/>
      <c r="U267" s="15">
        <v>7.9455201102778412</v>
      </c>
      <c r="V267" s="13">
        <v>8.11</v>
      </c>
      <c r="W267" s="145">
        <v>552.88891175236665</v>
      </c>
      <c r="X267" s="41">
        <v>2176.5</v>
      </c>
    </row>
    <row r="268" spans="1:24">
      <c r="A268" s="39" t="s">
        <v>261</v>
      </c>
      <c r="B268" s="43">
        <v>43390</v>
      </c>
      <c r="C268" s="47">
        <v>0.70833333333333304</v>
      </c>
      <c r="D268" s="131" t="s">
        <v>44</v>
      </c>
      <c r="E268" s="54">
        <v>3</v>
      </c>
      <c r="F268" s="31" t="s">
        <v>146</v>
      </c>
      <c r="G268" s="31" t="s">
        <v>147</v>
      </c>
      <c r="H268" s="57" t="s">
        <v>3</v>
      </c>
      <c r="I268" s="13">
        <v>27.236000000000001</v>
      </c>
      <c r="J268" s="15">
        <v>33.68</v>
      </c>
      <c r="R268" s="15"/>
      <c r="U268" s="15">
        <v>7.8016159130626797</v>
      </c>
      <c r="V268" s="15">
        <v>7.77</v>
      </c>
      <c r="W268" s="145">
        <v>834.04088387495801</v>
      </c>
      <c r="X268" s="41">
        <v>2180.8000000000002</v>
      </c>
    </row>
    <row r="269" spans="1:24">
      <c r="A269" s="39" t="s">
        <v>261</v>
      </c>
      <c r="B269" s="43">
        <v>43390</v>
      </c>
      <c r="C269" s="47">
        <v>0.70833333333333304</v>
      </c>
      <c r="D269" s="129" t="s">
        <v>235</v>
      </c>
      <c r="E269" s="54">
        <v>4</v>
      </c>
      <c r="F269" s="31" t="s">
        <v>148</v>
      </c>
      <c r="G269" s="31" t="s">
        <v>147</v>
      </c>
      <c r="H269" s="57" t="s">
        <v>4</v>
      </c>
      <c r="I269" s="13">
        <v>29.43</v>
      </c>
      <c r="J269" s="15">
        <v>33.67</v>
      </c>
      <c r="R269" s="15"/>
      <c r="U269" s="15">
        <v>7.818890902851142</v>
      </c>
      <c r="V269" s="15">
        <v>7.99</v>
      </c>
      <c r="W269" s="145">
        <v>842.76226545856036</v>
      </c>
      <c r="X269" s="41">
        <v>2162.5</v>
      </c>
    </row>
    <row r="270" spans="1:24">
      <c r="A270" s="39" t="s">
        <v>261</v>
      </c>
      <c r="B270" s="43">
        <v>43390</v>
      </c>
      <c r="C270" s="47">
        <v>0.70833333333333304</v>
      </c>
      <c r="D270" s="131" t="s">
        <v>44</v>
      </c>
      <c r="E270" s="54">
        <v>5</v>
      </c>
      <c r="F270" s="31" t="s">
        <v>146</v>
      </c>
      <c r="G270" s="31" t="s">
        <v>147</v>
      </c>
      <c r="H270" s="57" t="s">
        <v>5</v>
      </c>
      <c r="I270" s="13">
        <v>27.25</v>
      </c>
      <c r="J270" s="15">
        <v>33.68</v>
      </c>
      <c r="R270" s="15"/>
      <c r="U270" s="15">
        <v>7.7244494430765993</v>
      </c>
      <c r="V270" s="15">
        <v>7.75</v>
      </c>
      <c r="W270" s="145">
        <v>996.09388021313475</v>
      </c>
      <c r="X270" s="41">
        <v>2174</v>
      </c>
    </row>
    <row r="271" spans="1:24">
      <c r="A271" s="39" t="s">
        <v>261</v>
      </c>
      <c r="B271" s="43">
        <v>43390</v>
      </c>
      <c r="C271" s="47">
        <v>0.70833333333333304</v>
      </c>
      <c r="D271" s="129" t="s">
        <v>235</v>
      </c>
      <c r="E271" s="54">
        <v>6</v>
      </c>
      <c r="F271" s="31" t="s">
        <v>148</v>
      </c>
      <c r="G271" s="31" t="s">
        <v>147</v>
      </c>
      <c r="H271" s="57" t="s">
        <v>6</v>
      </c>
      <c r="I271" s="13">
        <v>28.57</v>
      </c>
      <c r="J271" s="15">
        <v>33.68</v>
      </c>
      <c r="R271" s="15"/>
      <c r="U271" s="15">
        <v>7.6578608734896196</v>
      </c>
      <c r="V271" s="15">
        <v>7.67</v>
      </c>
      <c r="W271" s="145">
        <v>1236.1494575812033</v>
      </c>
      <c r="X271" s="41">
        <v>2166.1999999999998</v>
      </c>
    </row>
    <row r="272" spans="1:24">
      <c r="A272" s="39" t="s">
        <v>261</v>
      </c>
      <c r="B272" s="43">
        <v>43390</v>
      </c>
      <c r="C272" s="47">
        <v>0.70833333333333304</v>
      </c>
      <c r="D272" s="129" t="s">
        <v>37</v>
      </c>
      <c r="E272" s="54">
        <v>7</v>
      </c>
      <c r="F272" s="31" t="s">
        <v>148</v>
      </c>
      <c r="G272" s="31" t="s">
        <v>146</v>
      </c>
      <c r="H272" s="57" t="s">
        <v>7</v>
      </c>
      <c r="I272" s="13">
        <v>28.77</v>
      </c>
      <c r="J272" s="15">
        <v>33.700000000000003</v>
      </c>
      <c r="R272" s="15"/>
      <c r="U272" s="15">
        <v>7.9641076427758293</v>
      </c>
      <c r="V272" s="15">
        <v>7.96</v>
      </c>
      <c r="W272" s="145">
        <v>579.51685435657225</v>
      </c>
      <c r="X272" s="41">
        <v>2172.3000000000002</v>
      </c>
    </row>
    <row r="273" spans="1:24">
      <c r="A273" s="39" t="s">
        <v>261</v>
      </c>
      <c r="B273" s="43">
        <v>43390</v>
      </c>
      <c r="C273" s="47">
        <v>0.70833333333333304</v>
      </c>
      <c r="D273" s="130" t="s">
        <v>43</v>
      </c>
      <c r="E273" s="54">
        <v>8</v>
      </c>
      <c r="F273" s="31" t="s">
        <v>146</v>
      </c>
      <c r="G273" s="31" t="s">
        <v>146</v>
      </c>
      <c r="H273" s="57" t="s">
        <v>8</v>
      </c>
      <c r="I273" s="13">
        <v>27.26</v>
      </c>
      <c r="J273" s="15">
        <v>33.729999999999997</v>
      </c>
      <c r="R273" s="15"/>
      <c r="U273" s="15">
        <v>7.9722307917239545</v>
      </c>
      <c r="V273" s="15">
        <v>8.06</v>
      </c>
      <c r="W273" s="145">
        <v>505.37358999746596</v>
      </c>
      <c r="X273" s="41">
        <v>2163.6999999999998</v>
      </c>
    </row>
    <row r="274" spans="1:24">
      <c r="A274" s="39" t="s">
        <v>261</v>
      </c>
      <c r="B274" s="43">
        <v>43390</v>
      </c>
      <c r="C274" s="47">
        <v>0.70833333333333304</v>
      </c>
      <c r="D274" s="130" t="s">
        <v>43</v>
      </c>
      <c r="E274" s="54">
        <v>2</v>
      </c>
      <c r="F274" s="31" t="s">
        <v>146</v>
      </c>
      <c r="G274" s="31" t="s">
        <v>146</v>
      </c>
      <c r="H274" s="57" t="s">
        <v>9</v>
      </c>
      <c r="I274" s="13">
        <v>27.13</v>
      </c>
      <c r="J274" s="15">
        <v>33.71</v>
      </c>
      <c r="M274" s="39">
        <v>200</v>
      </c>
      <c r="R274" s="15"/>
      <c r="S274" s="41">
        <v>8</v>
      </c>
      <c r="U274" s="72">
        <v>7.9260912000000001</v>
      </c>
      <c r="V274" s="15">
        <v>8.09</v>
      </c>
      <c r="W274" s="145">
        <v>569.84986627679848</v>
      </c>
      <c r="X274" s="41">
        <v>2137.6</v>
      </c>
    </row>
    <row r="275" spans="1:24">
      <c r="A275" s="39" t="s">
        <v>261</v>
      </c>
      <c r="B275" s="43">
        <v>43390</v>
      </c>
      <c r="C275" s="47">
        <v>0.70833333333333304</v>
      </c>
      <c r="D275" s="129" t="s">
        <v>235</v>
      </c>
      <c r="E275" s="54">
        <v>4</v>
      </c>
      <c r="F275" s="31" t="s">
        <v>148</v>
      </c>
      <c r="G275" s="31" t="s">
        <v>147</v>
      </c>
      <c r="H275" s="57" t="s">
        <v>10</v>
      </c>
      <c r="I275" s="13">
        <v>29.22</v>
      </c>
      <c r="J275" s="15">
        <v>33.65</v>
      </c>
      <c r="M275" s="39">
        <v>200</v>
      </c>
      <c r="R275" s="15"/>
      <c r="S275" s="41">
        <v>8</v>
      </c>
      <c r="U275" s="72">
        <v>7.7282177000000001</v>
      </c>
      <c r="V275" s="15">
        <v>7.59</v>
      </c>
      <c r="W275" s="145">
        <v>1069.7779501880955</v>
      </c>
      <c r="X275" s="41">
        <v>2176.5</v>
      </c>
    </row>
    <row r="276" spans="1:24">
      <c r="A276" s="39" t="s">
        <v>261</v>
      </c>
      <c r="B276" s="43">
        <v>43390</v>
      </c>
      <c r="C276" s="47">
        <v>0.70833333333333304</v>
      </c>
      <c r="D276" s="129" t="s">
        <v>37</v>
      </c>
      <c r="E276" s="54">
        <v>1</v>
      </c>
      <c r="F276" s="31" t="s">
        <v>148</v>
      </c>
      <c r="G276" s="31" t="s">
        <v>146</v>
      </c>
      <c r="H276" s="57" t="s">
        <v>11</v>
      </c>
      <c r="I276" s="13">
        <v>29.18</v>
      </c>
      <c r="J276" s="15">
        <v>33.71</v>
      </c>
      <c r="M276" s="39">
        <v>200</v>
      </c>
      <c r="R276" s="15"/>
      <c r="S276" s="41">
        <v>8</v>
      </c>
      <c r="U276" s="72">
        <v>7.9344330000000003</v>
      </c>
      <c r="V276" s="15">
        <v>7.93</v>
      </c>
      <c r="W276" s="145">
        <v>616.47227483754125</v>
      </c>
      <c r="X276" s="41">
        <v>2159.4</v>
      </c>
    </row>
    <row r="277" spans="1:24">
      <c r="A277" s="39" t="s">
        <v>261</v>
      </c>
      <c r="B277" s="43">
        <v>43390</v>
      </c>
      <c r="C277" s="47">
        <v>0.70833333333333304</v>
      </c>
      <c r="D277" s="131" t="s">
        <v>44</v>
      </c>
      <c r="E277" s="54">
        <v>3</v>
      </c>
      <c r="F277" s="31" t="s">
        <v>146</v>
      </c>
      <c r="G277" s="31" t="s">
        <v>147</v>
      </c>
      <c r="H277" s="57" t="s">
        <v>12</v>
      </c>
      <c r="I277" s="13">
        <v>27.26</v>
      </c>
      <c r="J277" s="15">
        <v>33.68</v>
      </c>
      <c r="M277" s="39">
        <v>200</v>
      </c>
      <c r="R277" s="15"/>
      <c r="S277" s="41">
        <v>8</v>
      </c>
      <c r="U277" s="72">
        <v>7.7815301999999997</v>
      </c>
      <c r="V277" s="15">
        <v>7.64</v>
      </c>
      <c r="W277" s="145">
        <v>861.69474427854709</v>
      </c>
      <c r="X277" s="41">
        <v>2169</v>
      </c>
    </row>
    <row r="278" spans="1:24">
      <c r="A278" s="39" t="s">
        <v>261</v>
      </c>
      <c r="B278" s="43">
        <v>43390</v>
      </c>
      <c r="C278" s="47">
        <v>0.70833333333333304</v>
      </c>
      <c r="D278" s="130" t="s">
        <v>43</v>
      </c>
      <c r="E278" s="54">
        <v>2</v>
      </c>
      <c r="F278" s="31" t="s">
        <v>146</v>
      </c>
      <c r="G278" s="31" t="s">
        <v>146</v>
      </c>
      <c r="H278" s="57" t="s">
        <v>13</v>
      </c>
      <c r="I278" s="13">
        <v>27.13</v>
      </c>
      <c r="J278" s="15">
        <v>33.71</v>
      </c>
      <c r="M278" s="39">
        <v>200</v>
      </c>
      <c r="R278" s="15"/>
      <c r="S278" s="41">
        <v>8</v>
      </c>
      <c r="U278" s="72">
        <v>7.9312554000000004</v>
      </c>
      <c r="V278" s="15">
        <v>7.97</v>
      </c>
      <c r="W278" s="145">
        <v>583.31134993607566</v>
      </c>
      <c r="X278" s="41">
        <v>2166</v>
      </c>
    </row>
    <row r="279" spans="1:24">
      <c r="A279" s="39" t="s">
        <v>261</v>
      </c>
      <c r="B279" s="43">
        <v>43390</v>
      </c>
      <c r="C279" s="47">
        <v>0.70833333333333304</v>
      </c>
      <c r="D279" s="131" t="s">
        <v>44</v>
      </c>
      <c r="E279" s="54">
        <v>3</v>
      </c>
      <c r="F279" s="31" t="s">
        <v>146</v>
      </c>
      <c r="G279" s="31" t="s">
        <v>147</v>
      </c>
      <c r="H279" s="57" t="s">
        <v>14</v>
      </c>
      <c r="I279" s="13">
        <v>27.15</v>
      </c>
      <c r="J279" s="15">
        <v>33.700000000000003</v>
      </c>
      <c r="M279" s="39">
        <v>200</v>
      </c>
      <c r="R279" s="15"/>
      <c r="S279" s="41">
        <v>8</v>
      </c>
      <c r="U279" s="72">
        <v>7.8033165000000002</v>
      </c>
      <c r="V279" s="15">
        <v>7.83</v>
      </c>
      <c r="W279" s="145">
        <v>805.26882772349575</v>
      </c>
      <c r="X279" s="41">
        <v>2146.6999999999998</v>
      </c>
    </row>
    <row r="280" spans="1:24">
      <c r="A280" s="39" t="s">
        <v>261</v>
      </c>
      <c r="B280" s="43">
        <v>43390</v>
      </c>
      <c r="C280" s="47">
        <v>0.70833333333333304</v>
      </c>
      <c r="D280" s="129" t="s">
        <v>235</v>
      </c>
      <c r="E280" s="54">
        <v>4</v>
      </c>
      <c r="F280" s="31" t="s">
        <v>148</v>
      </c>
      <c r="G280" s="31" t="s">
        <v>147</v>
      </c>
      <c r="H280" s="57" t="s">
        <v>15</v>
      </c>
      <c r="I280" s="13">
        <v>29.21</v>
      </c>
      <c r="J280" s="15">
        <v>33.68</v>
      </c>
      <c r="M280" s="39">
        <v>200</v>
      </c>
      <c r="R280" s="15"/>
      <c r="S280" s="41">
        <v>8</v>
      </c>
      <c r="U280" s="72">
        <v>7.7456488999999999</v>
      </c>
      <c r="V280" s="15">
        <v>7.75</v>
      </c>
      <c r="W280" s="145">
        <v>1032.3070530958469</v>
      </c>
      <c r="X280" s="41">
        <v>2165.6</v>
      </c>
    </row>
    <row r="281" spans="1:24">
      <c r="A281" s="39" t="s">
        <v>261</v>
      </c>
      <c r="B281" s="43">
        <v>43390</v>
      </c>
      <c r="C281" s="47">
        <v>0.70833333333333304</v>
      </c>
      <c r="D281" s="129" t="s">
        <v>37</v>
      </c>
      <c r="E281" s="54">
        <v>1</v>
      </c>
      <c r="F281" s="31" t="s">
        <v>148</v>
      </c>
      <c r="G281" s="31" t="s">
        <v>146</v>
      </c>
      <c r="H281" s="57" t="s">
        <v>16</v>
      </c>
      <c r="I281" s="13">
        <v>29.14</v>
      </c>
      <c r="J281" s="15">
        <v>33.71</v>
      </c>
      <c r="M281" s="39">
        <v>200</v>
      </c>
      <c r="R281" s="15"/>
      <c r="S281" s="41">
        <v>8</v>
      </c>
      <c r="U281" s="72">
        <v>7.9549570999999997</v>
      </c>
      <c r="V281" s="15">
        <v>7.96</v>
      </c>
      <c r="W281" s="145">
        <v>592.61058458396906</v>
      </c>
      <c r="X281" s="41">
        <v>2154.5</v>
      </c>
    </row>
    <row r="282" spans="1:24">
      <c r="A282" s="39" t="s">
        <v>261</v>
      </c>
      <c r="B282" s="43">
        <v>43390</v>
      </c>
      <c r="C282" s="47">
        <v>0.70833333333333304</v>
      </c>
      <c r="D282" s="130" t="s">
        <v>43</v>
      </c>
      <c r="E282" s="54">
        <v>2</v>
      </c>
      <c r="F282" s="31" t="s">
        <v>146</v>
      </c>
      <c r="G282" s="31" t="s">
        <v>146</v>
      </c>
      <c r="H282" s="57" t="s">
        <v>17</v>
      </c>
      <c r="I282" s="13">
        <v>27.24</v>
      </c>
      <c r="J282" s="15">
        <v>33.71</v>
      </c>
      <c r="M282" s="39">
        <v>200</v>
      </c>
      <c r="R282" s="15"/>
      <c r="S282" s="41">
        <v>8</v>
      </c>
      <c r="U282" s="72">
        <v>7.9499513999999998</v>
      </c>
      <c r="V282" s="15">
        <v>7.97</v>
      </c>
      <c r="W282" s="145">
        <v>557.40792445286934</v>
      </c>
      <c r="X282" s="41">
        <v>2167.6999999999998</v>
      </c>
    </row>
    <row r="283" spans="1:24">
      <c r="A283" s="39" t="s">
        <v>261</v>
      </c>
      <c r="B283" s="43">
        <v>43390</v>
      </c>
      <c r="C283" s="47">
        <v>0.70833333333333304</v>
      </c>
      <c r="D283" s="129" t="s">
        <v>37</v>
      </c>
      <c r="E283" s="54">
        <v>1</v>
      </c>
      <c r="F283" s="31" t="s">
        <v>148</v>
      </c>
      <c r="G283" s="31" t="s">
        <v>146</v>
      </c>
      <c r="H283" s="57" t="s">
        <v>18</v>
      </c>
      <c r="I283" s="13">
        <v>29.12</v>
      </c>
      <c r="J283" s="15">
        <v>33.64</v>
      </c>
      <c r="M283" s="39">
        <v>200</v>
      </c>
      <c r="R283" s="15"/>
      <c r="S283" s="41">
        <v>8</v>
      </c>
      <c r="U283" s="72">
        <v>7.9530117999999996</v>
      </c>
      <c r="V283" s="15">
        <v>7.88</v>
      </c>
      <c r="W283" s="145">
        <v>581.92137801963179</v>
      </c>
      <c r="X283" s="41">
        <v>2163.6</v>
      </c>
    </row>
    <row r="284" spans="1:24">
      <c r="A284" s="39" t="s">
        <v>261</v>
      </c>
      <c r="B284" s="43">
        <v>43390</v>
      </c>
      <c r="C284" s="47">
        <v>0.70833333333333304</v>
      </c>
      <c r="D284" s="129" t="s">
        <v>235</v>
      </c>
      <c r="E284" s="54">
        <v>4</v>
      </c>
      <c r="F284" s="31" t="s">
        <v>148</v>
      </c>
      <c r="G284" s="31" t="s">
        <v>147</v>
      </c>
      <c r="H284" s="57" t="s">
        <v>19</v>
      </c>
      <c r="I284" s="13">
        <v>29.19</v>
      </c>
      <c r="J284" s="15">
        <v>33.69</v>
      </c>
      <c r="M284" s="39">
        <v>200</v>
      </c>
      <c r="R284" s="15"/>
      <c r="S284" s="41">
        <v>8</v>
      </c>
      <c r="U284" s="72">
        <v>7.7593540000000001</v>
      </c>
      <c r="V284" s="15">
        <v>7.71</v>
      </c>
      <c r="W284" s="145">
        <v>995.64398764478847</v>
      </c>
      <c r="X284" s="41">
        <v>2164.4</v>
      </c>
    </row>
    <row r="285" spans="1:24">
      <c r="A285" s="39" t="s">
        <v>261</v>
      </c>
      <c r="B285" s="43">
        <v>43390</v>
      </c>
      <c r="C285" s="47">
        <v>0.70833333333333304</v>
      </c>
      <c r="D285" s="131" t="s">
        <v>44</v>
      </c>
      <c r="E285" s="54">
        <v>3</v>
      </c>
      <c r="F285" s="31" t="s">
        <v>146</v>
      </c>
      <c r="G285" s="31" t="s">
        <v>147</v>
      </c>
      <c r="H285" s="57" t="s">
        <v>20</v>
      </c>
      <c r="I285" s="13">
        <v>27.21</v>
      </c>
      <c r="J285" s="15">
        <v>33.72</v>
      </c>
      <c r="M285" s="39">
        <v>200</v>
      </c>
      <c r="R285" s="15"/>
      <c r="S285" s="41">
        <v>8</v>
      </c>
      <c r="U285" s="72">
        <v>7.8177414000000001</v>
      </c>
      <c r="V285" s="15">
        <v>7.85</v>
      </c>
      <c r="W285" s="145">
        <v>781.00087937952981</v>
      </c>
      <c r="X285" s="41">
        <v>2164.6999999999998</v>
      </c>
    </row>
    <row r="286" spans="1:24">
      <c r="A286" s="39" t="s">
        <v>261</v>
      </c>
      <c r="B286" s="43">
        <v>43390</v>
      </c>
      <c r="C286" s="47">
        <v>0.70833333333333304</v>
      </c>
      <c r="D286" s="130" t="s">
        <v>43</v>
      </c>
      <c r="E286" s="54">
        <v>8</v>
      </c>
      <c r="F286" s="31" t="s">
        <v>146</v>
      </c>
      <c r="G286" s="31" t="s">
        <v>146</v>
      </c>
      <c r="H286" s="57" t="s">
        <v>21</v>
      </c>
      <c r="I286" s="13">
        <v>27.06</v>
      </c>
      <c r="J286" s="15">
        <v>33.67</v>
      </c>
      <c r="M286" s="39">
        <v>200</v>
      </c>
      <c r="R286" s="15"/>
      <c r="S286" s="41">
        <v>8</v>
      </c>
      <c r="U286" s="72">
        <v>7.9442000999999998</v>
      </c>
      <c r="V286" s="15">
        <v>7.97</v>
      </c>
      <c r="W286" s="145">
        <v>572.90888423808747</v>
      </c>
      <c r="X286" s="41">
        <v>2173.3000000000002</v>
      </c>
    </row>
    <row r="287" spans="1:24">
      <c r="A287" s="39" t="s">
        <v>261</v>
      </c>
      <c r="B287" s="43">
        <v>43390</v>
      </c>
      <c r="C287" s="47">
        <v>0.70833333333333304</v>
      </c>
      <c r="D287" s="129" t="s">
        <v>235</v>
      </c>
      <c r="E287" s="54">
        <v>6</v>
      </c>
      <c r="F287" s="31" t="s">
        <v>148</v>
      </c>
      <c r="G287" s="31" t="s">
        <v>147</v>
      </c>
      <c r="H287" s="57" t="s">
        <v>22</v>
      </c>
      <c r="I287" s="13">
        <v>28.31</v>
      </c>
      <c r="J287" s="15">
        <v>33.619999999999997</v>
      </c>
      <c r="M287" s="39">
        <v>200</v>
      </c>
      <c r="R287" s="15"/>
      <c r="S287" s="41">
        <v>8</v>
      </c>
      <c r="U287" s="72">
        <v>7.7309614</v>
      </c>
      <c r="V287" s="15">
        <v>7.82</v>
      </c>
      <c r="W287" s="145">
        <v>1022.1742458357602</v>
      </c>
      <c r="X287" s="41">
        <v>2165</v>
      </c>
    </row>
    <row r="288" spans="1:24">
      <c r="A288" s="39" t="s">
        <v>261</v>
      </c>
      <c r="B288" s="43">
        <v>43390</v>
      </c>
      <c r="C288" s="47">
        <v>0.70833333333333304</v>
      </c>
      <c r="D288" s="130" t="s">
        <v>43</v>
      </c>
      <c r="E288" s="54">
        <v>8</v>
      </c>
      <c r="F288" s="31" t="s">
        <v>146</v>
      </c>
      <c r="G288" s="31" t="s">
        <v>146</v>
      </c>
      <c r="H288" s="57" t="s">
        <v>23</v>
      </c>
      <c r="I288" s="13">
        <v>27.22</v>
      </c>
      <c r="J288" s="15">
        <v>33.74</v>
      </c>
      <c r="M288" s="39">
        <v>200</v>
      </c>
      <c r="R288" s="15"/>
      <c r="S288" s="41">
        <v>8</v>
      </c>
      <c r="U288" s="72">
        <v>7.9500698999999999</v>
      </c>
      <c r="V288" s="15">
        <v>8</v>
      </c>
      <c r="W288" s="145">
        <v>559.98405662369453</v>
      </c>
      <c r="X288" s="41">
        <v>2171.9</v>
      </c>
    </row>
    <row r="289" spans="1:24">
      <c r="A289" s="39" t="s">
        <v>261</v>
      </c>
      <c r="B289" s="43">
        <v>43390</v>
      </c>
      <c r="C289" s="47">
        <v>0.70833333333333304</v>
      </c>
      <c r="D289" s="131" t="s">
        <v>44</v>
      </c>
      <c r="E289" s="54">
        <v>5</v>
      </c>
      <c r="F289" s="31" t="s">
        <v>146</v>
      </c>
      <c r="G289" s="31" t="s">
        <v>147</v>
      </c>
      <c r="H289" s="57" t="s">
        <v>24</v>
      </c>
      <c r="I289" s="13">
        <v>27.12</v>
      </c>
      <c r="J289" s="15">
        <v>33.68</v>
      </c>
      <c r="M289" s="39">
        <v>200</v>
      </c>
      <c r="R289" s="15"/>
      <c r="S289" s="41">
        <v>8</v>
      </c>
      <c r="U289" s="72">
        <v>7.7656517000000003</v>
      </c>
      <c r="V289" s="15">
        <v>7.88</v>
      </c>
      <c r="W289" s="145">
        <v>902.86217919729461</v>
      </c>
      <c r="X289" s="41">
        <v>2169.1</v>
      </c>
    </row>
    <row r="290" spans="1:24">
      <c r="A290" s="39" t="s">
        <v>261</v>
      </c>
      <c r="B290" s="43">
        <v>43390</v>
      </c>
      <c r="C290" s="47">
        <v>0.70833333333333304</v>
      </c>
      <c r="D290" s="129" t="s">
        <v>37</v>
      </c>
      <c r="E290" s="54">
        <v>7</v>
      </c>
      <c r="F290" s="31" t="s">
        <v>148</v>
      </c>
      <c r="G290" s="31" t="s">
        <v>146</v>
      </c>
      <c r="H290" s="57" t="s">
        <v>25</v>
      </c>
      <c r="I290" s="13">
        <v>28.56</v>
      </c>
      <c r="J290" s="15">
        <v>33.72</v>
      </c>
      <c r="M290" s="39">
        <v>200</v>
      </c>
      <c r="R290" s="15"/>
      <c r="S290" s="41">
        <v>8</v>
      </c>
      <c r="U290" s="72">
        <v>7.9427814000000003</v>
      </c>
      <c r="V290" s="15">
        <v>7.97</v>
      </c>
      <c r="W290" s="145">
        <v>603.44459114027529</v>
      </c>
      <c r="X290" s="41">
        <v>2170.4</v>
      </c>
    </row>
    <row r="291" spans="1:24">
      <c r="A291" s="39" t="s">
        <v>261</v>
      </c>
      <c r="B291" s="43">
        <v>43390</v>
      </c>
      <c r="C291" s="47">
        <v>0.70833333333333304</v>
      </c>
      <c r="D291" s="129" t="s">
        <v>37</v>
      </c>
      <c r="E291" s="54">
        <v>7</v>
      </c>
      <c r="F291" s="31" t="s">
        <v>148</v>
      </c>
      <c r="G291" s="31" t="s">
        <v>146</v>
      </c>
      <c r="H291" s="57" t="s">
        <v>26</v>
      </c>
      <c r="I291" s="13">
        <v>28.57</v>
      </c>
      <c r="J291" s="15">
        <v>33.71</v>
      </c>
      <c r="M291" s="39">
        <v>200</v>
      </c>
      <c r="R291" s="15"/>
      <c r="S291" s="41">
        <v>8</v>
      </c>
      <c r="U291" s="72">
        <v>7.9467508000000002</v>
      </c>
      <c r="V291" s="15">
        <v>8.0399999999999991</v>
      </c>
      <c r="W291" s="145">
        <v>587.16754935834763</v>
      </c>
      <c r="X291" s="41">
        <v>2167.6</v>
      </c>
    </row>
    <row r="292" spans="1:24">
      <c r="A292" s="39" t="s">
        <v>261</v>
      </c>
      <c r="B292" s="43">
        <v>43390</v>
      </c>
      <c r="C292" s="47">
        <v>0.70833333333333304</v>
      </c>
      <c r="D292" s="129" t="s">
        <v>235</v>
      </c>
      <c r="E292" s="54">
        <v>6</v>
      </c>
      <c r="F292" s="31" t="s">
        <v>148</v>
      </c>
      <c r="G292" s="31" t="s">
        <v>147</v>
      </c>
      <c r="H292" s="57" t="s">
        <v>27</v>
      </c>
      <c r="I292" s="13">
        <v>28.41</v>
      </c>
      <c r="J292" s="15">
        <v>33.72</v>
      </c>
      <c r="M292" s="39">
        <v>200</v>
      </c>
      <c r="R292" s="15"/>
      <c r="S292" s="41">
        <v>8</v>
      </c>
      <c r="U292" s="72">
        <v>7.7301795999999996</v>
      </c>
      <c r="V292" s="15">
        <v>7.71</v>
      </c>
      <c r="W292" s="145">
        <v>1046.8523769965082</v>
      </c>
      <c r="X292" s="41">
        <v>2175</v>
      </c>
    </row>
    <row r="293" spans="1:24">
      <c r="A293" s="39" t="s">
        <v>261</v>
      </c>
      <c r="B293" s="43">
        <v>43390</v>
      </c>
      <c r="C293" s="47">
        <v>0.70833333333333304</v>
      </c>
      <c r="D293" s="130" t="s">
        <v>43</v>
      </c>
      <c r="E293" s="54">
        <v>8</v>
      </c>
      <c r="F293" s="31" t="s">
        <v>146</v>
      </c>
      <c r="G293" s="31" t="s">
        <v>146</v>
      </c>
      <c r="H293" s="57" t="s">
        <v>28</v>
      </c>
      <c r="I293" s="13">
        <v>27.24</v>
      </c>
      <c r="J293" s="15">
        <v>33.729999999999997</v>
      </c>
      <c r="M293" s="39">
        <v>200</v>
      </c>
      <c r="R293" s="15"/>
      <c r="S293" s="41">
        <v>8</v>
      </c>
      <c r="U293" s="72">
        <v>7.9634413000000004</v>
      </c>
      <c r="V293" s="15">
        <v>7.98</v>
      </c>
      <c r="W293" s="145">
        <v>539.66697143508713</v>
      </c>
      <c r="X293" s="41">
        <v>2177</v>
      </c>
    </row>
    <row r="294" spans="1:24">
      <c r="A294" s="39" t="s">
        <v>261</v>
      </c>
      <c r="B294" s="43">
        <v>43390</v>
      </c>
      <c r="C294" s="47">
        <v>0.70833333333333304</v>
      </c>
      <c r="D294" s="131" t="s">
        <v>44</v>
      </c>
      <c r="E294" s="54">
        <v>5</v>
      </c>
      <c r="F294" s="31" t="s">
        <v>146</v>
      </c>
      <c r="G294" s="31" t="s">
        <v>147</v>
      </c>
      <c r="H294" s="57" t="s">
        <v>29</v>
      </c>
      <c r="I294" s="13">
        <v>27.18</v>
      </c>
      <c r="J294" s="15">
        <v>33.68</v>
      </c>
      <c r="M294" s="39">
        <v>200</v>
      </c>
      <c r="R294" s="15"/>
      <c r="S294" s="41">
        <v>8</v>
      </c>
      <c r="U294" s="72">
        <v>7.7853247999999997</v>
      </c>
      <c r="V294" s="15">
        <v>7.8</v>
      </c>
      <c r="W294" s="145">
        <v>863.01561501384128</v>
      </c>
      <c r="X294" s="41">
        <v>2176.1</v>
      </c>
    </row>
    <row r="295" spans="1:24">
      <c r="A295" s="39" t="s">
        <v>261</v>
      </c>
      <c r="B295" s="43">
        <v>43390</v>
      </c>
      <c r="C295" s="47">
        <v>0.70833333333333304</v>
      </c>
      <c r="D295" s="129" t="s">
        <v>37</v>
      </c>
      <c r="E295" s="54">
        <v>7</v>
      </c>
      <c r="F295" s="31" t="s">
        <v>148</v>
      </c>
      <c r="G295" s="31" t="s">
        <v>146</v>
      </c>
      <c r="H295" s="57" t="s">
        <v>30</v>
      </c>
      <c r="I295" s="13">
        <v>28.52</v>
      </c>
      <c r="J295" s="15">
        <v>33.72</v>
      </c>
      <c r="M295" s="39">
        <v>200</v>
      </c>
      <c r="R295" s="15"/>
      <c r="S295" s="41">
        <v>8</v>
      </c>
      <c r="U295" s="72">
        <v>7.9641147999999999</v>
      </c>
      <c r="V295" s="15">
        <v>8.09</v>
      </c>
      <c r="W295" s="145">
        <v>555.99061791502447</v>
      </c>
      <c r="X295" s="41">
        <v>2181.1</v>
      </c>
    </row>
    <row r="296" spans="1:24">
      <c r="A296" s="39" t="s">
        <v>261</v>
      </c>
      <c r="B296" s="43">
        <v>43390</v>
      </c>
      <c r="C296" s="47">
        <v>0.70833333333333304</v>
      </c>
      <c r="D296" s="129" t="s">
        <v>235</v>
      </c>
      <c r="E296" s="54">
        <v>6</v>
      </c>
      <c r="F296" s="31" t="s">
        <v>148</v>
      </c>
      <c r="G296" s="31" t="s">
        <v>147</v>
      </c>
      <c r="H296" s="57" t="s">
        <v>31</v>
      </c>
      <c r="I296" s="13">
        <v>28.51</v>
      </c>
      <c r="J296" s="15">
        <v>33.700000000000003</v>
      </c>
      <c r="M296" s="39">
        <v>200</v>
      </c>
      <c r="R296" s="15"/>
      <c r="S296" s="41">
        <v>8</v>
      </c>
      <c r="U296" s="72">
        <v>7.7288822000000001</v>
      </c>
      <c r="V296" s="15">
        <v>7.71</v>
      </c>
      <c r="W296" s="145">
        <v>1062.8284515264154</v>
      </c>
      <c r="X296" s="41">
        <v>2177.1</v>
      </c>
    </row>
    <row r="297" spans="1:24">
      <c r="A297" s="39" t="s">
        <v>261</v>
      </c>
      <c r="B297" s="43">
        <v>43390</v>
      </c>
      <c r="C297" s="47">
        <v>0.70833333333333304</v>
      </c>
      <c r="D297" s="131" t="s">
        <v>44</v>
      </c>
      <c r="E297" s="54">
        <v>5</v>
      </c>
      <c r="F297" s="31" t="s">
        <v>146</v>
      </c>
      <c r="G297" s="31" t="s">
        <v>147</v>
      </c>
      <c r="H297" s="57" t="s">
        <v>32</v>
      </c>
      <c r="I297" s="13">
        <v>27.3</v>
      </c>
      <c r="J297" s="15">
        <v>33.729999999999997</v>
      </c>
      <c r="M297" s="39">
        <v>200</v>
      </c>
      <c r="R297" s="15"/>
      <c r="S297" s="41">
        <v>8</v>
      </c>
      <c r="U297" s="72">
        <v>7.7619939000000002</v>
      </c>
      <c r="V297" s="15">
        <v>8.08</v>
      </c>
      <c r="W297" s="145">
        <v>924.78636221008389</v>
      </c>
      <c r="X297" s="41">
        <v>2171.1999999999998</v>
      </c>
    </row>
    <row r="298" spans="1:24">
      <c r="A298" s="39" t="s">
        <v>261</v>
      </c>
      <c r="D298" s="9"/>
      <c r="H298" s="88"/>
      <c r="R298" s="15"/>
      <c r="U298" s="96"/>
      <c r="V298" s="15"/>
    </row>
    <row r="299" spans="1:24">
      <c r="A299" s="39" t="s">
        <v>261</v>
      </c>
      <c r="B299" s="43">
        <v>43395</v>
      </c>
      <c r="C299" s="47">
        <v>0.5625</v>
      </c>
      <c r="D299" s="129" t="s">
        <v>37</v>
      </c>
      <c r="E299" s="54">
        <v>1</v>
      </c>
      <c r="F299" s="31" t="s">
        <v>148</v>
      </c>
      <c r="G299" s="31" t="s">
        <v>146</v>
      </c>
      <c r="H299" s="57" t="s">
        <v>1</v>
      </c>
      <c r="I299" s="13">
        <v>29.34</v>
      </c>
      <c r="J299" s="15">
        <v>33.31</v>
      </c>
      <c r="K299" s="41">
        <v>115</v>
      </c>
      <c r="L299" s="15">
        <v>7.3</v>
      </c>
      <c r="M299" s="39">
        <v>200</v>
      </c>
      <c r="R299" s="15"/>
    </row>
    <row r="300" spans="1:24">
      <c r="A300" s="39" t="s">
        <v>261</v>
      </c>
      <c r="B300" s="43">
        <v>43395</v>
      </c>
      <c r="C300" s="47">
        <v>0.5625</v>
      </c>
      <c r="D300" s="130" t="s">
        <v>43</v>
      </c>
      <c r="E300" s="54">
        <v>2</v>
      </c>
      <c r="F300" s="31" t="s">
        <v>146</v>
      </c>
      <c r="G300" s="31" t="s">
        <v>146</v>
      </c>
      <c r="H300" s="57" t="s">
        <v>2</v>
      </c>
      <c r="I300" s="13">
        <v>27.2</v>
      </c>
      <c r="J300" s="15">
        <v>33.28</v>
      </c>
      <c r="K300" s="41">
        <v>119.8</v>
      </c>
      <c r="L300" s="15">
        <v>7.83</v>
      </c>
      <c r="M300" s="39">
        <v>200</v>
      </c>
      <c r="R300" s="15"/>
    </row>
    <row r="301" spans="1:24">
      <c r="A301" s="39" t="s">
        <v>261</v>
      </c>
      <c r="B301" s="43">
        <v>43395</v>
      </c>
      <c r="C301" s="47">
        <v>0.5625</v>
      </c>
      <c r="D301" s="131" t="s">
        <v>44</v>
      </c>
      <c r="E301" s="54">
        <v>3</v>
      </c>
      <c r="F301" s="31" t="s">
        <v>146</v>
      </c>
      <c r="G301" s="31" t="s">
        <v>147</v>
      </c>
      <c r="H301" s="57" t="s">
        <v>3</v>
      </c>
      <c r="I301" s="13">
        <v>27.21</v>
      </c>
      <c r="J301" s="15">
        <v>33.26</v>
      </c>
      <c r="K301" s="41">
        <v>124.2</v>
      </c>
      <c r="L301" s="15">
        <v>8.17</v>
      </c>
      <c r="M301" s="39">
        <v>200</v>
      </c>
      <c r="R301" s="15"/>
    </row>
    <row r="302" spans="1:24">
      <c r="A302" s="39" t="s">
        <v>261</v>
      </c>
      <c r="B302" s="43">
        <v>43395</v>
      </c>
      <c r="C302" s="47">
        <v>0.5625</v>
      </c>
      <c r="D302" s="129" t="s">
        <v>235</v>
      </c>
      <c r="E302" s="54">
        <v>4</v>
      </c>
      <c r="F302" s="31" t="s">
        <v>148</v>
      </c>
      <c r="G302" s="31" t="s">
        <v>147</v>
      </c>
      <c r="H302" s="57" t="s">
        <v>4</v>
      </c>
      <c r="I302" s="13">
        <v>29.18</v>
      </c>
      <c r="J302" s="15">
        <v>33.200000000000003</v>
      </c>
      <c r="K302" s="41">
        <v>125</v>
      </c>
      <c r="L302" s="15">
        <v>7.99</v>
      </c>
      <c r="M302" s="39">
        <v>200</v>
      </c>
      <c r="R302" s="15"/>
    </row>
    <row r="303" spans="1:24">
      <c r="A303" s="39" t="s">
        <v>261</v>
      </c>
      <c r="B303" s="43">
        <v>43395</v>
      </c>
      <c r="C303" s="47">
        <v>0.5625</v>
      </c>
      <c r="D303" s="131" t="s">
        <v>44</v>
      </c>
      <c r="E303" s="54">
        <v>5</v>
      </c>
      <c r="F303" s="31" t="s">
        <v>146</v>
      </c>
      <c r="G303" s="31" t="s">
        <v>147</v>
      </c>
      <c r="H303" s="57" t="s">
        <v>5</v>
      </c>
      <c r="I303" s="13">
        <v>27.19</v>
      </c>
      <c r="J303" s="15">
        <v>33.19</v>
      </c>
      <c r="K303" s="41">
        <v>125.5</v>
      </c>
      <c r="L303" s="15">
        <v>8.2799999999999994</v>
      </c>
      <c r="M303" s="39">
        <v>200</v>
      </c>
      <c r="R303" s="15"/>
    </row>
    <row r="304" spans="1:24">
      <c r="A304" s="39" t="s">
        <v>261</v>
      </c>
      <c r="B304" s="43">
        <v>43395</v>
      </c>
      <c r="C304" s="47">
        <v>0.5625</v>
      </c>
      <c r="D304" s="129" t="s">
        <v>235</v>
      </c>
      <c r="E304" s="54">
        <v>6</v>
      </c>
      <c r="F304" s="31" t="s">
        <v>148</v>
      </c>
      <c r="G304" s="31" t="s">
        <v>147</v>
      </c>
      <c r="H304" s="57" t="s">
        <v>6</v>
      </c>
      <c r="I304" s="13">
        <v>28.91</v>
      </c>
      <c r="J304" s="15">
        <v>33.14</v>
      </c>
      <c r="K304" s="41">
        <v>123.6</v>
      </c>
      <c r="L304" s="15">
        <v>7.9</v>
      </c>
      <c r="M304" s="39">
        <v>200</v>
      </c>
      <c r="R304" s="15"/>
    </row>
    <row r="305" spans="1:18">
      <c r="A305" s="39" t="s">
        <v>261</v>
      </c>
      <c r="B305" s="43">
        <v>43395</v>
      </c>
      <c r="C305" s="47">
        <v>0.5625</v>
      </c>
      <c r="D305" s="129" t="s">
        <v>37</v>
      </c>
      <c r="E305" s="54">
        <v>7</v>
      </c>
      <c r="F305" s="31" t="s">
        <v>148</v>
      </c>
      <c r="G305" s="31" t="s">
        <v>146</v>
      </c>
      <c r="H305" s="57" t="s">
        <v>7</v>
      </c>
      <c r="I305" s="13">
        <v>28.48</v>
      </c>
      <c r="J305" s="15">
        <v>33.130000000000003</v>
      </c>
      <c r="K305" s="41">
        <v>117.4</v>
      </c>
      <c r="L305" s="15">
        <v>7.58</v>
      </c>
      <c r="M305" s="39">
        <v>200</v>
      </c>
      <c r="R305" s="15"/>
    </row>
    <row r="306" spans="1:18">
      <c r="A306" s="39" t="s">
        <v>261</v>
      </c>
      <c r="B306" s="43">
        <v>43395</v>
      </c>
      <c r="C306" s="47">
        <v>0.5625</v>
      </c>
      <c r="D306" s="130" t="s">
        <v>43</v>
      </c>
      <c r="E306" s="54">
        <v>8</v>
      </c>
      <c r="F306" s="31" t="s">
        <v>146</v>
      </c>
      <c r="G306" s="31" t="s">
        <v>146</v>
      </c>
      <c r="H306" s="57" t="s">
        <v>8</v>
      </c>
      <c r="I306" s="13">
        <v>27.17</v>
      </c>
      <c r="J306" s="15">
        <v>33.130000000000003</v>
      </c>
      <c r="K306" s="41">
        <v>111.7</v>
      </c>
      <c r="L306" s="15">
        <v>7.37</v>
      </c>
      <c r="M306" s="39">
        <v>200</v>
      </c>
      <c r="R306" s="15"/>
    </row>
    <row r="307" spans="1:18">
      <c r="A307" s="39" t="s">
        <v>261</v>
      </c>
      <c r="B307" s="43">
        <v>43395</v>
      </c>
      <c r="C307" s="47">
        <v>0.5625</v>
      </c>
      <c r="D307" s="130" t="s">
        <v>43</v>
      </c>
      <c r="E307" s="54">
        <v>2</v>
      </c>
      <c r="F307" s="31" t="s">
        <v>146</v>
      </c>
      <c r="G307" s="31" t="s">
        <v>146</v>
      </c>
      <c r="H307" s="57" t="s">
        <v>9</v>
      </c>
      <c r="I307" s="13">
        <v>27.09</v>
      </c>
      <c r="J307" s="15">
        <v>33.18</v>
      </c>
      <c r="K307" s="41">
        <v>123.9</v>
      </c>
      <c r="L307" s="15">
        <v>8.19</v>
      </c>
      <c r="M307" s="39">
        <v>200</v>
      </c>
      <c r="N307" s="15">
        <v>18.96</v>
      </c>
      <c r="O307" s="15">
        <v>17.29</v>
      </c>
      <c r="P307" s="15">
        <f>AVERAGE(N307:O307)</f>
        <v>18.125</v>
      </c>
      <c r="Q307" s="15"/>
    </row>
    <row r="308" spans="1:18">
      <c r="A308" s="39" t="s">
        <v>261</v>
      </c>
      <c r="B308" s="43">
        <v>43395</v>
      </c>
      <c r="C308" s="47">
        <v>0.5625</v>
      </c>
      <c r="D308" s="129" t="s">
        <v>235</v>
      </c>
      <c r="E308" s="54">
        <v>4</v>
      </c>
      <c r="F308" s="31" t="s">
        <v>148</v>
      </c>
      <c r="G308" s="31" t="s">
        <v>147</v>
      </c>
      <c r="H308" s="57" t="s">
        <v>10</v>
      </c>
      <c r="I308" s="13">
        <v>28.72</v>
      </c>
      <c r="J308" s="15">
        <v>33.14</v>
      </c>
      <c r="K308" s="41">
        <v>112.6</v>
      </c>
      <c r="L308" s="15">
        <v>7.16</v>
      </c>
      <c r="M308" s="39">
        <v>200</v>
      </c>
      <c r="N308" s="15">
        <v>17.63</v>
      </c>
      <c r="O308" s="15">
        <v>18.04</v>
      </c>
      <c r="P308" s="15">
        <f t="shared" ref="P308:P330" si="3">AVERAGE(N308:O308)</f>
        <v>17.835000000000001</v>
      </c>
      <c r="Q308" s="15"/>
    </row>
    <row r="309" spans="1:18">
      <c r="A309" s="39" t="s">
        <v>261</v>
      </c>
      <c r="B309" s="43">
        <v>43395</v>
      </c>
      <c r="C309" s="47">
        <v>0.5625</v>
      </c>
      <c r="D309" s="129" t="s">
        <v>37</v>
      </c>
      <c r="E309" s="54">
        <v>1</v>
      </c>
      <c r="F309" s="31" t="s">
        <v>148</v>
      </c>
      <c r="G309" s="31" t="s">
        <v>146</v>
      </c>
      <c r="H309" s="57" t="s">
        <v>11</v>
      </c>
      <c r="I309" s="13">
        <v>29.31</v>
      </c>
      <c r="J309" s="15">
        <v>33.17</v>
      </c>
      <c r="K309" s="41">
        <v>111.7</v>
      </c>
      <c r="L309" s="15">
        <v>7.12</v>
      </c>
      <c r="M309" s="39">
        <v>200</v>
      </c>
      <c r="N309" s="15">
        <v>16.63</v>
      </c>
      <c r="O309" s="15">
        <v>16.7</v>
      </c>
      <c r="P309" s="15">
        <f t="shared" si="3"/>
        <v>16.664999999999999</v>
      </c>
      <c r="Q309" s="15"/>
    </row>
    <row r="310" spans="1:18">
      <c r="A310" s="39" t="s">
        <v>261</v>
      </c>
      <c r="B310" s="43">
        <v>43395</v>
      </c>
      <c r="C310" s="47">
        <v>0.5625</v>
      </c>
      <c r="D310" s="131" t="s">
        <v>44</v>
      </c>
      <c r="E310" s="54">
        <v>3</v>
      </c>
      <c r="F310" s="31" t="s">
        <v>146</v>
      </c>
      <c r="G310" s="31" t="s">
        <v>147</v>
      </c>
      <c r="H310" s="57" t="s">
        <v>12</v>
      </c>
      <c r="I310" s="13">
        <v>27.13</v>
      </c>
      <c r="J310" s="15">
        <v>33.24</v>
      </c>
      <c r="K310" s="41">
        <v>112.1</v>
      </c>
      <c r="L310" s="15">
        <v>7.35</v>
      </c>
      <c r="M310" s="39">
        <v>200</v>
      </c>
      <c r="N310" s="15">
        <v>17.78</v>
      </c>
      <c r="O310" s="15">
        <v>16.649999999999999</v>
      </c>
      <c r="P310" s="15">
        <f t="shared" si="3"/>
        <v>17.215</v>
      </c>
      <c r="Q310" s="15"/>
    </row>
    <row r="311" spans="1:18">
      <c r="A311" s="39" t="s">
        <v>261</v>
      </c>
      <c r="B311" s="43">
        <v>43395</v>
      </c>
      <c r="C311" s="47">
        <v>0.5625</v>
      </c>
      <c r="D311" s="130" t="s">
        <v>43</v>
      </c>
      <c r="E311" s="54">
        <v>2</v>
      </c>
      <c r="F311" s="31" t="s">
        <v>146</v>
      </c>
      <c r="G311" s="31" t="s">
        <v>146</v>
      </c>
      <c r="H311" s="57" t="s">
        <v>13</v>
      </c>
      <c r="I311" s="13">
        <v>27.08</v>
      </c>
      <c r="J311" s="15">
        <v>33.14</v>
      </c>
      <c r="K311" s="41">
        <v>119.1</v>
      </c>
      <c r="L311" s="15">
        <v>7.84</v>
      </c>
      <c r="M311" s="39">
        <v>200</v>
      </c>
      <c r="N311" s="15">
        <v>16.66</v>
      </c>
      <c r="O311" s="15">
        <v>16.670000000000002</v>
      </c>
      <c r="P311" s="15">
        <f t="shared" si="3"/>
        <v>16.664999999999999</v>
      </c>
      <c r="Q311" s="15"/>
    </row>
    <row r="312" spans="1:18">
      <c r="A312" s="39" t="s">
        <v>261</v>
      </c>
      <c r="B312" s="43">
        <v>43395</v>
      </c>
      <c r="C312" s="47">
        <v>0.5625</v>
      </c>
      <c r="D312" s="131" t="s">
        <v>44</v>
      </c>
      <c r="E312" s="54">
        <v>3</v>
      </c>
      <c r="F312" s="31" t="s">
        <v>146</v>
      </c>
      <c r="G312" s="31" t="s">
        <v>147</v>
      </c>
      <c r="H312" s="57" t="s">
        <v>14</v>
      </c>
      <c r="I312" s="13">
        <v>27.08</v>
      </c>
      <c r="J312" s="15">
        <v>33.130000000000003</v>
      </c>
      <c r="K312" s="41">
        <v>118.9</v>
      </c>
      <c r="L312" s="15">
        <v>7.79</v>
      </c>
      <c r="M312" s="39">
        <v>200</v>
      </c>
      <c r="N312" s="15">
        <v>15.9</v>
      </c>
      <c r="O312" s="15">
        <v>16.100000000000001</v>
      </c>
      <c r="P312" s="15">
        <f t="shared" si="3"/>
        <v>16</v>
      </c>
      <c r="Q312" s="15"/>
    </row>
    <row r="313" spans="1:18">
      <c r="A313" s="39" t="s">
        <v>261</v>
      </c>
      <c r="B313" s="43">
        <v>43395</v>
      </c>
      <c r="C313" s="47">
        <v>0.5625</v>
      </c>
      <c r="D313" s="129" t="s">
        <v>235</v>
      </c>
      <c r="E313" s="54">
        <v>4</v>
      </c>
      <c r="F313" s="31" t="s">
        <v>148</v>
      </c>
      <c r="G313" s="31" t="s">
        <v>147</v>
      </c>
      <c r="H313" s="57" t="s">
        <v>15</v>
      </c>
      <c r="I313" s="13">
        <v>28.86</v>
      </c>
      <c r="J313" s="15">
        <v>33.119999999999997</v>
      </c>
      <c r="K313" s="41">
        <v>118.9</v>
      </c>
      <c r="L313" s="15">
        <v>7.61</v>
      </c>
      <c r="M313" s="39">
        <v>200</v>
      </c>
      <c r="N313" s="15">
        <v>18.41</v>
      </c>
      <c r="O313" s="15">
        <v>17.77</v>
      </c>
      <c r="P313" s="15">
        <f t="shared" si="3"/>
        <v>18.09</v>
      </c>
      <c r="Q313" s="15"/>
    </row>
    <row r="314" spans="1:18">
      <c r="A314" s="39" t="s">
        <v>261</v>
      </c>
      <c r="B314" s="43">
        <v>43395</v>
      </c>
      <c r="C314" s="47">
        <v>0.5625</v>
      </c>
      <c r="D314" s="129" t="s">
        <v>37</v>
      </c>
      <c r="E314" s="54">
        <v>1</v>
      </c>
      <c r="F314" s="31" t="s">
        <v>148</v>
      </c>
      <c r="G314" s="31" t="s">
        <v>146</v>
      </c>
      <c r="H314" s="57" t="s">
        <v>16</v>
      </c>
      <c r="I314" s="13">
        <v>29.1</v>
      </c>
      <c r="J314" s="15">
        <v>33.17</v>
      </c>
      <c r="K314" s="41">
        <v>120.5</v>
      </c>
      <c r="L314" s="15">
        <v>7.76</v>
      </c>
      <c r="M314" s="39">
        <v>200</v>
      </c>
      <c r="N314" s="15">
        <v>17.57</v>
      </c>
      <c r="O314" s="15">
        <v>18.149999999999999</v>
      </c>
      <c r="P314" s="15">
        <f t="shared" si="3"/>
        <v>17.86</v>
      </c>
      <c r="Q314" s="15"/>
    </row>
    <row r="315" spans="1:18">
      <c r="A315" s="39" t="s">
        <v>261</v>
      </c>
      <c r="B315" s="43">
        <v>43395</v>
      </c>
      <c r="C315" s="47">
        <v>0.5625</v>
      </c>
      <c r="D315" s="130" t="s">
        <v>43</v>
      </c>
      <c r="E315" s="54">
        <v>2</v>
      </c>
      <c r="F315" s="31" t="s">
        <v>146</v>
      </c>
      <c r="G315" s="31" t="s">
        <v>146</v>
      </c>
      <c r="H315" s="57" t="s">
        <v>17</v>
      </c>
      <c r="I315" s="13">
        <v>27.09</v>
      </c>
      <c r="J315" s="15">
        <v>33.1</v>
      </c>
      <c r="K315" s="41">
        <v>120.1</v>
      </c>
      <c r="L315" s="15">
        <v>7.89</v>
      </c>
      <c r="M315" s="39">
        <v>200</v>
      </c>
      <c r="N315" s="15">
        <v>15.59</v>
      </c>
      <c r="O315" s="15">
        <v>16.309999999999999</v>
      </c>
      <c r="P315" s="15">
        <f t="shared" si="3"/>
        <v>15.95</v>
      </c>
      <c r="Q315" s="15"/>
    </row>
    <row r="316" spans="1:18">
      <c r="A316" s="39" t="s">
        <v>261</v>
      </c>
      <c r="B316" s="43">
        <v>43395</v>
      </c>
      <c r="C316" s="47">
        <v>0.5625</v>
      </c>
      <c r="D316" s="129" t="s">
        <v>37</v>
      </c>
      <c r="E316" s="54">
        <v>1</v>
      </c>
      <c r="F316" s="31" t="s">
        <v>148</v>
      </c>
      <c r="G316" s="31" t="s">
        <v>146</v>
      </c>
      <c r="H316" s="57" t="s">
        <v>18</v>
      </c>
      <c r="I316" s="13">
        <v>29.06</v>
      </c>
      <c r="J316" s="15">
        <v>33.119999999999997</v>
      </c>
      <c r="K316" s="41">
        <v>120.5</v>
      </c>
      <c r="L316" s="15">
        <v>7.81</v>
      </c>
      <c r="M316" s="39">
        <v>200</v>
      </c>
      <c r="N316" s="15">
        <v>15.98</v>
      </c>
      <c r="O316" s="15">
        <v>15.45</v>
      </c>
      <c r="P316" s="15">
        <f t="shared" si="3"/>
        <v>15.715</v>
      </c>
      <c r="Q316" s="15"/>
    </row>
    <row r="317" spans="1:18">
      <c r="A317" s="39" t="s">
        <v>261</v>
      </c>
      <c r="B317" s="43">
        <v>43395</v>
      </c>
      <c r="C317" s="47">
        <v>0.5625</v>
      </c>
      <c r="D317" s="129" t="s">
        <v>235</v>
      </c>
      <c r="E317" s="54">
        <v>4</v>
      </c>
      <c r="F317" s="31" t="s">
        <v>148</v>
      </c>
      <c r="G317" s="31" t="s">
        <v>147</v>
      </c>
      <c r="H317" s="57" t="s">
        <v>19</v>
      </c>
      <c r="I317" s="13">
        <v>28.81</v>
      </c>
      <c r="J317" s="15">
        <v>33.049999999999997</v>
      </c>
      <c r="K317" s="41">
        <v>119.9</v>
      </c>
      <c r="L317" s="15">
        <v>7.7</v>
      </c>
      <c r="M317" s="39">
        <v>200</v>
      </c>
      <c r="N317" s="15">
        <v>14.91</v>
      </c>
      <c r="O317" s="15">
        <v>14.58</v>
      </c>
      <c r="P317" s="15">
        <f t="shared" si="3"/>
        <v>14.745000000000001</v>
      </c>
      <c r="Q317" s="15"/>
    </row>
    <row r="318" spans="1:18">
      <c r="A318" s="39" t="s">
        <v>261</v>
      </c>
      <c r="B318" s="43">
        <v>43395</v>
      </c>
      <c r="C318" s="47">
        <v>0.5625</v>
      </c>
      <c r="D318" s="131" t="s">
        <v>44</v>
      </c>
      <c r="E318" s="54">
        <v>3</v>
      </c>
      <c r="F318" s="31" t="s">
        <v>146</v>
      </c>
      <c r="G318" s="31" t="s">
        <v>147</v>
      </c>
      <c r="H318" s="57" t="s">
        <v>20</v>
      </c>
      <c r="I318" s="13">
        <v>27.12</v>
      </c>
      <c r="J318" s="15">
        <v>33.14</v>
      </c>
      <c r="K318" s="41">
        <v>114.5</v>
      </c>
      <c r="L318" s="15">
        <v>7.53</v>
      </c>
      <c r="M318" s="39">
        <v>200</v>
      </c>
      <c r="N318" s="15">
        <v>16.03</v>
      </c>
      <c r="O318" s="15">
        <v>16.670000000000002</v>
      </c>
      <c r="P318" s="15">
        <f t="shared" si="3"/>
        <v>16.350000000000001</v>
      </c>
      <c r="Q318" s="15"/>
    </row>
    <row r="319" spans="1:18">
      <c r="A319" s="39" t="s">
        <v>261</v>
      </c>
      <c r="B319" s="43">
        <v>43395</v>
      </c>
      <c r="C319" s="47">
        <v>0.5625</v>
      </c>
      <c r="D319" s="130" t="s">
        <v>43</v>
      </c>
      <c r="E319" s="54">
        <v>8</v>
      </c>
      <c r="F319" s="31" t="s">
        <v>146</v>
      </c>
      <c r="G319" s="31" t="s">
        <v>146</v>
      </c>
      <c r="H319" s="57" t="s">
        <v>21</v>
      </c>
      <c r="I319" s="13">
        <v>27.07</v>
      </c>
      <c r="J319" s="15">
        <v>33.06</v>
      </c>
      <c r="K319" s="41">
        <v>127.3</v>
      </c>
      <c r="L319" s="15">
        <v>8.35</v>
      </c>
      <c r="M319" s="39">
        <v>200</v>
      </c>
      <c r="N319" s="15">
        <v>17.37</v>
      </c>
      <c r="O319" s="15">
        <v>17.88</v>
      </c>
      <c r="P319" s="15">
        <f t="shared" si="3"/>
        <v>17.625</v>
      </c>
      <c r="Q319" s="15"/>
    </row>
    <row r="320" spans="1:18">
      <c r="A320" s="39" t="s">
        <v>261</v>
      </c>
      <c r="B320" s="43">
        <v>43395</v>
      </c>
      <c r="C320" s="47">
        <v>0.5625</v>
      </c>
      <c r="D320" s="129" t="s">
        <v>235</v>
      </c>
      <c r="E320" s="54">
        <v>6</v>
      </c>
      <c r="F320" s="31" t="s">
        <v>148</v>
      </c>
      <c r="G320" s="31" t="s">
        <v>147</v>
      </c>
      <c r="H320" s="57" t="s">
        <v>22</v>
      </c>
      <c r="I320" s="13">
        <v>28.36</v>
      </c>
      <c r="J320" s="15">
        <v>33.049999999999997</v>
      </c>
      <c r="K320" s="41">
        <v>109.1</v>
      </c>
      <c r="L320" s="15">
        <v>7.09</v>
      </c>
      <c r="M320" s="39">
        <v>200</v>
      </c>
      <c r="N320" s="15">
        <v>17.190000000000001</v>
      </c>
      <c r="O320" s="15">
        <v>16.93</v>
      </c>
      <c r="P320" s="15">
        <f t="shared" si="3"/>
        <v>17.060000000000002</v>
      </c>
      <c r="Q320" s="15"/>
    </row>
    <row r="321" spans="1:24">
      <c r="A321" s="39" t="s">
        <v>261</v>
      </c>
      <c r="B321" s="43">
        <v>43395</v>
      </c>
      <c r="C321" s="47">
        <v>0.5625</v>
      </c>
      <c r="D321" s="130" t="s">
        <v>43</v>
      </c>
      <c r="E321" s="54">
        <v>8</v>
      </c>
      <c r="F321" s="31" t="s">
        <v>146</v>
      </c>
      <c r="G321" s="31" t="s">
        <v>146</v>
      </c>
      <c r="H321" s="57" t="s">
        <v>23</v>
      </c>
      <c r="I321" s="13">
        <v>27.19</v>
      </c>
      <c r="J321" s="15">
        <v>33.04</v>
      </c>
      <c r="K321" s="41">
        <v>112.1</v>
      </c>
      <c r="L321" s="15">
        <v>7.42</v>
      </c>
      <c r="M321" s="39">
        <v>200</v>
      </c>
      <c r="N321" s="15">
        <v>17.53</v>
      </c>
      <c r="O321" s="15">
        <v>17.64</v>
      </c>
      <c r="P321" s="15">
        <f t="shared" si="3"/>
        <v>17.585000000000001</v>
      </c>
      <c r="Q321" s="15"/>
    </row>
    <row r="322" spans="1:24">
      <c r="A322" s="39" t="s">
        <v>261</v>
      </c>
      <c r="B322" s="43">
        <v>43395</v>
      </c>
      <c r="C322" s="47">
        <v>0.5625</v>
      </c>
      <c r="D322" s="131" t="s">
        <v>44</v>
      </c>
      <c r="E322" s="54">
        <v>5</v>
      </c>
      <c r="F322" s="31" t="s">
        <v>146</v>
      </c>
      <c r="G322" s="31" t="s">
        <v>147</v>
      </c>
      <c r="H322" s="57" t="s">
        <v>24</v>
      </c>
      <c r="I322" s="13">
        <v>27.08</v>
      </c>
      <c r="J322" s="15">
        <v>33.04</v>
      </c>
      <c r="K322" s="41">
        <v>116.9</v>
      </c>
      <c r="L322" s="15">
        <v>7.84</v>
      </c>
      <c r="M322" s="39">
        <v>200</v>
      </c>
      <c r="N322" s="15">
        <v>12.23</v>
      </c>
      <c r="O322" s="15">
        <v>12.1</v>
      </c>
      <c r="P322" s="15">
        <f t="shared" si="3"/>
        <v>12.164999999999999</v>
      </c>
      <c r="Q322" s="15"/>
    </row>
    <row r="323" spans="1:24">
      <c r="A323" s="39" t="s">
        <v>261</v>
      </c>
      <c r="B323" s="43">
        <v>43395</v>
      </c>
      <c r="C323" s="47">
        <v>0.5625</v>
      </c>
      <c r="D323" s="129" t="s">
        <v>37</v>
      </c>
      <c r="E323" s="54">
        <v>7</v>
      </c>
      <c r="F323" s="31" t="s">
        <v>148</v>
      </c>
      <c r="G323" s="31" t="s">
        <v>146</v>
      </c>
      <c r="H323" s="57" t="s">
        <v>25</v>
      </c>
      <c r="I323" s="13">
        <v>28.22</v>
      </c>
      <c r="J323" s="15">
        <v>33.04</v>
      </c>
      <c r="K323" s="41">
        <v>118.4</v>
      </c>
      <c r="L323" s="15">
        <v>7.69</v>
      </c>
      <c r="M323" s="39">
        <v>200</v>
      </c>
      <c r="N323" s="15">
        <v>17.62</v>
      </c>
      <c r="O323" s="15">
        <v>17.73</v>
      </c>
      <c r="P323" s="15">
        <f t="shared" si="3"/>
        <v>17.675000000000001</v>
      </c>
      <c r="Q323" s="15"/>
    </row>
    <row r="324" spans="1:24">
      <c r="A324" s="39" t="s">
        <v>261</v>
      </c>
      <c r="B324" s="43">
        <v>43395</v>
      </c>
      <c r="C324" s="47">
        <v>0.5625</v>
      </c>
      <c r="D324" s="129" t="s">
        <v>37</v>
      </c>
      <c r="E324" s="54">
        <v>7</v>
      </c>
      <c r="F324" s="31" t="s">
        <v>148</v>
      </c>
      <c r="G324" s="31" t="s">
        <v>146</v>
      </c>
      <c r="H324" s="57" t="s">
        <v>26</v>
      </c>
      <c r="I324" s="13">
        <v>28.26</v>
      </c>
      <c r="J324" s="15">
        <v>33.04</v>
      </c>
      <c r="K324" s="41">
        <v>119.6</v>
      </c>
      <c r="L324" s="15">
        <v>7.74</v>
      </c>
      <c r="M324" s="39">
        <v>200</v>
      </c>
      <c r="N324" s="15">
        <v>12.91</v>
      </c>
      <c r="O324" s="15">
        <v>13.12</v>
      </c>
      <c r="P324" s="15">
        <f t="shared" si="3"/>
        <v>13.015000000000001</v>
      </c>
      <c r="Q324" s="15"/>
    </row>
    <row r="325" spans="1:24">
      <c r="A325" s="39" t="s">
        <v>261</v>
      </c>
      <c r="B325" s="43">
        <v>43395</v>
      </c>
      <c r="C325" s="47">
        <v>0.5625</v>
      </c>
      <c r="D325" s="129" t="s">
        <v>235</v>
      </c>
      <c r="E325" s="54">
        <v>6</v>
      </c>
      <c r="F325" s="31" t="s">
        <v>148</v>
      </c>
      <c r="G325" s="31" t="s">
        <v>147</v>
      </c>
      <c r="H325" s="57" t="s">
        <v>27</v>
      </c>
      <c r="I325" s="13">
        <v>28.65</v>
      </c>
      <c r="J325" s="15">
        <v>33.07</v>
      </c>
      <c r="K325" s="41">
        <v>115.9</v>
      </c>
      <c r="L325" s="15">
        <v>7.48</v>
      </c>
      <c r="M325" s="39">
        <v>200</v>
      </c>
      <c r="N325" s="15">
        <v>14.85</v>
      </c>
      <c r="O325" s="15">
        <v>14.52</v>
      </c>
      <c r="P325" s="15">
        <f t="shared" si="3"/>
        <v>14.684999999999999</v>
      </c>
      <c r="Q325" s="15"/>
    </row>
    <row r="326" spans="1:24">
      <c r="A326" s="39" t="s">
        <v>261</v>
      </c>
      <c r="B326" s="43">
        <v>43395</v>
      </c>
      <c r="C326" s="47">
        <v>0.5625</v>
      </c>
      <c r="D326" s="130" t="s">
        <v>43</v>
      </c>
      <c r="E326" s="54">
        <v>8</v>
      </c>
      <c r="F326" s="31" t="s">
        <v>146</v>
      </c>
      <c r="G326" s="31" t="s">
        <v>146</v>
      </c>
      <c r="H326" s="57" t="s">
        <v>28</v>
      </c>
      <c r="I326" s="13">
        <v>27.23</v>
      </c>
      <c r="J326" s="15">
        <v>33.08</v>
      </c>
      <c r="K326" s="41">
        <v>119.6</v>
      </c>
      <c r="L326" s="15">
        <v>7.76</v>
      </c>
      <c r="M326" s="39">
        <v>200</v>
      </c>
      <c r="N326" s="15">
        <v>15.25</v>
      </c>
      <c r="O326" s="15">
        <v>14.2</v>
      </c>
      <c r="P326" s="15">
        <f t="shared" si="3"/>
        <v>14.725</v>
      </c>
      <c r="Q326" s="15"/>
    </row>
    <row r="327" spans="1:24">
      <c r="A327" s="39" t="s">
        <v>261</v>
      </c>
      <c r="B327" s="43">
        <v>43395</v>
      </c>
      <c r="C327" s="47">
        <v>0.5625</v>
      </c>
      <c r="D327" s="131" t="s">
        <v>44</v>
      </c>
      <c r="E327" s="54">
        <v>5</v>
      </c>
      <c r="F327" s="31" t="s">
        <v>146</v>
      </c>
      <c r="G327" s="31" t="s">
        <v>147</v>
      </c>
      <c r="H327" s="57" t="s">
        <v>29</v>
      </c>
      <c r="I327" s="13">
        <v>27.07</v>
      </c>
      <c r="J327" s="15">
        <v>33.049999999999997</v>
      </c>
      <c r="K327" s="41">
        <v>126</v>
      </c>
      <c r="L327" s="15">
        <v>8.33</v>
      </c>
      <c r="M327" s="39">
        <v>200</v>
      </c>
      <c r="N327" s="15">
        <v>14.26</v>
      </c>
      <c r="O327" s="15">
        <v>13.11</v>
      </c>
      <c r="P327" s="15">
        <f t="shared" si="3"/>
        <v>13.684999999999999</v>
      </c>
      <c r="Q327" s="15"/>
    </row>
    <row r="328" spans="1:24">
      <c r="A328" s="39" t="s">
        <v>261</v>
      </c>
      <c r="B328" s="43">
        <v>43395</v>
      </c>
      <c r="C328" s="47">
        <v>0.5625</v>
      </c>
      <c r="D328" s="129" t="s">
        <v>37</v>
      </c>
      <c r="E328" s="54">
        <v>7</v>
      </c>
      <c r="F328" s="31" t="s">
        <v>148</v>
      </c>
      <c r="G328" s="31" t="s">
        <v>146</v>
      </c>
      <c r="H328" s="57" t="s">
        <v>30</v>
      </c>
      <c r="I328" s="13">
        <v>28.4</v>
      </c>
      <c r="J328" s="15">
        <v>33.08</v>
      </c>
      <c r="K328" s="41">
        <v>119.2</v>
      </c>
      <c r="L328" s="15">
        <v>7.86</v>
      </c>
      <c r="M328" s="39">
        <v>200</v>
      </c>
      <c r="N328" s="15">
        <v>18.14</v>
      </c>
      <c r="O328" s="15">
        <v>17.38</v>
      </c>
      <c r="P328" s="15">
        <f t="shared" si="3"/>
        <v>17.759999999999998</v>
      </c>
      <c r="Q328" s="15"/>
    </row>
    <row r="329" spans="1:24">
      <c r="A329" s="39" t="s">
        <v>261</v>
      </c>
      <c r="B329" s="43">
        <v>43395</v>
      </c>
      <c r="C329" s="47">
        <v>0.5625</v>
      </c>
      <c r="D329" s="129" t="s">
        <v>235</v>
      </c>
      <c r="E329" s="54">
        <v>6</v>
      </c>
      <c r="F329" s="31" t="s">
        <v>148</v>
      </c>
      <c r="G329" s="31" t="s">
        <v>147</v>
      </c>
      <c r="H329" s="57" t="s">
        <v>31</v>
      </c>
      <c r="I329" s="13">
        <v>28.38</v>
      </c>
      <c r="J329" s="15">
        <v>33.020000000000003</v>
      </c>
      <c r="K329" s="41">
        <v>117.3</v>
      </c>
      <c r="L329" s="15">
        <v>7.22</v>
      </c>
      <c r="M329" s="39">
        <v>200</v>
      </c>
      <c r="N329" s="15">
        <v>13.89</v>
      </c>
      <c r="O329" s="15">
        <v>14.51</v>
      </c>
      <c r="P329" s="15">
        <f t="shared" si="3"/>
        <v>14.2</v>
      </c>
      <c r="Q329" s="15"/>
    </row>
    <row r="330" spans="1:24">
      <c r="A330" s="39" t="s">
        <v>261</v>
      </c>
      <c r="B330" s="43">
        <v>43395</v>
      </c>
      <c r="C330" s="47">
        <v>0.5625</v>
      </c>
      <c r="D330" s="131" t="s">
        <v>44</v>
      </c>
      <c r="E330" s="54">
        <v>5</v>
      </c>
      <c r="F330" s="31" t="s">
        <v>146</v>
      </c>
      <c r="G330" s="31" t="s">
        <v>147</v>
      </c>
      <c r="H330" s="57" t="s">
        <v>32</v>
      </c>
      <c r="I330" s="13">
        <v>27.19</v>
      </c>
      <c r="J330" s="15">
        <v>33.020000000000003</v>
      </c>
      <c r="K330" s="41">
        <v>120.7</v>
      </c>
      <c r="L330" s="15">
        <v>7.91</v>
      </c>
      <c r="M330" s="39">
        <v>200</v>
      </c>
      <c r="N330" s="15">
        <v>15.3</v>
      </c>
      <c r="O330" s="15">
        <v>15.01</v>
      </c>
      <c r="P330" s="15">
        <f t="shared" si="3"/>
        <v>15.155000000000001</v>
      </c>
      <c r="Q330" s="15"/>
    </row>
    <row r="331" spans="1:24">
      <c r="A331" s="39" t="s">
        <v>261</v>
      </c>
      <c r="D331" s="9"/>
      <c r="H331" s="88"/>
      <c r="O331" s="15"/>
      <c r="P331" s="15"/>
      <c r="Q331" s="15"/>
    </row>
    <row r="332" spans="1:24">
      <c r="A332" s="39" t="s">
        <v>261</v>
      </c>
      <c r="B332" s="43">
        <v>43397</v>
      </c>
      <c r="C332" s="47">
        <v>0.5625</v>
      </c>
      <c r="D332" s="129" t="s">
        <v>37</v>
      </c>
      <c r="E332" s="54">
        <v>1</v>
      </c>
      <c r="F332" s="31" t="s">
        <v>148</v>
      </c>
      <c r="G332" s="31" t="s">
        <v>146</v>
      </c>
      <c r="H332" s="57" t="s">
        <v>1</v>
      </c>
      <c r="I332" s="13">
        <v>29.72</v>
      </c>
      <c r="J332" s="15">
        <v>33.369999999999997</v>
      </c>
      <c r="K332" s="41">
        <v>121.4</v>
      </c>
      <c r="L332" s="15">
        <v>7.66</v>
      </c>
      <c r="M332" s="39">
        <v>200</v>
      </c>
      <c r="S332" s="39" t="s">
        <v>156</v>
      </c>
      <c r="U332" s="15">
        <v>8.0133728772587531</v>
      </c>
      <c r="V332" s="39">
        <v>8.02</v>
      </c>
      <c r="W332" s="145">
        <v>531.00717978436637</v>
      </c>
      <c r="X332" s="17">
        <v>2154.8000000000002</v>
      </c>
    </row>
    <row r="333" spans="1:24">
      <c r="A333" s="39" t="s">
        <v>261</v>
      </c>
      <c r="B333" s="43">
        <v>43397</v>
      </c>
      <c r="C333" s="47">
        <v>0.5625</v>
      </c>
      <c r="D333" s="130" t="s">
        <v>43</v>
      </c>
      <c r="E333" s="54">
        <v>2</v>
      </c>
      <c r="F333" s="31" t="s">
        <v>146</v>
      </c>
      <c r="G333" s="31" t="s">
        <v>146</v>
      </c>
      <c r="H333" s="57" t="s">
        <v>2</v>
      </c>
      <c r="I333" s="13">
        <v>27.27</v>
      </c>
      <c r="J333" s="15">
        <v>33.36</v>
      </c>
      <c r="K333" s="41">
        <v>126.1</v>
      </c>
      <c r="L333" s="15">
        <v>8.25</v>
      </c>
      <c r="M333" s="39">
        <v>200</v>
      </c>
      <c r="O333" s="15"/>
      <c r="P333" s="15"/>
      <c r="Q333" s="15"/>
      <c r="R333" s="15"/>
      <c r="S333" s="39" t="s">
        <v>156</v>
      </c>
      <c r="U333" s="15">
        <v>8.0122391145946779</v>
      </c>
      <c r="V333" s="39">
        <v>7.83</v>
      </c>
      <c r="W333" s="145">
        <v>488.77495610860473</v>
      </c>
      <c r="X333" s="17">
        <v>2164.1999999999998</v>
      </c>
    </row>
    <row r="334" spans="1:24">
      <c r="A334" s="39" t="s">
        <v>261</v>
      </c>
      <c r="B334" s="43">
        <v>43397</v>
      </c>
      <c r="C334" s="47">
        <v>0.5625</v>
      </c>
      <c r="D334" s="131" t="s">
        <v>44</v>
      </c>
      <c r="E334" s="54">
        <v>3</v>
      </c>
      <c r="F334" s="31" t="s">
        <v>146</v>
      </c>
      <c r="G334" s="31" t="s">
        <v>147</v>
      </c>
      <c r="H334" s="57" t="s">
        <v>3</v>
      </c>
      <c r="I334" s="13">
        <v>27.29</v>
      </c>
      <c r="J334" s="15">
        <v>33.35</v>
      </c>
      <c r="K334" s="41">
        <v>130.5</v>
      </c>
      <c r="L334" s="15">
        <v>8.57</v>
      </c>
      <c r="M334" s="39">
        <v>200</v>
      </c>
      <c r="O334" s="15"/>
      <c r="P334" s="15"/>
      <c r="Q334" s="15"/>
      <c r="R334" s="15"/>
      <c r="S334" s="39" t="s">
        <v>156</v>
      </c>
      <c r="U334" s="15">
        <v>7.6802056172803299</v>
      </c>
      <c r="V334" s="39">
        <v>7.67</v>
      </c>
      <c r="W334" s="145">
        <v>1147.7822076765272</v>
      </c>
      <c r="X334" s="17">
        <v>2159</v>
      </c>
    </row>
    <row r="335" spans="1:24">
      <c r="A335" s="39" t="s">
        <v>261</v>
      </c>
      <c r="B335" s="43">
        <v>43397</v>
      </c>
      <c r="C335" s="47">
        <v>0.5625</v>
      </c>
      <c r="D335" s="129" t="s">
        <v>235</v>
      </c>
      <c r="E335" s="54">
        <v>4</v>
      </c>
      <c r="F335" s="31" t="s">
        <v>148</v>
      </c>
      <c r="G335" s="31" t="s">
        <v>147</v>
      </c>
      <c r="H335" s="57" t="s">
        <v>4</v>
      </c>
      <c r="I335" s="13">
        <v>29.52</v>
      </c>
      <c r="J335" s="15">
        <v>33.36</v>
      </c>
      <c r="K335" s="41">
        <v>121.6</v>
      </c>
      <c r="L335" s="15">
        <v>7.92</v>
      </c>
      <c r="M335" s="39">
        <v>200</v>
      </c>
      <c r="O335" s="15"/>
      <c r="P335" s="15"/>
      <c r="Q335" s="15"/>
      <c r="R335" s="15"/>
      <c r="S335" s="39" t="s">
        <v>156</v>
      </c>
      <c r="U335" s="15">
        <v>7.6443103289315042</v>
      </c>
      <c r="V335" s="39">
        <v>7.56</v>
      </c>
      <c r="W335" s="145">
        <v>1424.4312484134614</v>
      </c>
      <c r="X335" s="17">
        <v>2158</v>
      </c>
    </row>
    <row r="336" spans="1:24">
      <c r="A336" s="39" t="s">
        <v>261</v>
      </c>
      <c r="B336" s="43">
        <v>43397</v>
      </c>
      <c r="C336" s="47">
        <v>0.5625</v>
      </c>
      <c r="D336" s="131" t="s">
        <v>44</v>
      </c>
      <c r="E336" s="54">
        <v>5</v>
      </c>
      <c r="F336" s="31" t="s">
        <v>146</v>
      </c>
      <c r="G336" s="31" t="s">
        <v>147</v>
      </c>
      <c r="H336" s="57" t="s">
        <v>5</v>
      </c>
      <c r="I336" s="13">
        <v>27.31</v>
      </c>
      <c r="J336" s="15">
        <v>33.33</v>
      </c>
      <c r="K336" s="41">
        <v>127</v>
      </c>
      <c r="L336" s="15">
        <v>8.35</v>
      </c>
      <c r="M336" s="39">
        <v>200</v>
      </c>
      <c r="O336" s="15"/>
      <c r="P336" s="15"/>
      <c r="Q336" s="15"/>
      <c r="R336" s="15"/>
      <c r="S336" s="39" t="s">
        <v>156</v>
      </c>
      <c r="U336" s="15">
        <v>7.7291053190790446</v>
      </c>
      <c r="V336" s="39">
        <v>7.54</v>
      </c>
      <c r="W336" s="145">
        <v>969.84013234776762</v>
      </c>
      <c r="X336" s="17">
        <v>2155.9</v>
      </c>
    </row>
    <row r="337" spans="1:24">
      <c r="A337" s="39" t="s">
        <v>261</v>
      </c>
      <c r="B337" s="43">
        <v>43397</v>
      </c>
      <c r="C337" s="47">
        <v>0.5625</v>
      </c>
      <c r="D337" s="129" t="s">
        <v>235</v>
      </c>
      <c r="E337" s="54">
        <v>6</v>
      </c>
      <c r="F337" s="31" t="s">
        <v>148</v>
      </c>
      <c r="G337" s="31" t="s">
        <v>147</v>
      </c>
      <c r="H337" s="57" t="s">
        <v>6</v>
      </c>
      <c r="I337" s="13">
        <v>29.52</v>
      </c>
      <c r="J337" s="15">
        <v>33.36</v>
      </c>
      <c r="K337" s="41">
        <v>120.9</v>
      </c>
      <c r="L337" s="15">
        <v>7.6</v>
      </c>
      <c r="M337" s="39">
        <v>200</v>
      </c>
      <c r="O337" s="15"/>
      <c r="P337" s="15"/>
      <c r="Q337" s="15"/>
      <c r="R337" s="15"/>
      <c r="S337" s="39" t="s">
        <v>156</v>
      </c>
      <c r="U337" s="15">
        <v>7.6223528383727084</v>
      </c>
      <c r="V337" s="39">
        <v>7.53</v>
      </c>
      <c r="W337" s="145">
        <v>1311.9329437084855</v>
      </c>
      <c r="X337" s="17">
        <v>2150.4</v>
      </c>
    </row>
    <row r="338" spans="1:24">
      <c r="A338" s="39" t="s">
        <v>261</v>
      </c>
      <c r="B338" s="43">
        <v>43397</v>
      </c>
      <c r="C338" s="47">
        <v>0.5625</v>
      </c>
      <c r="D338" s="129" t="s">
        <v>37</v>
      </c>
      <c r="E338" s="54">
        <v>7</v>
      </c>
      <c r="F338" s="31" t="s">
        <v>148</v>
      </c>
      <c r="G338" s="31" t="s">
        <v>146</v>
      </c>
      <c r="H338" s="57" t="s">
        <v>7</v>
      </c>
      <c r="I338" s="13">
        <v>29.18</v>
      </c>
      <c r="J338" s="15">
        <v>33.33</v>
      </c>
      <c r="K338" s="41">
        <v>118</v>
      </c>
      <c r="L338" s="15">
        <v>7.51</v>
      </c>
      <c r="M338" s="39">
        <v>200</v>
      </c>
      <c r="O338" s="15"/>
      <c r="P338" s="15"/>
      <c r="Q338" s="15"/>
      <c r="R338" s="15"/>
      <c r="S338" s="39" t="s">
        <v>156</v>
      </c>
      <c r="U338" s="15">
        <v>8.0130284975991088</v>
      </c>
      <c r="V338" s="39">
        <v>7.92</v>
      </c>
      <c r="W338" s="145">
        <v>536.73773409079206</v>
      </c>
      <c r="X338" s="17">
        <v>2135.8000000000002</v>
      </c>
    </row>
    <row r="339" spans="1:24">
      <c r="A339" s="39" t="s">
        <v>261</v>
      </c>
      <c r="B339" s="43">
        <v>43397</v>
      </c>
      <c r="C339" s="47">
        <v>0.5625</v>
      </c>
      <c r="D339" s="130" t="s">
        <v>43</v>
      </c>
      <c r="E339" s="54">
        <v>8</v>
      </c>
      <c r="F339" s="31" t="s">
        <v>146</v>
      </c>
      <c r="G339" s="31" t="s">
        <v>146</v>
      </c>
      <c r="H339" s="57" t="s">
        <v>8</v>
      </c>
      <c r="I339" s="13">
        <v>27.34</v>
      </c>
      <c r="J339" s="15">
        <v>33.340000000000003</v>
      </c>
      <c r="K339" s="41">
        <v>114.3</v>
      </c>
      <c r="L339" s="15">
        <v>7.5</v>
      </c>
      <c r="M339" s="39">
        <v>200</v>
      </c>
      <c r="O339" s="15"/>
      <c r="P339" s="15"/>
      <c r="Q339" s="15"/>
      <c r="R339" s="15"/>
      <c r="S339" s="39" t="s">
        <v>156</v>
      </c>
      <c r="U339" s="15">
        <v>8.0111168006617142</v>
      </c>
      <c r="V339" s="39">
        <v>7.91</v>
      </c>
      <c r="W339" s="145">
        <v>492.5092805153098</v>
      </c>
      <c r="X339" s="17">
        <v>2144.4</v>
      </c>
    </row>
    <row r="340" spans="1:24">
      <c r="A340" s="39" t="s">
        <v>261</v>
      </c>
      <c r="B340" s="43">
        <v>43397</v>
      </c>
      <c r="C340" s="47">
        <v>0.5625</v>
      </c>
      <c r="D340" s="130" t="s">
        <v>43</v>
      </c>
      <c r="E340" s="54">
        <v>2</v>
      </c>
      <c r="F340" s="31" t="s">
        <v>146</v>
      </c>
      <c r="G340" s="31" t="s">
        <v>146</v>
      </c>
      <c r="H340" s="57" t="s">
        <v>9</v>
      </c>
      <c r="I340" s="13">
        <v>27.31</v>
      </c>
      <c r="J340" s="15">
        <v>33.369999999999997</v>
      </c>
      <c r="K340" s="41">
        <v>122.1</v>
      </c>
      <c r="L340" s="15">
        <v>8.02</v>
      </c>
      <c r="M340" s="39">
        <v>200</v>
      </c>
      <c r="O340" s="15"/>
      <c r="P340" s="15"/>
      <c r="Q340" s="15"/>
      <c r="R340" s="15"/>
      <c r="S340" s="39" t="s">
        <v>156</v>
      </c>
      <c r="V340" s="39">
        <v>7.92</v>
      </c>
      <c r="W340" s="145">
        <v>475.33883644829109</v>
      </c>
      <c r="X340" s="17">
        <v>2157.5</v>
      </c>
    </row>
    <row r="341" spans="1:24">
      <c r="A341" s="39" t="s">
        <v>261</v>
      </c>
      <c r="B341" s="43">
        <v>43397</v>
      </c>
      <c r="C341" s="47">
        <v>0.5625</v>
      </c>
      <c r="D341" s="129" t="s">
        <v>235</v>
      </c>
      <c r="E341" s="54">
        <v>4</v>
      </c>
      <c r="F341" s="31" t="s">
        <v>148</v>
      </c>
      <c r="G341" s="31" t="s">
        <v>147</v>
      </c>
      <c r="H341" s="57" t="s">
        <v>10</v>
      </c>
      <c r="I341" s="13">
        <v>29.3</v>
      </c>
      <c r="J341" s="15">
        <v>33.35</v>
      </c>
      <c r="K341" s="41">
        <v>116.5</v>
      </c>
      <c r="L341" s="15">
        <v>7.42</v>
      </c>
      <c r="M341" s="39">
        <v>200</v>
      </c>
      <c r="O341" s="15"/>
      <c r="P341" s="15"/>
      <c r="Q341" s="15"/>
      <c r="R341" s="15"/>
      <c r="S341" s="39" t="s">
        <v>156</v>
      </c>
      <c r="V341" s="39">
        <v>7.55</v>
      </c>
      <c r="W341" s="145">
        <v>1097.4686807735663</v>
      </c>
      <c r="X341" s="17">
        <v>2156.6</v>
      </c>
    </row>
    <row r="342" spans="1:24">
      <c r="A342" s="39" t="s">
        <v>261</v>
      </c>
      <c r="B342" s="43">
        <v>43397</v>
      </c>
      <c r="C342" s="47">
        <v>0.5625</v>
      </c>
      <c r="D342" s="129" t="s">
        <v>37</v>
      </c>
      <c r="E342" s="54">
        <v>1</v>
      </c>
      <c r="F342" s="31" t="s">
        <v>148</v>
      </c>
      <c r="G342" s="31" t="s">
        <v>146</v>
      </c>
      <c r="H342" s="57" t="s">
        <v>11</v>
      </c>
      <c r="I342" s="13">
        <v>29.4</v>
      </c>
      <c r="J342" s="15">
        <v>33.36</v>
      </c>
      <c r="K342" s="41">
        <v>116.1</v>
      </c>
      <c r="L342" s="15">
        <v>7.36</v>
      </c>
      <c r="M342" s="39">
        <v>200</v>
      </c>
      <c r="O342" s="15"/>
      <c r="P342" s="15"/>
      <c r="Q342" s="15"/>
      <c r="R342" s="15"/>
      <c r="S342" s="39" t="s">
        <v>156</v>
      </c>
      <c r="V342" s="39">
        <v>7.95</v>
      </c>
      <c r="W342" s="145">
        <v>527.0500949934974</v>
      </c>
      <c r="X342" s="17">
        <v>2151.4</v>
      </c>
    </row>
    <row r="343" spans="1:24">
      <c r="A343" s="39" t="s">
        <v>261</v>
      </c>
      <c r="B343" s="43">
        <v>43397</v>
      </c>
      <c r="C343" s="47">
        <v>0.5625</v>
      </c>
      <c r="D343" s="131" t="s">
        <v>44</v>
      </c>
      <c r="E343" s="54">
        <v>3</v>
      </c>
      <c r="F343" s="31" t="s">
        <v>146</v>
      </c>
      <c r="G343" s="31" t="s">
        <v>147</v>
      </c>
      <c r="H343" s="57" t="s">
        <v>12</v>
      </c>
      <c r="I343" s="13">
        <v>27.36</v>
      </c>
      <c r="J343" s="15">
        <v>33.39</v>
      </c>
      <c r="K343" s="41">
        <v>119.6</v>
      </c>
      <c r="L343" s="15">
        <v>7.92</v>
      </c>
      <c r="M343" s="39">
        <v>200</v>
      </c>
      <c r="O343" s="15"/>
      <c r="P343" s="15"/>
      <c r="Q343" s="15"/>
      <c r="R343" s="15"/>
      <c r="S343" s="39" t="s">
        <v>156</v>
      </c>
      <c r="V343" s="39">
        <v>7.58</v>
      </c>
      <c r="W343" s="145">
        <v>1171.6300207407583</v>
      </c>
      <c r="X343" s="17">
        <v>2143</v>
      </c>
    </row>
    <row r="344" spans="1:24">
      <c r="A344" s="39" t="s">
        <v>261</v>
      </c>
      <c r="B344" s="43">
        <v>43397</v>
      </c>
      <c r="C344" s="47">
        <v>0.5625</v>
      </c>
      <c r="D344" s="130" t="s">
        <v>43</v>
      </c>
      <c r="E344" s="54">
        <v>2</v>
      </c>
      <c r="F344" s="31" t="s">
        <v>146</v>
      </c>
      <c r="G344" s="31" t="s">
        <v>146</v>
      </c>
      <c r="H344" s="57" t="s">
        <v>13</v>
      </c>
      <c r="I344" s="13">
        <v>27.22</v>
      </c>
      <c r="J344" s="15">
        <v>33.369999999999997</v>
      </c>
      <c r="K344" s="41">
        <v>123.9</v>
      </c>
      <c r="L344" s="15">
        <v>8.16</v>
      </c>
      <c r="M344" s="39">
        <v>200</v>
      </c>
      <c r="O344" s="15"/>
      <c r="P344" s="15"/>
      <c r="Q344" s="15"/>
      <c r="R344" s="15"/>
      <c r="S344" s="39" t="s">
        <v>156</v>
      </c>
      <c r="V344" s="39">
        <v>7.78</v>
      </c>
      <c r="W344" s="145">
        <v>475.49763140434993</v>
      </c>
      <c r="X344" s="17">
        <v>2144.3000000000002</v>
      </c>
    </row>
    <row r="345" spans="1:24">
      <c r="A345" s="39" t="s">
        <v>261</v>
      </c>
      <c r="B345" s="43">
        <v>43397</v>
      </c>
      <c r="C345" s="47">
        <v>0.5625</v>
      </c>
      <c r="D345" s="131" t="s">
        <v>44</v>
      </c>
      <c r="E345" s="54">
        <v>3</v>
      </c>
      <c r="F345" s="31" t="s">
        <v>146</v>
      </c>
      <c r="G345" s="31" t="s">
        <v>147</v>
      </c>
      <c r="H345" s="57" t="s">
        <v>14</v>
      </c>
      <c r="I345" s="13">
        <v>27.25</v>
      </c>
      <c r="J345" s="15">
        <v>33.36</v>
      </c>
      <c r="K345" s="41">
        <v>116.3</v>
      </c>
      <c r="L345" s="15">
        <v>7.73</v>
      </c>
      <c r="M345" s="39">
        <v>200</v>
      </c>
      <c r="O345" s="15"/>
      <c r="P345" s="15"/>
      <c r="Q345" s="15"/>
      <c r="R345" s="15"/>
      <c r="S345" s="39" t="s">
        <v>156</v>
      </c>
      <c r="V345" s="39">
        <v>7.65</v>
      </c>
      <c r="W345" s="145">
        <v>1101.3573905547448</v>
      </c>
      <c r="X345" s="17">
        <v>2155.4</v>
      </c>
    </row>
    <row r="346" spans="1:24">
      <c r="A346" s="39" t="s">
        <v>261</v>
      </c>
      <c r="B346" s="43">
        <v>43397</v>
      </c>
      <c r="C346" s="47">
        <v>0.5625</v>
      </c>
      <c r="D346" s="129" t="s">
        <v>235</v>
      </c>
      <c r="E346" s="54">
        <v>4</v>
      </c>
      <c r="F346" s="31" t="s">
        <v>148</v>
      </c>
      <c r="G346" s="31" t="s">
        <v>147</v>
      </c>
      <c r="H346" s="57" t="s">
        <v>15</v>
      </c>
      <c r="I346" s="13">
        <v>29.36</v>
      </c>
      <c r="J346" s="15">
        <v>33.35</v>
      </c>
      <c r="K346" s="41">
        <v>120</v>
      </c>
      <c r="L346" s="15">
        <v>7.62</v>
      </c>
      <c r="M346" s="39">
        <v>200</v>
      </c>
      <c r="O346" s="15"/>
      <c r="P346" s="15"/>
      <c r="Q346" s="15"/>
      <c r="R346" s="15"/>
      <c r="S346" s="39" t="s">
        <v>156</v>
      </c>
      <c r="V346" s="39">
        <v>7.49</v>
      </c>
      <c r="W346" s="145">
        <v>1040.6741455602555</v>
      </c>
      <c r="X346" s="17">
        <v>2153.1999999999998</v>
      </c>
    </row>
    <row r="347" spans="1:24">
      <c r="A347" s="39" t="s">
        <v>261</v>
      </c>
      <c r="B347" s="43">
        <v>43397</v>
      </c>
      <c r="C347" s="47">
        <v>0.5625</v>
      </c>
      <c r="D347" s="129" t="s">
        <v>37</v>
      </c>
      <c r="E347" s="54">
        <v>1</v>
      </c>
      <c r="F347" s="31" t="s">
        <v>148</v>
      </c>
      <c r="G347" s="31" t="s">
        <v>146</v>
      </c>
      <c r="H347" s="57" t="s">
        <v>16</v>
      </c>
      <c r="I347" s="13">
        <v>29.58</v>
      </c>
      <c r="J347" s="15">
        <v>33.4</v>
      </c>
      <c r="K347" s="41">
        <v>121</v>
      </c>
      <c r="L347" s="15">
        <v>7.64</v>
      </c>
      <c r="M347" s="39">
        <v>200</v>
      </c>
      <c r="O347" s="15"/>
      <c r="P347" s="15"/>
      <c r="Q347" s="15"/>
      <c r="R347" s="15"/>
      <c r="S347" s="39" t="s">
        <v>156</v>
      </c>
      <c r="V347" s="39">
        <v>7.93</v>
      </c>
      <c r="W347" s="145">
        <v>511.34225305411513</v>
      </c>
      <c r="X347" s="17">
        <v>2151.1</v>
      </c>
    </row>
    <row r="348" spans="1:24">
      <c r="A348" s="39" t="s">
        <v>261</v>
      </c>
      <c r="B348" s="43">
        <v>43397</v>
      </c>
      <c r="C348" s="47">
        <v>0.5625</v>
      </c>
      <c r="D348" s="130" t="s">
        <v>43</v>
      </c>
      <c r="E348" s="54">
        <v>2</v>
      </c>
      <c r="F348" s="31" t="s">
        <v>146</v>
      </c>
      <c r="G348" s="31" t="s">
        <v>146</v>
      </c>
      <c r="H348" s="57" t="s">
        <v>17</v>
      </c>
      <c r="I348" s="13">
        <v>27.56</v>
      </c>
      <c r="J348" s="15">
        <v>33.35</v>
      </c>
      <c r="K348" s="41">
        <v>120.5</v>
      </c>
      <c r="L348" s="15">
        <v>7.84</v>
      </c>
      <c r="M348" s="39">
        <v>200</v>
      </c>
      <c r="O348" s="15"/>
      <c r="P348" s="15"/>
      <c r="Q348" s="15"/>
      <c r="R348" s="15"/>
      <c r="S348" s="39" t="s">
        <v>156</v>
      </c>
      <c r="V348" s="39">
        <v>7.98</v>
      </c>
      <c r="W348" s="145">
        <v>473.86102784094379</v>
      </c>
      <c r="X348" s="17">
        <v>2158</v>
      </c>
    </row>
    <row r="349" spans="1:24">
      <c r="A349" s="39" t="s">
        <v>261</v>
      </c>
      <c r="B349" s="43">
        <v>43397</v>
      </c>
      <c r="C349" s="47">
        <v>0.5625</v>
      </c>
      <c r="D349" s="129" t="s">
        <v>37</v>
      </c>
      <c r="E349" s="54">
        <v>1</v>
      </c>
      <c r="F349" s="31" t="s">
        <v>148</v>
      </c>
      <c r="G349" s="31" t="s">
        <v>146</v>
      </c>
      <c r="H349" s="57" t="s">
        <v>18</v>
      </c>
      <c r="I349" s="13">
        <v>29.52</v>
      </c>
      <c r="J349" s="15">
        <v>33.35</v>
      </c>
      <c r="K349" s="41">
        <v>115</v>
      </c>
      <c r="L349" s="15">
        <v>7.37</v>
      </c>
      <c r="M349" s="39">
        <v>200</v>
      </c>
      <c r="O349" s="15"/>
      <c r="P349" s="15"/>
      <c r="Q349" s="15"/>
      <c r="R349" s="15"/>
      <c r="S349" s="39" t="s">
        <v>156</v>
      </c>
      <c r="V349" s="39">
        <v>7.92</v>
      </c>
      <c r="W349" s="145">
        <v>500.97362497181479</v>
      </c>
      <c r="X349" s="17">
        <v>2146.8000000000002</v>
      </c>
    </row>
    <row r="350" spans="1:24">
      <c r="A350" s="39" t="s">
        <v>261</v>
      </c>
      <c r="B350" s="43">
        <v>43397</v>
      </c>
      <c r="C350" s="47">
        <v>0.5625</v>
      </c>
      <c r="D350" s="129" t="s">
        <v>235</v>
      </c>
      <c r="E350" s="54">
        <v>4</v>
      </c>
      <c r="F350" s="31" t="s">
        <v>148</v>
      </c>
      <c r="G350" s="31" t="s">
        <v>147</v>
      </c>
      <c r="H350" s="57" t="s">
        <v>19</v>
      </c>
      <c r="I350" s="13">
        <v>29.2</v>
      </c>
      <c r="J350" s="15">
        <v>33.39</v>
      </c>
      <c r="K350" s="41">
        <v>122</v>
      </c>
      <c r="L350" s="15">
        <v>7.68</v>
      </c>
      <c r="M350" s="39">
        <v>200</v>
      </c>
      <c r="O350" s="15"/>
      <c r="P350" s="15"/>
      <c r="Q350" s="15"/>
      <c r="R350" s="15"/>
      <c r="S350" s="39" t="s">
        <v>156</v>
      </c>
      <c r="V350" s="39">
        <v>7.59</v>
      </c>
      <c r="W350" s="145">
        <v>967.82996618918776</v>
      </c>
      <c r="X350" s="17">
        <v>2158.3000000000002</v>
      </c>
    </row>
    <row r="351" spans="1:24">
      <c r="A351" s="39" t="s">
        <v>261</v>
      </c>
      <c r="B351" s="43">
        <v>43397</v>
      </c>
      <c r="C351" s="47">
        <v>0.5625</v>
      </c>
      <c r="D351" s="131" t="s">
        <v>44</v>
      </c>
      <c r="E351" s="54">
        <v>3</v>
      </c>
      <c r="F351" s="31" t="s">
        <v>146</v>
      </c>
      <c r="G351" s="31" t="s">
        <v>147</v>
      </c>
      <c r="H351" s="57" t="s">
        <v>20</v>
      </c>
      <c r="I351" s="13">
        <v>27.27</v>
      </c>
      <c r="J351" s="15">
        <v>33.39</v>
      </c>
      <c r="K351" s="41">
        <v>120.3</v>
      </c>
      <c r="L351" s="15">
        <v>7.9</v>
      </c>
      <c r="M351" s="39">
        <v>200</v>
      </c>
      <c r="O351" s="15"/>
      <c r="P351" s="15"/>
      <c r="Q351" s="15"/>
      <c r="R351" s="15"/>
      <c r="S351" s="39" t="s">
        <v>156</v>
      </c>
      <c r="V351" s="39">
        <v>7.59</v>
      </c>
      <c r="W351" s="145">
        <v>1133.9287961792945</v>
      </c>
      <c r="X351" s="17">
        <v>2136.8000000000002</v>
      </c>
    </row>
    <row r="352" spans="1:24">
      <c r="A352" s="39" t="s">
        <v>261</v>
      </c>
      <c r="B352" s="43">
        <v>43397</v>
      </c>
      <c r="C352" s="47">
        <v>0.5625</v>
      </c>
      <c r="D352" s="130" t="s">
        <v>43</v>
      </c>
      <c r="E352" s="54">
        <v>8</v>
      </c>
      <c r="F352" s="31" t="s">
        <v>146</v>
      </c>
      <c r="G352" s="31" t="s">
        <v>146</v>
      </c>
      <c r="H352" s="57" t="s">
        <v>21</v>
      </c>
      <c r="I352" s="13">
        <v>27.2</v>
      </c>
      <c r="J352" s="15">
        <v>33.39</v>
      </c>
      <c r="K352" s="41">
        <v>116.1</v>
      </c>
      <c r="L352" s="15">
        <v>7.64</v>
      </c>
      <c r="M352" s="39">
        <v>200</v>
      </c>
      <c r="O352" s="15"/>
      <c r="P352" s="15"/>
      <c r="Q352" s="15"/>
      <c r="R352" s="15"/>
      <c r="S352" s="39" t="s">
        <v>156</v>
      </c>
      <c r="V352" s="39">
        <v>7.99</v>
      </c>
      <c r="W352" s="145">
        <v>480.19415496079853</v>
      </c>
      <c r="X352" s="17">
        <v>2157.6999999999998</v>
      </c>
    </row>
    <row r="353" spans="1:24">
      <c r="A353" s="39" t="s">
        <v>261</v>
      </c>
      <c r="B353" s="43">
        <v>43397</v>
      </c>
      <c r="C353" s="47">
        <v>0.5625</v>
      </c>
      <c r="D353" s="129" t="s">
        <v>235</v>
      </c>
      <c r="E353" s="54">
        <v>6</v>
      </c>
      <c r="F353" s="31" t="s">
        <v>148</v>
      </c>
      <c r="G353" s="31" t="s">
        <v>147</v>
      </c>
      <c r="H353" s="57" t="s">
        <v>22</v>
      </c>
      <c r="I353" s="13">
        <v>29.2</v>
      </c>
      <c r="J353" s="15">
        <v>33.42</v>
      </c>
      <c r="K353" s="41">
        <v>119.1</v>
      </c>
      <c r="L353" s="15">
        <v>7.67</v>
      </c>
      <c r="M353" s="39">
        <v>200</v>
      </c>
      <c r="O353" s="15"/>
      <c r="P353" s="15"/>
      <c r="Q353" s="15"/>
      <c r="R353" s="15"/>
      <c r="S353" s="39" t="s">
        <v>156</v>
      </c>
      <c r="V353" s="39">
        <v>7.44</v>
      </c>
      <c r="W353" s="145">
        <v>1093.1952713021362</v>
      </c>
      <c r="X353" s="17">
        <v>2146.1</v>
      </c>
    </row>
    <row r="354" spans="1:24">
      <c r="A354" s="39" t="s">
        <v>261</v>
      </c>
      <c r="B354" s="43">
        <v>43397</v>
      </c>
      <c r="C354" s="47">
        <v>0.5625</v>
      </c>
      <c r="D354" s="130" t="s">
        <v>43</v>
      </c>
      <c r="E354" s="54">
        <v>8</v>
      </c>
      <c r="F354" s="31" t="s">
        <v>146</v>
      </c>
      <c r="G354" s="31" t="s">
        <v>146</v>
      </c>
      <c r="H354" s="57" t="s">
        <v>23</v>
      </c>
      <c r="I354" s="13">
        <v>27.31</v>
      </c>
      <c r="J354" s="15">
        <v>33.409999999999997</v>
      </c>
      <c r="K354" s="41">
        <v>120.6</v>
      </c>
      <c r="L354" s="15">
        <v>7.9</v>
      </c>
      <c r="M354" s="39">
        <v>200</v>
      </c>
      <c r="O354" s="15"/>
      <c r="P354" s="15"/>
      <c r="Q354" s="15"/>
      <c r="R354" s="15"/>
      <c r="S354" s="39" t="s">
        <v>156</v>
      </c>
      <c r="V354" s="39">
        <v>7.97</v>
      </c>
      <c r="W354" s="145">
        <v>471.42462720590089</v>
      </c>
      <c r="X354" s="17">
        <v>2158.4</v>
      </c>
    </row>
    <row r="355" spans="1:24">
      <c r="A355" s="39" t="s">
        <v>261</v>
      </c>
      <c r="B355" s="43">
        <v>43397</v>
      </c>
      <c r="C355" s="47">
        <v>0.5625</v>
      </c>
      <c r="D355" s="131" t="s">
        <v>44</v>
      </c>
      <c r="E355" s="54">
        <v>5</v>
      </c>
      <c r="F355" s="31" t="s">
        <v>146</v>
      </c>
      <c r="G355" s="31" t="s">
        <v>147</v>
      </c>
      <c r="H355" s="57" t="s">
        <v>24</v>
      </c>
      <c r="I355" s="13">
        <v>27.28</v>
      </c>
      <c r="J355" s="15">
        <v>33.4</v>
      </c>
      <c r="K355" s="41">
        <v>118.2</v>
      </c>
      <c r="L355" s="15">
        <v>7.76</v>
      </c>
      <c r="M355" s="39">
        <v>200</v>
      </c>
      <c r="O355" s="15"/>
      <c r="P355" s="15"/>
      <c r="Q355" s="15"/>
      <c r="R355" s="15"/>
      <c r="S355" s="39" t="s">
        <v>156</v>
      </c>
      <c r="V355" s="39">
        <v>7.53</v>
      </c>
      <c r="W355" s="145">
        <v>1101.6513371194881</v>
      </c>
      <c r="X355" s="17">
        <v>2147.6999999999998</v>
      </c>
    </row>
    <row r="356" spans="1:24">
      <c r="A356" s="39" t="s">
        <v>261</v>
      </c>
      <c r="B356" s="43">
        <v>43397</v>
      </c>
      <c r="C356" s="47">
        <v>0.5625</v>
      </c>
      <c r="D356" s="129" t="s">
        <v>37</v>
      </c>
      <c r="E356" s="54">
        <v>7</v>
      </c>
      <c r="F356" s="31" t="s">
        <v>148</v>
      </c>
      <c r="G356" s="31" t="s">
        <v>146</v>
      </c>
      <c r="H356" s="57" t="s">
        <v>25</v>
      </c>
      <c r="I356" s="13">
        <v>29.05</v>
      </c>
      <c r="J356" s="15">
        <v>33.4</v>
      </c>
      <c r="K356" s="41">
        <v>121.3</v>
      </c>
      <c r="L356" s="15">
        <v>7.79</v>
      </c>
      <c r="M356" s="39">
        <v>200</v>
      </c>
      <c r="O356" s="15"/>
      <c r="P356" s="15"/>
      <c r="Q356" s="15"/>
      <c r="R356" s="15"/>
      <c r="S356" s="39" t="s">
        <v>156</v>
      </c>
      <c r="V356" s="39">
        <v>7.95</v>
      </c>
      <c r="W356" s="145">
        <v>502.83404127465269</v>
      </c>
      <c r="X356" s="17">
        <v>2170.3000000000002</v>
      </c>
    </row>
    <row r="357" spans="1:24">
      <c r="A357" s="39" t="s">
        <v>261</v>
      </c>
      <c r="B357" s="43">
        <v>43397</v>
      </c>
      <c r="C357" s="47">
        <v>0.5625</v>
      </c>
      <c r="D357" s="129" t="s">
        <v>37</v>
      </c>
      <c r="E357" s="54">
        <v>7</v>
      </c>
      <c r="F357" s="31" t="s">
        <v>148</v>
      </c>
      <c r="G357" s="31" t="s">
        <v>146</v>
      </c>
      <c r="H357" s="57" t="s">
        <v>26</v>
      </c>
      <c r="I357" s="13">
        <v>29.04</v>
      </c>
      <c r="J357" s="15">
        <v>33.42</v>
      </c>
      <c r="K357" s="41">
        <v>118.7</v>
      </c>
      <c r="L357" s="15">
        <v>7.82</v>
      </c>
      <c r="M357" s="39">
        <v>200</v>
      </c>
      <c r="O357" s="15"/>
      <c r="P357" s="15"/>
      <c r="Q357" s="15"/>
      <c r="R357" s="15"/>
      <c r="S357" s="39" t="s">
        <v>156</v>
      </c>
      <c r="V357" s="39">
        <v>7.89</v>
      </c>
      <c r="W357" s="145">
        <v>499.27198199830855</v>
      </c>
      <c r="X357" s="17">
        <v>2144.6</v>
      </c>
    </row>
    <row r="358" spans="1:24">
      <c r="A358" s="39" t="s">
        <v>261</v>
      </c>
      <c r="B358" s="43">
        <v>43397</v>
      </c>
      <c r="C358" s="47">
        <v>0.5625</v>
      </c>
      <c r="D358" s="129" t="s">
        <v>235</v>
      </c>
      <c r="E358" s="54">
        <v>6</v>
      </c>
      <c r="F358" s="31" t="s">
        <v>148</v>
      </c>
      <c r="G358" s="31" t="s">
        <v>147</v>
      </c>
      <c r="H358" s="57" t="s">
        <v>27</v>
      </c>
      <c r="I358" s="13">
        <v>29.38</v>
      </c>
      <c r="J358" s="15">
        <v>33.409999999999997</v>
      </c>
      <c r="K358" s="41">
        <v>123.9</v>
      </c>
      <c r="L358" s="15">
        <v>7.87</v>
      </c>
      <c r="M358" s="39">
        <v>200</v>
      </c>
      <c r="O358" s="15"/>
      <c r="P358" s="15"/>
      <c r="Q358" s="15"/>
      <c r="R358" s="15"/>
      <c r="S358" s="39" t="s">
        <v>156</v>
      </c>
      <c r="V358" s="39">
        <v>7.63</v>
      </c>
      <c r="W358" s="145">
        <v>1105.7638103648392</v>
      </c>
      <c r="X358" s="17">
        <v>2159.8000000000002</v>
      </c>
    </row>
    <row r="359" spans="1:24">
      <c r="A359" s="39" t="s">
        <v>261</v>
      </c>
      <c r="B359" s="43">
        <v>43397</v>
      </c>
      <c r="C359" s="47">
        <v>0.5625</v>
      </c>
      <c r="D359" s="130" t="s">
        <v>43</v>
      </c>
      <c r="E359" s="54">
        <v>8</v>
      </c>
      <c r="F359" s="31" t="s">
        <v>146</v>
      </c>
      <c r="G359" s="31" t="s">
        <v>146</v>
      </c>
      <c r="H359" s="57" t="s">
        <v>28</v>
      </c>
      <c r="I359" s="13">
        <v>27.29</v>
      </c>
      <c r="J359" s="15">
        <v>33.42</v>
      </c>
      <c r="K359" s="41">
        <v>121.5</v>
      </c>
      <c r="L359" s="15">
        <v>7.85</v>
      </c>
      <c r="M359" s="39">
        <v>200</v>
      </c>
      <c r="O359" s="15"/>
      <c r="P359" s="15"/>
      <c r="Q359" s="15"/>
      <c r="R359" s="15"/>
      <c r="S359" s="39" t="s">
        <v>156</v>
      </c>
      <c r="V359" s="39">
        <v>7.89</v>
      </c>
      <c r="W359" s="145">
        <v>451.21289423091253</v>
      </c>
      <c r="X359" s="17">
        <v>2149.6999999999998</v>
      </c>
    </row>
    <row r="360" spans="1:24">
      <c r="A360" s="39" t="s">
        <v>261</v>
      </c>
      <c r="B360" s="43">
        <v>43397</v>
      </c>
      <c r="C360" s="47">
        <v>0.5625</v>
      </c>
      <c r="D360" s="131" t="s">
        <v>44</v>
      </c>
      <c r="E360" s="54">
        <v>5</v>
      </c>
      <c r="F360" s="31" t="s">
        <v>146</v>
      </c>
      <c r="G360" s="31" t="s">
        <v>147</v>
      </c>
      <c r="H360" s="57" t="s">
        <v>29</v>
      </c>
      <c r="I360" s="13">
        <v>27.25</v>
      </c>
      <c r="J360" s="15">
        <v>33.42</v>
      </c>
      <c r="K360" s="41">
        <v>123.6</v>
      </c>
      <c r="L360" s="15">
        <v>8.14</v>
      </c>
      <c r="M360" s="39">
        <v>200</v>
      </c>
      <c r="O360" s="15"/>
      <c r="P360" s="15"/>
      <c r="Q360" s="15"/>
      <c r="R360" s="15"/>
      <c r="S360" s="39" t="s">
        <v>156</v>
      </c>
      <c r="V360" s="39">
        <v>7.61</v>
      </c>
      <c r="W360" s="145">
        <v>1117.7861167388971</v>
      </c>
      <c r="X360" s="17">
        <v>2146.8000000000002</v>
      </c>
    </row>
    <row r="361" spans="1:24">
      <c r="A361" s="39" t="s">
        <v>261</v>
      </c>
      <c r="B361" s="43">
        <v>43397</v>
      </c>
      <c r="C361" s="47">
        <v>0.5625</v>
      </c>
      <c r="D361" s="129" t="s">
        <v>37</v>
      </c>
      <c r="E361" s="54">
        <v>7</v>
      </c>
      <c r="F361" s="31" t="s">
        <v>148</v>
      </c>
      <c r="G361" s="31" t="s">
        <v>146</v>
      </c>
      <c r="H361" s="57" t="s">
        <v>30</v>
      </c>
      <c r="I361" s="13">
        <v>29.06</v>
      </c>
      <c r="J361" s="15">
        <v>33.409999999999997</v>
      </c>
      <c r="K361" s="41">
        <v>112.3</v>
      </c>
      <c r="L361" s="15">
        <v>7.27</v>
      </c>
      <c r="M361" s="39">
        <v>200</v>
      </c>
      <c r="O361" s="15"/>
      <c r="P361" s="15"/>
      <c r="Q361" s="15"/>
      <c r="R361" s="15"/>
      <c r="S361" s="39" t="s">
        <v>156</v>
      </c>
      <c r="V361" s="39">
        <v>7.89</v>
      </c>
      <c r="W361" s="145">
        <v>502.03870162293595</v>
      </c>
      <c r="X361" s="17">
        <v>2150.9</v>
      </c>
    </row>
    <row r="362" spans="1:24">
      <c r="A362" s="39" t="s">
        <v>261</v>
      </c>
      <c r="B362" s="43">
        <v>43397</v>
      </c>
      <c r="C362" s="47">
        <v>0.5625</v>
      </c>
      <c r="D362" s="129" t="s">
        <v>235</v>
      </c>
      <c r="E362" s="54">
        <v>6</v>
      </c>
      <c r="F362" s="31" t="s">
        <v>148</v>
      </c>
      <c r="G362" s="31" t="s">
        <v>147</v>
      </c>
      <c r="H362" s="57" t="s">
        <v>31</v>
      </c>
      <c r="I362" s="13">
        <v>29.12</v>
      </c>
      <c r="J362" s="15">
        <v>33.43</v>
      </c>
      <c r="K362" s="41">
        <v>121</v>
      </c>
      <c r="L362" s="15">
        <v>7.73</v>
      </c>
      <c r="M362" s="39">
        <v>200</v>
      </c>
      <c r="O362" s="15"/>
      <c r="P362" s="15"/>
      <c r="Q362" s="15"/>
      <c r="R362" s="15"/>
      <c r="S362" s="39" t="s">
        <v>156</v>
      </c>
      <c r="V362" s="39">
        <v>7.64</v>
      </c>
      <c r="W362" s="145">
        <v>1045.91679460367</v>
      </c>
      <c r="X362" s="17">
        <v>2160.1999999999998</v>
      </c>
    </row>
    <row r="363" spans="1:24">
      <c r="A363" s="39" t="s">
        <v>261</v>
      </c>
      <c r="B363" s="43">
        <v>43397</v>
      </c>
      <c r="C363" s="47">
        <v>0.5625</v>
      </c>
      <c r="D363" s="131" t="s">
        <v>44</v>
      </c>
      <c r="E363" s="54">
        <v>5</v>
      </c>
      <c r="F363" s="31" t="s">
        <v>146</v>
      </c>
      <c r="G363" s="31" t="s">
        <v>147</v>
      </c>
      <c r="H363" s="57" t="s">
        <v>32</v>
      </c>
      <c r="I363" s="13">
        <v>27.5</v>
      </c>
      <c r="J363" s="15">
        <v>33.380000000000003</v>
      </c>
      <c r="K363" s="41">
        <v>116.1</v>
      </c>
      <c r="L363" s="15">
        <v>7.61</v>
      </c>
      <c r="M363" s="39">
        <v>200</v>
      </c>
      <c r="O363" s="15"/>
      <c r="P363" s="15"/>
      <c r="Q363" s="15"/>
      <c r="R363" s="15"/>
      <c r="S363" s="39" t="s">
        <v>156</v>
      </c>
      <c r="V363" s="39">
        <v>7.53</v>
      </c>
      <c r="W363" s="145">
        <v>1138.7549351119885</v>
      </c>
      <c r="X363" s="17">
        <v>2154.4</v>
      </c>
    </row>
    <row r="364" spans="1:24">
      <c r="A364" s="39" t="s">
        <v>261</v>
      </c>
      <c r="D364" s="9"/>
      <c r="H364" s="88"/>
      <c r="O364" s="15"/>
      <c r="P364" s="15"/>
      <c r="Q364" s="15"/>
      <c r="R364" s="15"/>
      <c r="S364" s="39"/>
    </row>
    <row r="365" spans="1:24">
      <c r="A365" s="39" t="s">
        <v>261</v>
      </c>
      <c r="B365" s="43">
        <v>43399</v>
      </c>
      <c r="C365" s="47">
        <v>0.625</v>
      </c>
      <c r="D365" s="129" t="s">
        <v>37</v>
      </c>
      <c r="E365" s="54">
        <v>1</v>
      </c>
      <c r="F365" s="31" t="s">
        <v>148</v>
      </c>
      <c r="G365" s="31" t="s">
        <v>146</v>
      </c>
      <c r="H365" s="57" t="s">
        <v>1</v>
      </c>
      <c r="I365" s="13">
        <v>28.8</v>
      </c>
      <c r="J365" s="15">
        <v>33.4</v>
      </c>
      <c r="M365" s="39">
        <v>200</v>
      </c>
      <c r="U365" s="15">
        <v>7.9754005692164585</v>
      </c>
    </row>
    <row r="366" spans="1:24">
      <c r="A366" s="39" t="s">
        <v>261</v>
      </c>
      <c r="B366" s="43">
        <v>43399</v>
      </c>
      <c r="C366" s="47">
        <v>0.625</v>
      </c>
      <c r="D366" s="130" t="s">
        <v>43</v>
      </c>
      <c r="E366" s="54">
        <v>2</v>
      </c>
      <c r="F366" s="31" t="s">
        <v>146</v>
      </c>
      <c r="G366" s="31" t="s">
        <v>146</v>
      </c>
      <c r="H366" s="57" t="s">
        <v>2</v>
      </c>
      <c r="I366" s="13">
        <v>27.12</v>
      </c>
      <c r="J366" s="15">
        <v>33.39</v>
      </c>
      <c r="M366" s="39">
        <v>200</v>
      </c>
      <c r="U366" s="15">
        <v>7.9727023346577264</v>
      </c>
    </row>
    <row r="367" spans="1:24">
      <c r="A367" s="39" t="s">
        <v>261</v>
      </c>
      <c r="B367" s="43">
        <v>43399</v>
      </c>
      <c r="C367" s="47">
        <v>0.625</v>
      </c>
      <c r="D367" s="131" t="s">
        <v>44</v>
      </c>
      <c r="E367" s="54">
        <v>3</v>
      </c>
      <c r="F367" s="31" t="s">
        <v>146</v>
      </c>
      <c r="G367" s="31" t="s">
        <v>147</v>
      </c>
      <c r="H367" s="57" t="s">
        <v>3</v>
      </c>
      <c r="I367" s="13">
        <v>27.14</v>
      </c>
      <c r="J367" s="15">
        <v>33.380000000000003</v>
      </c>
      <c r="M367" s="39">
        <v>200</v>
      </c>
      <c r="U367" s="15">
        <v>7.6494240078099605</v>
      </c>
    </row>
    <row r="368" spans="1:24">
      <c r="A368" s="39" t="s">
        <v>261</v>
      </c>
      <c r="B368" s="43">
        <v>43399</v>
      </c>
      <c r="C368" s="47">
        <v>0.625</v>
      </c>
      <c r="D368" s="129" t="s">
        <v>235</v>
      </c>
      <c r="E368" s="54">
        <v>4</v>
      </c>
      <c r="F368" s="31" t="s">
        <v>148</v>
      </c>
      <c r="G368" s="31" t="s">
        <v>147</v>
      </c>
      <c r="H368" s="57" t="s">
        <v>4</v>
      </c>
      <c r="I368" s="13">
        <v>29.44</v>
      </c>
      <c r="J368" s="15">
        <v>33.380000000000003</v>
      </c>
      <c r="M368" s="39">
        <v>200</v>
      </c>
      <c r="U368" s="15">
        <v>7.5973963717268953</v>
      </c>
    </row>
    <row r="369" spans="1:21">
      <c r="A369" s="39" t="s">
        <v>261</v>
      </c>
      <c r="B369" s="43">
        <v>43399</v>
      </c>
      <c r="C369" s="47">
        <v>0.625</v>
      </c>
      <c r="D369" s="131" t="s">
        <v>44</v>
      </c>
      <c r="E369" s="54">
        <v>5</v>
      </c>
      <c r="F369" s="31" t="s">
        <v>146</v>
      </c>
      <c r="G369" s="31" t="s">
        <v>147</v>
      </c>
      <c r="H369" s="57" t="s">
        <v>5</v>
      </c>
      <c r="I369" s="13">
        <v>27.18</v>
      </c>
      <c r="J369" s="15">
        <v>33.380000000000003</v>
      </c>
      <c r="M369" s="39">
        <v>200</v>
      </c>
      <c r="U369" s="15">
        <v>7.7194851316856061</v>
      </c>
    </row>
    <row r="370" spans="1:21">
      <c r="A370" s="39" t="s">
        <v>261</v>
      </c>
      <c r="B370" s="43">
        <v>43399</v>
      </c>
      <c r="C370" s="47">
        <v>0.625</v>
      </c>
      <c r="D370" s="129" t="s">
        <v>235</v>
      </c>
      <c r="E370" s="54">
        <v>6</v>
      </c>
      <c r="F370" s="31" t="s">
        <v>148</v>
      </c>
      <c r="G370" s="31" t="s">
        <v>147</v>
      </c>
      <c r="H370" s="57" t="s">
        <v>6</v>
      </c>
      <c r="I370" s="13">
        <v>29.46</v>
      </c>
      <c r="J370" s="15">
        <v>33.44</v>
      </c>
      <c r="M370" s="39">
        <v>200</v>
      </c>
      <c r="U370" s="15">
        <v>7.6278042980588063</v>
      </c>
    </row>
    <row r="371" spans="1:21">
      <c r="A371" s="39" t="s">
        <v>261</v>
      </c>
      <c r="B371" s="43">
        <v>43399</v>
      </c>
      <c r="C371" s="47">
        <v>0.625</v>
      </c>
      <c r="D371" s="129" t="s">
        <v>37</v>
      </c>
      <c r="E371" s="54">
        <v>7</v>
      </c>
      <c r="F371" s="31" t="s">
        <v>148</v>
      </c>
      <c r="G371" s="31" t="s">
        <v>146</v>
      </c>
      <c r="H371" s="57" t="s">
        <v>7</v>
      </c>
      <c r="I371" s="13">
        <v>29.23</v>
      </c>
      <c r="J371" s="15">
        <v>33.39</v>
      </c>
      <c r="M371" s="39">
        <v>200</v>
      </c>
      <c r="U371" s="15">
        <v>7.9621429261208831</v>
      </c>
    </row>
    <row r="372" spans="1:21">
      <c r="A372" s="39" t="s">
        <v>261</v>
      </c>
      <c r="B372" s="43">
        <v>43399</v>
      </c>
      <c r="C372" s="47">
        <v>0.625</v>
      </c>
      <c r="D372" s="130" t="s">
        <v>43</v>
      </c>
      <c r="E372" s="54">
        <v>8</v>
      </c>
      <c r="F372" s="31" t="s">
        <v>146</v>
      </c>
      <c r="G372" s="31" t="s">
        <v>146</v>
      </c>
      <c r="H372" s="57" t="s">
        <v>8</v>
      </c>
      <c r="I372" s="13">
        <v>27.27</v>
      </c>
      <c r="J372" s="15">
        <v>33.4</v>
      </c>
      <c r="M372" s="39">
        <v>200</v>
      </c>
      <c r="U372" s="15">
        <v>7.967531237459502</v>
      </c>
    </row>
    <row r="373" spans="1:21">
      <c r="A373" s="39" t="s">
        <v>261</v>
      </c>
      <c r="B373" s="43">
        <v>43399</v>
      </c>
      <c r="C373" s="47">
        <v>0.625</v>
      </c>
      <c r="D373" s="130" t="s">
        <v>43</v>
      </c>
      <c r="E373" s="54">
        <v>2</v>
      </c>
      <c r="F373" s="31" t="s">
        <v>146</v>
      </c>
      <c r="G373" s="31" t="s">
        <v>146</v>
      </c>
      <c r="H373" s="57" t="s">
        <v>9</v>
      </c>
      <c r="I373" s="13">
        <v>27.13</v>
      </c>
      <c r="J373" s="15">
        <v>33.39</v>
      </c>
      <c r="M373" s="39">
        <v>200</v>
      </c>
      <c r="U373" s="15">
        <v>7.9836224837502634</v>
      </c>
    </row>
    <row r="374" spans="1:21">
      <c r="A374" s="39" t="s">
        <v>261</v>
      </c>
      <c r="B374" s="43">
        <v>43399</v>
      </c>
      <c r="C374" s="47">
        <v>0.625</v>
      </c>
      <c r="D374" s="129" t="s">
        <v>235</v>
      </c>
      <c r="E374" s="54">
        <v>4</v>
      </c>
      <c r="F374" s="31" t="s">
        <v>148</v>
      </c>
      <c r="G374" s="31" t="s">
        <v>147</v>
      </c>
      <c r="H374" s="57" t="s">
        <v>10</v>
      </c>
      <c r="I374" s="13">
        <v>28.82</v>
      </c>
      <c r="J374" s="15">
        <v>33.409999999999997</v>
      </c>
      <c r="M374" s="39">
        <v>200</v>
      </c>
      <c r="U374" s="15">
        <v>7.6942086325235746</v>
      </c>
    </row>
    <row r="375" spans="1:21">
      <c r="A375" s="39" t="s">
        <v>261</v>
      </c>
      <c r="B375" s="43">
        <v>43399</v>
      </c>
      <c r="C375" s="47">
        <v>0.625</v>
      </c>
      <c r="D375" s="129" t="s">
        <v>37</v>
      </c>
      <c r="E375" s="54">
        <v>1</v>
      </c>
      <c r="F375" s="31" t="s">
        <v>148</v>
      </c>
      <c r="G375" s="31" t="s">
        <v>146</v>
      </c>
      <c r="H375" s="57" t="s">
        <v>11</v>
      </c>
      <c r="I375" s="13">
        <v>28.87</v>
      </c>
      <c r="J375" s="15">
        <v>33.409999999999997</v>
      </c>
      <c r="M375" s="39">
        <v>200</v>
      </c>
      <c r="U375" s="15">
        <v>7.9906642781215647</v>
      </c>
    </row>
    <row r="376" spans="1:21">
      <c r="A376" s="39" t="s">
        <v>261</v>
      </c>
      <c r="B376" s="43">
        <v>43399</v>
      </c>
      <c r="C376" s="47">
        <v>0.625</v>
      </c>
      <c r="D376" s="131" t="s">
        <v>44</v>
      </c>
      <c r="E376" s="54">
        <v>3</v>
      </c>
      <c r="F376" s="31" t="s">
        <v>146</v>
      </c>
      <c r="G376" s="31" t="s">
        <v>147</v>
      </c>
      <c r="H376" s="57" t="s">
        <v>12</v>
      </c>
      <c r="I376" s="13">
        <v>27.2</v>
      </c>
      <c r="J376" s="15">
        <v>33.450000000000003</v>
      </c>
      <c r="M376" s="39">
        <v>200</v>
      </c>
      <c r="U376" s="15">
        <v>7.63782606660918</v>
      </c>
    </row>
    <row r="377" spans="1:21">
      <c r="A377" s="39" t="s">
        <v>261</v>
      </c>
      <c r="B377" s="43">
        <v>43399</v>
      </c>
      <c r="C377" s="47">
        <v>0.625</v>
      </c>
      <c r="D377" s="130" t="s">
        <v>43</v>
      </c>
      <c r="E377" s="54">
        <v>2</v>
      </c>
      <c r="F377" s="31" t="s">
        <v>146</v>
      </c>
      <c r="G377" s="31" t="s">
        <v>146</v>
      </c>
      <c r="H377" s="57" t="s">
        <v>13</v>
      </c>
      <c r="I377" s="13">
        <v>27.11</v>
      </c>
      <c r="J377" s="15">
        <v>33.42</v>
      </c>
      <c r="M377" s="39">
        <v>200</v>
      </c>
      <c r="U377" s="15">
        <v>7.9799185639143166</v>
      </c>
    </row>
    <row r="378" spans="1:21">
      <c r="A378" s="39" t="s">
        <v>261</v>
      </c>
      <c r="B378" s="43">
        <v>43399</v>
      </c>
      <c r="C378" s="47">
        <v>0.625</v>
      </c>
      <c r="D378" s="131" t="s">
        <v>44</v>
      </c>
      <c r="E378" s="54">
        <v>3</v>
      </c>
      <c r="F378" s="31" t="s">
        <v>146</v>
      </c>
      <c r="G378" s="31" t="s">
        <v>147</v>
      </c>
      <c r="H378" s="57" t="s">
        <v>14</v>
      </c>
      <c r="I378" s="13">
        <v>27.15</v>
      </c>
      <c r="J378" s="15">
        <v>33.42</v>
      </c>
      <c r="M378" s="39">
        <v>200</v>
      </c>
      <c r="U378" s="15">
        <v>7.6225625708383236</v>
      </c>
    </row>
    <row r="379" spans="1:21">
      <c r="A379" s="39" t="s">
        <v>261</v>
      </c>
      <c r="B379" s="43">
        <v>43399</v>
      </c>
      <c r="C379" s="47">
        <v>0.625</v>
      </c>
      <c r="D379" s="129" t="s">
        <v>235</v>
      </c>
      <c r="E379" s="54">
        <v>4</v>
      </c>
      <c r="F379" s="31" t="s">
        <v>148</v>
      </c>
      <c r="G379" s="31" t="s">
        <v>147</v>
      </c>
      <c r="H379" s="57" t="s">
        <v>15</v>
      </c>
      <c r="I379" s="13">
        <v>28.92</v>
      </c>
      <c r="J379" s="15">
        <v>33.42</v>
      </c>
      <c r="M379" s="39">
        <v>200</v>
      </c>
      <c r="U379" s="15">
        <v>7.7042829058729696</v>
      </c>
    </row>
    <row r="380" spans="1:21">
      <c r="A380" s="39" t="s">
        <v>261</v>
      </c>
      <c r="B380" s="43">
        <v>43399</v>
      </c>
      <c r="C380" s="47">
        <v>0.625</v>
      </c>
      <c r="D380" s="129" t="s">
        <v>37</v>
      </c>
      <c r="E380" s="54">
        <v>1</v>
      </c>
      <c r="F380" s="31" t="s">
        <v>148</v>
      </c>
      <c r="G380" s="31" t="s">
        <v>146</v>
      </c>
      <c r="H380" s="57" t="s">
        <v>16</v>
      </c>
      <c r="I380" s="13">
        <v>28.77</v>
      </c>
      <c r="J380" s="15">
        <v>33.44</v>
      </c>
      <c r="M380" s="39">
        <v>200</v>
      </c>
      <c r="U380" s="15">
        <v>7.9790806121588078</v>
      </c>
    </row>
    <row r="381" spans="1:21">
      <c r="A381" s="39" t="s">
        <v>261</v>
      </c>
      <c r="B381" s="43">
        <v>43399</v>
      </c>
      <c r="C381" s="47">
        <v>0.625</v>
      </c>
      <c r="D381" s="130" t="s">
        <v>43</v>
      </c>
      <c r="E381" s="54">
        <v>2</v>
      </c>
      <c r="F381" s="31" t="s">
        <v>146</v>
      </c>
      <c r="G381" s="31" t="s">
        <v>146</v>
      </c>
      <c r="H381" s="57" t="s">
        <v>17</v>
      </c>
      <c r="I381" s="13">
        <v>27.14</v>
      </c>
      <c r="J381" s="15">
        <v>33.43</v>
      </c>
      <c r="M381" s="39">
        <v>200</v>
      </c>
      <c r="U381" s="15">
        <v>7.9825784208796149</v>
      </c>
    </row>
    <row r="382" spans="1:21">
      <c r="A382" s="39" t="s">
        <v>261</v>
      </c>
      <c r="B382" s="43">
        <v>43399</v>
      </c>
      <c r="C382" s="47">
        <v>0.625</v>
      </c>
      <c r="D382" s="129" t="s">
        <v>37</v>
      </c>
      <c r="E382" s="54">
        <v>1</v>
      </c>
      <c r="F382" s="31" t="s">
        <v>148</v>
      </c>
      <c r="G382" s="31" t="s">
        <v>146</v>
      </c>
      <c r="H382" s="57" t="s">
        <v>18</v>
      </c>
      <c r="I382" s="13">
        <v>28.72</v>
      </c>
      <c r="J382" s="15">
        <v>33.42</v>
      </c>
      <c r="M382" s="39">
        <v>200</v>
      </c>
      <c r="U382" s="15">
        <v>7.9821573838064541</v>
      </c>
    </row>
    <row r="383" spans="1:21">
      <c r="A383" s="39" t="s">
        <v>261</v>
      </c>
      <c r="B383" s="43">
        <v>43399</v>
      </c>
      <c r="C383" s="47">
        <v>0.625</v>
      </c>
      <c r="D383" s="129" t="s">
        <v>235</v>
      </c>
      <c r="E383" s="54">
        <v>4</v>
      </c>
      <c r="F383" s="31" t="s">
        <v>148</v>
      </c>
      <c r="G383" s="31" t="s">
        <v>147</v>
      </c>
      <c r="H383" s="57" t="s">
        <v>19</v>
      </c>
      <c r="I383" s="13">
        <v>28.82</v>
      </c>
      <c r="J383" s="15">
        <v>33.43</v>
      </c>
      <c r="M383" s="39">
        <v>200</v>
      </c>
      <c r="U383" s="15">
        <v>7.7352795035089459</v>
      </c>
    </row>
    <row r="384" spans="1:21">
      <c r="A384" s="39" t="s">
        <v>261</v>
      </c>
      <c r="B384" s="43">
        <v>43399</v>
      </c>
      <c r="C384" s="47">
        <v>0.625</v>
      </c>
      <c r="D384" s="131" t="s">
        <v>44</v>
      </c>
      <c r="E384" s="54">
        <v>3</v>
      </c>
      <c r="F384" s="31" t="s">
        <v>146</v>
      </c>
      <c r="G384" s="31" t="s">
        <v>147</v>
      </c>
      <c r="H384" s="57" t="s">
        <v>20</v>
      </c>
      <c r="I384" s="13">
        <v>27.14</v>
      </c>
      <c r="J384" s="15">
        <v>33.46</v>
      </c>
      <c r="M384" s="39">
        <v>200</v>
      </c>
      <c r="U384" s="15">
        <v>7.6415292736487404</v>
      </c>
    </row>
    <row r="385" spans="1:21">
      <c r="A385" s="39" t="s">
        <v>261</v>
      </c>
      <c r="B385" s="43">
        <v>43399</v>
      </c>
      <c r="C385" s="47">
        <v>0.625</v>
      </c>
      <c r="D385" s="130" t="s">
        <v>43</v>
      </c>
      <c r="E385" s="54">
        <v>8</v>
      </c>
      <c r="F385" s="31" t="s">
        <v>146</v>
      </c>
      <c r="G385" s="31" t="s">
        <v>146</v>
      </c>
      <c r="H385" s="57" t="s">
        <v>21</v>
      </c>
      <c r="I385" s="13">
        <v>27.07</v>
      </c>
      <c r="J385" s="15">
        <v>33.39</v>
      </c>
      <c r="M385" s="39">
        <v>200</v>
      </c>
      <c r="U385" s="15">
        <v>7.9739673667033433</v>
      </c>
    </row>
    <row r="386" spans="1:21">
      <c r="A386" s="39" t="s">
        <v>261</v>
      </c>
      <c r="B386" s="43">
        <v>43399</v>
      </c>
      <c r="C386" s="47">
        <v>0.625</v>
      </c>
      <c r="D386" s="129" t="s">
        <v>235</v>
      </c>
      <c r="E386" s="54">
        <v>6</v>
      </c>
      <c r="F386" s="31" t="s">
        <v>148</v>
      </c>
      <c r="G386" s="31" t="s">
        <v>147</v>
      </c>
      <c r="H386" s="57" t="s">
        <v>22</v>
      </c>
      <c r="I386" s="13">
        <v>29.02</v>
      </c>
      <c r="J386" s="15">
        <v>33.33</v>
      </c>
      <c r="M386" s="39">
        <v>200</v>
      </c>
      <c r="U386" s="15">
        <v>7.6852749247998515</v>
      </c>
    </row>
    <row r="387" spans="1:21">
      <c r="A387" s="39" t="s">
        <v>261</v>
      </c>
      <c r="B387" s="43">
        <v>43399</v>
      </c>
      <c r="C387" s="47">
        <v>0.625</v>
      </c>
      <c r="D387" s="130" t="s">
        <v>43</v>
      </c>
      <c r="E387" s="54">
        <v>8</v>
      </c>
      <c r="F387" s="31" t="s">
        <v>146</v>
      </c>
      <c r="G387" s="31" t="s">
        <v>146</v>
      </c>
      <c r="H387" s="57" t="s">
        <v>23</v>
      </c>
      <c r="I387" s="13">
        <v>27.17</v>
      </c>
      <c r="J387" s="15">
        <v>33.4</v>
      </c>
      <c r="M387" s="39">
        <v>200</v>
      </c>
      <c r="U387" s="15">
        <v>7.982234949216978</v>
      </c>
    </row>
    <row r="388" spans="1:21">
      <c r="A388" s="39" t="s">
        <v>261</v>
      </c>
      <c r="B388" s="43">
        <v>43399</v>
      </c>
      <c r="C388" s="47">
        <v>0.625</v>
      </c>
      <c r="D388" s="131" t="s">
        <v>44</v>
      </c>
      <c r="E388" s="54">
        <v>5</v>
      </c>
      <c r="F388" s="31" t="s">
        <v>146</v>
      </c>
      <c r="G388" s="31" t="s">
        <v>147</v>
      </c>
      <c r="H388" s="57" t="s">
        <v>24</v>
      </c>
      <c r="I388" s="13">
        <v>27.16</v>
      </c>
      <c r="J388" s="15">
        <v>33.39</v>
      </c>
      <c r="M388" s="39">
        <v>200</v>
      </c>
      <c r="U388" s="15">
        <v>7.6591355293739696</v>
      </c>
    </row>
    <row r="389" spans="1:21">
      <c r="A389" s="39" t="s">
        <v>261</v>
      </c>
      <c r="B389" s="43">
        <v>43399</v>
      </c>
      <c r="C389" s="47">
        <v>0.625</v>
      </c>
      <c r="D389" s="129" t="s">
        <v>37</v>
      </c>
      <c r="E389" s="54">
        <v>7</v>
      </c>
      <c r="F389" s="31" t="s">
        <v>148</v>
      </c>
      <c r="G389" s="31" t="s">
        <v>146</v>
      </c>
      <c r="H389" s="57" t="s">
        <v>25</v>
      </c>
      <c r="I389" s="13">
        <v>28.97</v>
      </c>
      <c r="J389" s="15">
        <v>33.340000000000003</v>
      </c>
      <c r="M389" s="39">
        <v>200</v>
      </c>
      <c r="U389" s="15">
        <v>7.9840186672417284</v>
      </c>
    </row>
    <row r="390" spans="1:21">
      <c r="A390" s="39" t="s">
        <v>261</v>
      </c>
      <c r="B390" s="43">
        <v>43399</v>
      </c>
      <c r="C390" s="47">
        <v>0.625</v>
      </c>
      <c r="D390" s="129" t="s">
        <v>37</v>
      </c>
      <c r="E390" s="54">
        <v>7</v>
      </c>
      <c r="F390" s="31" t="s">
        <v>148</v>
      </c>
      <c r="G390" s="31" t="s">
        <v>146</v>
      </c>
      <c r="H390" s="57" t="s">
        <v>26</v>
      </c>
      <c r="I390" s="13">
        <v>28.93</v>
      </c>
      <c r="J390" s="15">
        <v>33.39</v>
      </c>
      <c r="M390" s="39">
        <v>200</v>
      </c>
      <c r="U390" s="15">
        <v>7.9789650689427685</v>
      </c>
    </row>
    <row r="391" spans="1:21">
      <c r="A391" s="39" t="s">
        <v>261</v>
      </c>
      <c r="B391" s="43">
        <v>43399</v>
      </c>
      <c r="C391" s="47">
        <v>0.625</v>
      </c>
      <c r="D391" s="129" t="s">
        <v>235</v>
      </c>
      <c r="E391" s="54">
        <v>6</v>
      </c>
      <c r="F391" s="31" t="s">
        <v>148</v>
      </c>
      <c r="G391" s="31" t="s">
        <v>147</v>
      </c>
      <c r="H391" s="57" t="s">
        <v>27</v>
      </c>
      <c r="I391" s="13">
        <v>29.31</v>
      </c>
      <c r="J391" s="15">
        <v>33.380000000000003</v>
      </c>
      <c r="M391" s="39">
        <v>200</v>
      </c>
      <c r="U391" s="15">
        <v>7.6997082910725636</v>
      </c>
    </row>
    <row r="392" spans="1:21">
      <c r="A392" s="39" t="s">
        <v>261</v>
      </c>
      <c r="B392" s="43">
        <v>43399</v>
      </c>
      <c r="C392" s="47">
        <v>0.625</v>
      </c>
      <c r="D392" s="130" t="s">
        <v>43</v>
      </c>
      <c r="E392" s="54">
        <v>8</v>
      </c>
      <c r="F392" s="31" t="s">
        <v>146</v>
      </c>
      <c r="G392" s="31" t="s">
        <v>146</v>
      </c>
      <c r="H392" s="57" t="s">
        <v>28</v>
      </c>
      <c r="I392" s="13">
        <v>27.25</v>
      </c>
      <c r="J392" s="15">
        <v>33.39</v>
      </c>
      <c r="M392" s="39">
        <v>200</v>
      </c>
      <c r="U392" s="29">
        <v>7.9888645086742205</v>
      </c>
    </row>
    <row r="393" spans="1:21">
      <c r="A393" s="39" t="s">
        <v>261</v>
      </c>
      <c r="B393" s="43">
        <v>43399</v>
      </c>
      <c r="C393" s="47">
        <v>0.625</v>
      </c>
      <c r="D393" s="131" t="s">
        <v>44</v>
      </c>
      <c r="E393" s="54">
        <v>5</v>
      </c>
      <c r="F393" s="31" t="s">
        <v>146</v>
      </c>
      <c r="G393" s="31" t="s">
        <v>147</v>
      </c>
      <c r="H393" s="57" t="s">
        <v>29</v>
      </c>
      <c r="I393" s="13">
        <v>27.18</v>
      </c>
      <c r="J393" s="15">
        <v>33.380000000000003</v>
      </c>
      <c r="M393" s="39">
        <v>200</v>
      </c>
      <c r="U393" s="15">
        <v>7.6527536201702668</v>
      </c>
    </row>
    <row r="394" spans="1:21">
      <c r="A394" s="39" t="s">
        <v>261</v>
      </c>
      <c r="B394" s="43">
        <v>43399</v>
      </c>
      <c r="C394" s="47">
        <v>0.625</v>
      </c>
      <c r="D394" s="129" t="s">
        <v>37</v>
      </c>
      <c r="E394" s="54">
        <v>7</v>
      </c>
      <c r="F394" s="31" t="s">
        <v>148</v>
      </c>
      <c r="G394" s="31" t="s">
        <v>146</v>
      </c>
      <c r="H394" s="57" t="s">
        <v>30</v>
      </c>
      <c r="I394" s="13">
        <v>29.04</v>
      </c>
      <c r="J394" s="15">
        <v>33.369999999999997</v>
      </c>
      <c r="M394" s="39">
        <v>200</v>
      </c>
      <c r="U394" s="15">
        <v>7.9783867112390645</v>
      </c>
    </row>
    <row r="395" spans="1:21">
      <c r="A395" s="39" t="s">
        <v>261</v>
      </c>
      <c r="B395" s="43">
        <v>43399</v>
      </c>
      <c r="C395" s="47">
        <v>0.625</v>
      </c>
      <c r="D395" s="129" t="s">
        <v>235</v>
      </c>
      <c r="E395" s="54">
        <v>6</v>
      </c>
      <c r="F395" s="31" t="s">
        <v>148</v>
      </c>
      <c r="G395" s="31" t="s">
        <v>147</v>
      </c>
      <c r="H395" s="57" t="s">
        <v>31</v>
      </c>
      <c r="I395" s="13">
        <v>29.28</v>
      </c>
      <c r="J395" s="15">
        <v>33.39</v>
      </c>
      <c r="M395" s="39">
        <v>200</v>
      </c>
      <c r="U395" s="15">
        <v>7.7068519006431933</v>
      </c>
    </row>
    <row r="396" spans="1:21">
      <c r="A396" s="39" t="s">
        <v>261</v>
      </c>
      <c r="B396" s="43">
        <v>43399</v>
      </c>
      <c r="C396" s="47">
        <v>0.625</v>
      </c>
      <c r="D396" s="131" t="s">
        <v>44</v>
      </c>
      <c r="E396" s="54">
        <v>5</v>
      </c>
      <c r="F396" s="31" t="s">
        <v>146</v>
      </c>
      <c r="G396" s="31" t="s">
        <v>147</v>
      </c>
      <c r="H396" s="57" t="s">
        <v>32</v>
      </c>
      <c r="I396" s="13">
        <v>27.25</v>
      </c>
      <c r="J396" s="15">
        <v>33.4</v>
      </c>
      <c r="M396" s="39">
        <v>200</v>
      </c>
      <c r="U396" s="15">
        <v>7.6491940779961336</v>
      </c>
    </row>
    <row r="397" spans="1:21">
      <c r="A397" s="39" t="s">
        <v>261</v>
      </c>
      <c r="D397" s="9"/>
      <c r="H397" s="88"/>
    </row>
    <row r="398" spans="1:21">
      <c r="A398" s="39" t="s">
        <v>261</v>
      </c>
      <c r="B398" s="43">
        <v>43402</v>
      </c>
      <c r="C398" s="47">
        <v>0.60416666666666663</v>
      </c>
      <c r="D398" s="129" t="s">
        <v>37</v>
      </c>
      <c r="E398" s="54">
        <v>1</v>
      </c>
      <c r="F398" s="34" t="s">
        <v>148</v>
      </c>
      <c r="G398" s="34" t="s">
        <v>146</v>
      </c>
      <c r="H398" s="57" t="s">
        <v>1</v>
      </c>
      <c r="I398" s="13">
        <v>29.17</v>
      </c>
      <c r="J398" s="15">
        <v>34.04</v>
      </c>
      <c r="T398" s="15">
        <v>8.06</v>
      </c>
    </row>
    <row r="399" spans="1:21">
      <c r="A399" s="39" t="s">
        <v>261</v>
      </c>
      <c r="B399" s="43">
        <v>43402</v>
      </c>
      <c r="C399" s="47">
        <v>0.60416666666666663</v>
      </c>
      <c r="D399" s="130" t="s">
        <v>43</v>
      </c>
      <c r="E399" s="54">
        <v>2</v>
      </c>
      <c r="F399" s="34" t="s">
        <v>146</v>
      </c>
      <c r="G399" s="34" t="s">
        <v>146</v>
      </c>
      <c r="H399" s="57" t="s">
        <v>2</v>
      </c>
      <c r="I399" s="13">
        <v>27.13</v>
      </c>
      <c r="J399" s="15">
        <v>33.04</v>
      </c>
      <c r="T399" s="15">
        <v>8.08</v>
      </c>
    </row>
    <row r="400" spans="1:21">
      <c r="A400" s="39" t="s">
        <v>261</v>
      </c>
      <c r="B400" s="43">
        <v>43402</v>
      </c>
      <c r="C400" s="47">
        <v>0.60416666666666663</v>
      </c>
      <c r="D400" s="131" t="s">
        <v>44</v>
      </c>
      <c r="E400" s="54">
        <v>3</v>
      </c>
      <c r="F400" s="34" t="s">
        <v>146</v>
      </c>
      <c r="G400" s="34" t="s">
        <v>147</v>
      </c>
      <c r="H400" s="57" t="s">
        <v>3</v>
      </c>
      <c r="I400" s="13">
        <v>27.17</v>
      </c>
      <c r="J400" s="15">
        <v>33.99</v>
      </c>
      <c r="T400" s="15">
        <v>7.73</v>
      </c>
    </row>
    <row r="401" spans="1:20">
      <c r="A401" s="39" t="s">
        <v>261</v>
      </c>
      <c r="B401" s="43">
        <v>43402</v>
      </c>
      <c r="C401" s="47">
        <v>0.60416666666666663</v>
      </c>
      <c r="D401" s="129" t="s">
        <v>235</v>
      </c>
      <c r="E401" s="54">
        <v>4</v>
      </c>
      <c r="F401" s="34" t="s">
        <v>148</v>
      </c>
      <c r="G401" s="34" t="s">
        <v>147</v>
      </c>
      <c r="H401" s="57" t="s">
        <v>4</v>
      </c>
      <c r="I401" s="13">
        <v>29.34</v>
      </c>
      <c r="J401" s="15">
        <v>34.03</v>
      </c>
      <c r="T401" s="15">
        <v>7.76</v>
      </c>
    </row>
    <row r="402" spans="1:20">
      <c r="A402" s="39" t="s">
        <v>261</v>
      </c>
      <c r="B402" s="43">
        <v>43402</v>
      </c>
      <c r="C402" s="47">
        <v>0.60416666666666663</v>
      </c>
      <c r="D402" s="131" t="s">
        <v>44</v>
      </c>
      <c r="E402" s="54">
        <v>5</v>
      </c>
      <c r="F402" s="34" t="s">
        <v>146</v>
      </c>
      <c r="G402" s="34" t="s">
        <v>147</v>
      </c>
      <c r="H402" s="57" t="s">
        <v>5</v>
      </c>
      <c r="I402" s="13">
        <v>27.19</v>
      </c>
      <c r="J402" s="15">
        <v>34.020000000000003</v>
      </c>
      <c r="T402" s="15">
        <v>7.7</v>
      </c>
    </row>
    <row r="403" spans="1:20">
      <c r="A403" s="39" t="s">
        <v>261</v>
      </c>
      <c r="B403" s="43">
        <v>43402</v>
      </c>
      <c r="C403" s="47">
        <v>0.60416666666666663</v>
      </c>
      <c r="D403" s="129" t="s">
        <v>235</v>
      </c>
      <c r="E403" s="54">
        <v>6</v>
      </c>
      <c r="F403" s="34" t="s">
        <v>148</v>
      </c>
      <c r="G403" s="34" t="s">
        <v>147</v>
      </c>
      <c r="H403" s="57" t="s">
        <v>6</v>
      </c>
      <c r="I403" s="13">
        <v>29.08</v>
      </c>
      <c r="J403" s="15">
        <v>34.01</v>
      </c>
      <c r="T403" s="15">
        <v>7.68</v>
      </c>
    </row>
    <row r="404" spans="1:20">
      <c r="A404" s="39" t="s">
        <v>261</v>
      </c>
      <c r="B404" s="43">
        <v>43402</v>
      </c>
      <c r="C404" s="47">
        <v>0.60416666666666663</v>
      </c>
      <c r="D404" s="129" t="s">
        <v>37</v>
      </c>
      <c r="E404" s="54">
        <v>7</v>
      </c>
      <c r="F404" s="34" t="s">
        <v>148</v>
      </c>
      <c r="G404" s="34" t="s">
        <v>146</v>
      </c>
      <c r="H404" s="57" t="s">
        <v>7</v>
      </c>
      <c r="I404" s="13">
        <v>28.84</v>
      </c>
      <c r="J404" s="15">
        <v>34.04</v>
      </c>
      <c r="T404" s="15">
        <v>8.0399999999999991</v>
      </c>
    </row>
    <row r="405" spans="1:20">
      <c r="A405" s="39" t="s">
        <v>261</v>
      </c>
      <c r="B405" s="43">
        <v>43402</v>
      </c>
      <c r="C405" s="47">
        <v>0.60416666666666663</v>
      </c>
      <c r="D405" s="130" t="s">
        <v>43</v>
      </c>
      <c r="E405" s="54">
        <v>8</v>
      </c>
      <c r="F405" s="34" t="s">
        <v>146</v>
      </c>
      <c r="G405" s="34" t="s">
        <v>146</v>
      </c>
      <c r="H405" s="57" t="s">
        <v>8</v>
      </c>
      <c r="I405" s="13">
        <v>27.18</v>
      </c>
      <c r="J405" s="15">
        <v>34.04</v>
      </c>
      <c r="T405" s="15">
        <v>8.07</v>
      </c>
    </row>
    <row r="406" spans="1:20">
      <c r="A406" s="39" t="s">
        <v>261</v>
      </c>
      <c r="B406" s="43">
        <v>43402</v>
      </c>
      <c r="D406" s="130" t="s">
        <v>43</v>
      </c>
      <c r="E406" s="54">
        <v>2</v>
      </c>
      <c r="F406" s="34" t="s">
        <v>146</v>
      </c>
      <c r="G406" s="34" t="s">
        <v>146</v>
      </c>
      <c r="H406" s="57" t="s">
        <v>9</v>
      </c>
      <c r="M406" s="39">
        <v>200</v>
      </c>
      <c r="N406" s="15">
        <v>22.67</v>
      </c>
      <c r="O406" s="39">
        <v>20.98</v>
      </c>
      <c r="P406" s="15">
        <f>AVERAGE(N406:O406)</f>
        <v>21.825000000000003</v>
      </c>
      <c r="Q406" s="15"/>
      <c r="S406" s="41" t="s">
        <v>156</v>
      </c>
    </row>
    <row r="407" spans="1:20">
      <c r="A407" s="39" t="s">
        <v>261</v>
      </c>
      <c r="B407" s="43">
        <v>43402</v>
      </c>
      <c r="D407" s="129" t="s">
        <v>235</v>
      </c>
      <c r="E407" s="54">
        <v>4</v>
      </c>
      <c r="F407" s="34" t="s">
        <v>148</v>
      </c>
      <c r="G407" s="34" t="s">
        <v>147</v>
      </c>
      <c r="H407" s="57" t="s">
        <v>10</v>
      </c>
      <c r="M407" s="39">
        <v>200</v>
      </c>
      <c r="N407" s="15">
        <v>20.99</v>
      </c>
      <c r="O407" s="39">
        <v>20.68</v>
      </c>
      <c r="P407" s="15">
        <f t="shared" ref="P407:P429" si="4">AVERAGE(N407:O407)</f>
        <v>20.835000000000001</v>
      </c>
      <c r="Q407" s="15"/>
      <c r="S407" s="41" t="s">
        <v>156</v>
      </c>
    </row>
    <row r="408" spans="1:20">
      <c r="A408" s="39" t="s">
        <v>261</v>
      </c>
      <c r="B408" s="43">
        <v>43402</v>
      </c>
      <c r="D408" s="129" t="s">
        <v>37</v>
      </c>
      <c r="E408" s="54">
        <v>1</v>
      </c>
      <c r="F408" s="34" t="s">
        <v>148</v>
      </c>
      <c r="G408" s="34" t="s">
        <v>146</v>
      </c>
      <c r="H408" s="57" t="s">
        <v>11</v>
      </c>
      <c r="M408" s="39">
        <v>200</v>
      </c>
      <c r="N408" s="15">
        <v>20.07</v>
      </c>
      <c r="O408" s="39">
        <v>19.57</v>
      </c>
      <c r="P408" s="15">
        <f t="shared" si="4"/>
        <v>19.82</v>
      </c>
      <c r="Q408" s="15"/>
      <c r="S408" s="41" t="s">
        <v>156</v>
      </c>
    </row>
    <row r="409" spans="1:20">
      <c r="A409" s="39" t="s">
        <v>261</v>
      </c>
      <c r="B409" s="43">
        <v>43402</v>
      </c>
      <c r="D409" s="131" t="s">
        <v>44</v>
      </c>
      <c r="E409" s="54">
        <v>3</v>
      </c>
      <c r="F409" s="34" t="s">
        <v>146</v>
      </c>
      <c r="G409" s="34" t="s">
        <v>147</v>
      </c>
      <c r="H409" s="57" t="s">
        <v>12</v>
      </c>
      <c r="M409" s="39">
        <v>200</v>
      </c>
      <c r="N409" s="15">
        <v>14.4</v>
      </c>
      <c r="O409" s="39">
        <v>22.9</v>
      </c>
      <c r="P409" s="15">
        <f t="shared" si="4"/>
        <v>18.649999999999999</v>
      </c>
      <c r="Q409" s="15"/>
      <c r="S409" s="41" t="s">
        <v>156</v>
      </c>
    </row>
    <row r="410" spans="1:20">
      <c r="A410" s="39" t="s">
        <v>261</v>
      </c>
      <c r="B410" s="43">
        <v>43402</v>
      </c>
      <c r="D410" s="130" t="s">
        <v>43</v>
      </c>
      <c r="E410" s="54">
        <v>2</v>
      </c>
      <c r="F410" s="34" t="s">
        <v>146</v>
      </c>
      <c r="G410" s="34" t="s">
        <v>146</v>
      </c>
      <c r="H410" s="57" t="s">
        <v>13</v>
      </c>
      <c r="M410" s="39">
        <v>200</v>
      </c>
      <c r="N410" s="15">
        <v>20.29</v>
      </c>
      <c r="O410" s="39">
        <v>19.75</v>
      </c>
      <c r="P410" s="15">
        <f t="shared" si="4"/>
        <v>20.02</v>
      </c>
      <c r="Q410" s="15"/>
      <c r="S410" s="41" t="s">
        <v>156</v>
      </c>
    </row>
    <row r="411" spans="1:20">
      <c r="A411" s="39" t="s">
        <v>261</v>
      </c>
      <c r="B411" s="43">
        <v>43402</v>
      </c>
      <c r="D411" s="131" t="s">
        <v>44</v>
      </c>
      <c r="E411" s="54">
        <v>3</v>
      </c>
      <c r="F411" s="34" t="s">
        <v>146</v>
      </c>
      <c r="G411" s="34" t="s">
        <v>147</v>
      </c>
      <c r="H411" s="57" t="s">
        <v>14</v>
      </c>
      <c r="M411" s="39">
        <v>200</v>
      </c>
      <c r="N411" s="15">
        <v>20.010000000000002</v>
      </c>
      <c r="O411" s="39">
        <v>19.440000000000001</v>
      </c>
      <c r="P411" s="15">
        <f t="shared" si="4"/>
        <v>19.725000000000001</v>
      </c>
      <c r="Q411" s="15"/>
      <c r="S411" s="41" t="s">
        <v>156</v>
      </c>
    </row>
    <row r="412" spans="1:20">
      <c r="A412" s="39" t="s">
        <v>261</v>
      </c>
      <c r="B412" s="43">
        <v>43402</v>
      </c>
      <c r="D412" s="129" t="s">
        <v>235</v>
      </c>
      <c r="E412" s="54">
        <v>4</v>
      </c>
      <c r="F412" s="34" t="s">
        <v>148</v>
      </c>
      <c r="G412" s="34" t="s">
        <v>147</v>
      </c>
      <c r="H412" s="57" t="s">
        <v>15</v>
      </c>
      <c r="M412" s="39">
        <v>200</v>
      </c>
      <c r="N412" s="15">
        <v>22.35</v>
      </c>
      <c r="O412" s="39">
        <v>23.14</v>
      </c>
      <c r="P412" s="15">
        <f t="shared" si="4"/>
        <v>22.745000000000001</v>
      </c>
      <c r="Q412" s="15"/>
      <c r="S412" s="41" t="s">
        <v>156</v>
      </c>
    </row>
    <row r="413" spans="1:20">
      <c r="A413" s="39" t="s">
        <v>261</v>
      </c>
      <c r="B413" s="43">
        <v>43402</v>
      </c>
      <c r="D413" s="129" t="s">
        <v>37</v>
      </c>
      <c r="E413" s="54">
        <v>1</v>
      </c>
      <c r="F413" s="34" t="s">
        <v>148</v>
      </c>
      <c r="G413" s="34" t="s">
        <v>146</v>
      </c>
      <c r="H413" s="57" t="s">
        <v>16</v>
      </c>
      <c r="M413" s="39">
        <v>200</v>
      </c>
      <c r="N413" s="15">
        <v>21.46</v>
      </c>
      <c r="O413" s="39">
        <v>21.18</v>
      </c>
      <c r="P413" s="15">
        <f t="shared" si="4"/>
        <v>21.32</v>
      </c>
      <c r="Q413" s="15"/>
      <c r="S413" s="41" t="s">
        <v>156</v>
      </c>
    </row>
    <row r="414" spans="1:20">
      <c r="A414" s="39" t="s">
        <v>261</v>
      </c>
      <c r="B414" s="43">
        <v>43402</v>
      </c>
      <c r="D414" s="130" t="s">
        <v>43</v>
      </c>
      <c r="E414" s="54">
        <v>2</v>
      </c>
      <c r="F414" s="34" t="s">
        <v>146</v>
      </c>
      <c r="G414" s="34" t="s">
        <v>146</v>
      </c>
      <c r="H414" s="57" t="s">
        <v>17</v>
      </c>
      <c r="M414" s="39">
        <v>200</v>
      </c>
      <c r="N414" s="15">
        <v>19.46</v>
      </c>
      <c r="O414" s="39">
        <v>18.72</v>
      </c>
      <c r="P414" s="15">
        <f t="shared" si="4"/>
        <v>19.09</v>
      </c>
      <c r="Q414" s="15"/>
      <c r="S414" s="41" t="s">
        <v>156</v>
      </c>
    </row>
    <row r="415" spans="1:20">
      <c r="A415" s="39" t="s">
        <v>261</v>
      </c>
      <c r="B415" s="43">
        <v>43402</v>
      </c>
      <c r="D415" s="129" t="s">
        <v>37</v>
      </c>
      <c r="E415" s="54">
        <v>1</v>
      </c>
      <c r="F415" s="34" t="s">
        <v>148</v>
      </c>
      <c r="G415" s="34" t="s">
        <v>146</v>
      </c>
      <c r="H415" s="57" t="s">
        <v>18</v>
      </c>
      <c r="M415" s="39">
        <v>200</v>
      </c>
      <c r="N415" s="15">
        <v>17.440000000000001</v>
      </c>
      <c r="O415" s="39">
        <v>17.96</v>
      </c>
      <c r="P415" s="15">
        <f t="shared" si="4"/>
        <v>17.700000000000003</v>
      </c>
      <c r="Q415" s="15"/>
      <c r="S415" s="41" t="s">
        <v>156</v>
      </c>
    </row>
    <row r="416" spans="1:20">
      <c r="A416" s="39" t="s">
        <v>261</v>
      </c>
      <c r="B416" s="43">
        <v>43402</v>
      </c>
      <c r="D416" s="129" t="s">
        <v>235</v>
      </c>
      <c r="E416" s="54">
        <v>4</v>
      </c>
      <c r="F416" s="34" t="s">
        <v>148</v>
      </c>
      <c r="G416" s="34" t="s">
        <v>147</v>
      </c>
      <c r="H416" s="57" t="s">
        <v>19</v>
      </c>
      <c r="M416" s="39">
        <v>200</v>
      </c>
      <c r="N416" s="15">
        <v>18.149999999999999</v>
      </c>
      <c r="O416" s="39">
        <v>18.23</v>
      </c>
      <c r="P416" s="15">
        <f t="shared" si="4"/>
        <v>18.189999999999998</v>
      </c>
      <c r="Q416" s="15"/>
      <c r="S416" s="41" t="s">
        <v>156</v>
      </c>
    </row>
    <row r="417" spans="1:24">
      <c r="A417" s="39" t="s">
        <v>261</v>
      </c>
      <c r="B417" s="43">
        <v>43402</v>
      </c>
      <c r="D417" s="131" t="s">
        <v>44</v>
      </c>
      <c r="E417" s="54">
        <v>3</v>
      </c>
      <c r="F417" s="34" t="s">
        <v>146</v>
      </c>
      <c r="G417" s="34" t="s">
        <v>147</v>
      </c>
      <c r="H417" s="57" t="s">
        <v>20</v>
      </c>
      <c r="M417" s="39">
        <v>200</v>
      </c>
      <c r="N417" s="15">
        <v>19.440000000000001</v>
      </c>
      <c r="O417" s="39">
        <v>18.71</v>
      </c>
      <c r="P417" s="15">
        <f t="shared" si="4"/>
        <v>19.075000000000003</v>
      </c>
      <c r="Q417" s="15"/>
      <c r="S417" s="41" t="s">
        <v>156</v>
      </c>
    </row>
    <row r="418" spans="1:24">
      <c r="A418" s="39" t="s">
        <v>261</v>
      </c>
      <c r="B418" s="43">
        <v>43402</v>
      </c>
      <c r="D418" s="130" t="s">
        <v>43</v>
      </c>
      <c r="E418" s="54">
        <v>8</v>
      </c>
      <c r="F418" s="34" t="s">
        <v>146</v>
      </c>
      <c r="G418" s="34" t="s">
        <v>146</v>
      </c>
      <c r="H418" s="57" t="s">
        <v>21</v>
      </c>
      <c r="M418" s="39">
        <v>200</v>
      </c>
      <c r="N418" s="15">
        <v>22.06</v>
      </c>
      <c r="O418" s="39">
        <v>21.23</v>
      </c>
      <c r="P418" s="15">
        <f t="shared" si="4"/>
        <v>21.645</v>
      </c>
      <c r="Q418" s="15"/>
      <c r="S418" s="41" t="s">
        <v>156</v>
      </c>
    </row>
    <row r="419" spans="1:24">
      <c r="A419" s="39" t="s">
        <v>261</v>
      </c>
      <c r="B419" s="43">
        <v>43402</v>
      </c>
      <c r="D419" s="129" t="s">
        <v>235</v>
      </c>
      <c r="E419" s="54">
        <v>6</v>
      </c>
      <c r="F419" s="34" t="s">
        <v>148</v>
      </c>
      <c r="G419" s="34" t="s">
        <v>147</v>
      </c>
      <c r="H419" s="57" t="s">
        <v>22</v>
      </c>
      <c r="M419" s="39">
        <v>200</v>
      </c>
      <c r="N419" s="15">
        <v>20.89</v>
      </c>
      <c r="O419" s="39">
        <v>20.69</v>
      </c>
      <c r="P419" s="15">
        <f t="shared" si="4"/>
        <v>20.79</v>
      </c>
      <c r="Q419" s="15"/>
      <c r="S419" s="41" t="s">
        <v>156</v>
      </c>
    </row>
    <row r="420" spans="1:24">
      <c r="A420" s="39" t="s">
        <v>261</v>
      </c>
      <c r="B420" s="43">
        <v>43402</v>
      </c>
      <c r="D420" s="130" t="s">
        <v>43</v>
      </c>
      <c r="E420" s="54">
        <v>8</v>
      </c>
      <c r="F420" s="34" t="s">
        <v>146</v>
      </c>
      <c r="G420" s="34" t="s">
        <v>146</v>
      </c>
      <c r="H420" s="57" t="s">
        <v>23</v>
      </c>
      <c r="M420" s="39">
        <v>200</v>
      </c>
      <c r="N420" s="15">
        <v>20.309999999999999</v>
      </c>
      <c r="O420" s="39">
        <v>20.46</v>
      </c>
      <c r="P420" s="15">
        <f t="shared" si="4"/>
        <v>20.384999999999998</v>
      </c>
      <c r="Q420" s="15"/>
      <c r="S420" s="41" t="s">
        <v>156</v>
      </c>
    </row>
    <row r="421" spans="1:24">
      <c r="A421" s="39" t="s">
        <v>261</v>
      </c>
      <c r="B421" s="43">
        <v>43402</v>
      </c>
      <c r="D421" s="131" t="s">
        <v>44</v>
      </c>
      <c r="E421" s="54">
        <v>5</v>
      </c>
      <c r="F421" s="34" t="s">
        <v>146</v>
      </c>
      <c r="G421" s="34" t="s">
        <v>147</v>
      </c>
      <c r="H421" s="57" t="s">
        <v>24</v>
      </c>
      <c r="M421" s="39">
        <v>200</v>
      </c>
      <c r="N421" s="15">
        <v>14.99</v>
      </c>
      <c r="O421" s="39">
        <v>14.86</v>
      </c>
      <c r="P421" s="15">
        <f t="shared" si="4"/>
        <v>14.925000000000001</v>
      </c>
      <c r="Q421" s="15"/>
      <c r="S421" s="41" t="s">
        <v>156</v>
      </c>
    </row>
    <row r="422" spans="1:24">
      <c r="A422" s="39" t="s">
        <v>261</v>
      </c>
      <c r="B422" s="43">
        <v>43402</v>
      </c>
      <c r="D422" s="129" t="s">
        <v>37</v>
      </c>
      <c r="E422" s="54">
        <v>7</v>
      </c>
      <c r="F422" s="34" t="s">
        <v>148</v>
      </c>
      <c r="G422" s="34" t="s">
        <v>146</v>
      </c>
      <c r="H422" s="57" t="s">
        <v>25</v>
      </c>
      <c r="M422" s="39">
        <v>200</v>
      </c>
      <c r="N422" s="15">
        <v>22.21</v>
      </c>
      <c r="O422" s="39">
        <v>22.33</v>
      </c>
      <c r="P422" s="15">
        <f t="shared" si="4"/>
        <v>22.27</v>
      </c>
      <c r="Q422" s="15"/>
      <c r="S422" s="41" t="s">
        <v>156</v>
      </c>
    </row>
    <row r="423" spans="1:24">
      <c r="A423" s="39" t="s">
        <v>261</v>
      </c>
      <c r="B423" s="43">
        <v>43402</v>
      </c>
      <c r="D423" s="129" t="s">
        <v>37</v>
      </c>
      <c r="E423" s="54">
        <v>7</v>
      </c>
      <c r="F423" s="34" t="s">
        <v>148</v>
      </c>
      <c r="G423" s="34" t="s">
        <v>146</v>
      </c>
      <c r="H423" s="57" t="s">
        <v>26</v>
      </c>
      <c r="M423" s="39">
        <v>200</v>
      </c>
      <c r="N423" s="15">
        <v>16</v>
      </c>
      <c r="O423" s="39">
        <v>16</v>
      </c>
      <c r="P423" s="15">
        <f t="shared" si="4"/>
        <v>16</v>
      </c>
      <c r="Q423" s="15"/>
      <c r="S423" s="41" t="s">
        <v>156</v>
      </c>
    </row>
    <row r="424" spans="1:24">
      <c r="A424" s="39" t="s">
        <v>261</v>
      </c>
      <c r="B424" s="43">
        <v>43402</v>
      </c>
      <c r="D424" s="129" t="s">
        <v>235</v>
      </c>
      <c r="E424" s="54">
        <v>6</v>
      </c>
      <c r="F424" s="34" t="s">
        <v>148</v>
      </c>
      <c r="G424" s="34" t="s">
        <v>147</v>
      </c>
      <c r="H424" s="57" t="s">
        <v>27</v>
      </c>
      <c r="M424" s="39">
        <v>200</v>
      </c>
      <c r="N424" s="15">
        <v>16.489999999999998</v>
      </c>
      <c r="O424" s="39">
        <v>17.14</v>
      </c>
      <c r="P424" s="15">
        <f t="shared" si="4"/>
        <v>16.814999999999998</v>
      </c>
      <c r="Q424" s="15"/>
      <c r="S424" s="41" t="s">
        <v>156</v>
      </c>
    </row>
    <row r="425" spans="1:24">
      <c r="A425" s="39" t="s">
        <v>261</v>
      </c>
      <c r="B425" s="43">
        <v>43402</v>
      </c>
      <c r="D425" s="130" t="s">
        <v>43</v>
      </c>
      <c r="E425" s="54">
        <v>8</v>
      </c>
      <c r="F425" s="34" t="s">
        <v>146</v>
      </c>
      <c r="G425" s="34" t="s">
        <v>146</v>
      </c>
      <c r="H425" s="57" t="s">
        <v>28</v>
      </c>
      <c r="M425" s="39">
        <v>200</v>
      </c>
      <c r="N425" s="15">
        <v>22.33</v>
      </c>
      <c r="O425" s="39">
        <v>21.72</v>
      </c>
      <c r="P425" s="15">
        <f t="shared" si="4"/>
        <v>22.024999999999999</v>
      </c>
      <c r="Q425" s="15"/>
      <c r="S425" s="41" t="s">
        <v>156</v>
      </c>
    </row>
    <row r="426" spans="1:24">
      <c r="A426" s="39" t="s">
        <v>261</v>
      </c>
      <c r="B426" s="43">
        <v>43402</v>
      </c>
      <c r="D426" s="131" t="s">
        <v>44</v>
      </c>
      <c r="E426" s="54">
        <v>5</v>
      </c>
      <c r="F426" s="34" t="s">
        <v>146</v>
      </c>
      <c r="G426" s="34" t="s">
        <v>147</v>
      </c>
      <c r="H426" s="57" t="s">
        <v>29</v>
      </c>
      <c r="M426" s="39">
        <v>200</v>
      </c>
      <c r="N426" s="15">
        <v>16.78</v>
      </c>
      <c r="O426" s="39">
        <v>16.78</v>
      </c>
      <c r="P426" s="15">
        <f t="shared" si="4"/>
        <v>16.78</v>
      </c>
      <c r="Q426" s="15"/>
      <c r="S426" s="41" t="s">
        <v>156</v>
      </c>
    </row>
    <row r="427" spans="1:24">
      <c r="A427" s="39" t="s">
        <v>261</v>
      </c>
      <c r="B427" s="43">
        <v>43402</v>
      </c>
      <c r="D427" s="129" t="s">
        <v>37</v>
      </c>
      <c r="E427" s="54">
        <v>7</v>
      </c>
      <c r="F427" s="34" t="s">
        <v>148</v>
      </c>
      <c r="G427" s="34" t="s">
        <v>146</v>
      </c>
      <c r="H427" s="57" t="s">
        <v>30</v>
      </c>
      <c r="M427" s="39">
        <v>200</v>
      </c>
      <c r="N427" s="15">
        <v>16.170000000000002</v>
      </c>
      <c r="O427" s="39">
        <v>17.77</v>
      </c>
      <c r="P427" s="15">
        <f t="shared" si="4"/>
        <v>16.97</v>
      </c>
      <c r="Q427" s="15"/>
      <c r="S427" s="41" t="s">
        <v>156</v>
      </c>
    </row>
    <row r="428" spans="1:24">
      <c r="A428" s="39" t="s">
        <v>261</v>
      </c>
      <c r="B428" s="43">
        <v>43402</v>
      </c>
      <c r="D428" s="129" t="s">
        <v>235</v>
      </c>
      <c r="E428" s="54">
        <v>6</v>
      </c>
      <c r="F428" s="34" t="s">
        <v>148</v>
      </c>
      <c r="G428" s="34" t="s">
        <v>147</v>
      </c>
      <c r="H428" s="57" t="s">
        <v>31</v>
      </c>
      <c r="M428" s="39">
        <v>200</v>
      </c>
      <c r="N428" s="15">
        <v>17.059999999999999</v>
      </c>
      <c r="O428" s="39">
        <v>16.88</v>
      </c>
      <c r="P428" s="15">
        <f t="shared" si="4"/>
        <v>16.97</v>
      </c>
      <c r="Q428" s="15"/>
      <c r="S428" s="41" t="s">
        <v>156</v>
      </c>
    </row>
    <row r="429" spans="1:24">
      <c r="A429" s="39" t="s">
        <v>261</v>
      </c>
      <c r="B429" s="43">
        <v>43402</v>
      </c>
      <c r="D429" s="131" t="s">
        <v>44</v>
      </c>
      <c r="E429" s="54">
        <v>5</v>
      </c>
      <c r="F429" s="34" t="s">
        <v>146</v>
      </c>
      <c r="G429" s="34" t="s">
        <v>147</v>
      </c>
      <c r="H429" s="57" t="s">
        <v>32</v>
      </c>
      <c r="M429" s="39">
        <v>200</v>
      </c>
      <c r="N429" s="15">
        <v>19.21</v>
      </c>
      <c r="O429" s="39">
        <v>18.760000000000002</v>
      </c>
      <c r="P429" s="15">
        <f t="shared" si="4"/>
        <v>18.984999999999999</v>
      </c>
      <c r="Q429" s="15"/>
      <c r="S429" s="41" t="s">
        <v>156</v>
      </c>
    </row>
    <row r="430" spans="1:24">
      <c r="A430" s="39" t="s">
        <v>261</v>
      </c>
      <c r="D430" s="9"/>
      <c r="F430" s="34"/>
      <c r="G430" s="34"/>
      <c r="H430" s="88"/>
      <c r="P430" s="15"/>
      <c r="Q430" s="15"/>
    </row>
    <row r="431" spans="1:24">
      <c r="A431" s="39" t="s">
        <v>261</v>
      </c>
      <c r="B431" s="43">
        <v>43404</v>
      </c>
      <c r="C431" s="47">
        <v>0.45833333333333331</v>
      </c>
      <c r="D431" s="129" t="s">
        <v>37</v>
      </c>
      <c r="E431" s="54">
        <v>1</v>
      </c>
      <c r="F431" s="34" t="s">
        <v>148</v>
      </c>
      <c r="G431" s="34" t="s">
        <v>146</v>
      </c>
      <c r="H431" s="57" t="s">
        <v>1</v>
      </c>
      <c r="I431" s="13">
        <v>28.9</v>
      </c>
      <c r="J431" s="15">
        <v>34.1</v>
      </c>
      <c r="K431" s="41">
        <v>97.2</v>
      </c>
      <c r="L431" s="15">
        <v>6.21</v>
      </c>
      <c r="V431" s="39">
        <v>7.8</v>
      </c>
      <c r="W431" s="145">
        <v>589.98043322201909</v>
      </c>
      <c r="X431" s="17">
        <v>2198.5</v>
      </c>
    </row>
    <row r="432" spans="1:24">
      <c r="A432" s="39" t="s">
        <v>261</v>
      </c>
      <c r="B432" s="43">
        <v>43404</v>
      </c>
      <c r="C432" s="47">
        <v>0.45833333333333331</v>
      </c>
      <c r="D432" s="130" t="s">
        <v>43</v>
      </c>
      <c r="E432" s="54">
        <v>2</v>
      </c>
      <c r="F432" s="34" t="s">
        <v>146</v>
      </c>
      <c r="G432" s="34" t="s">
        <v>146</v>
      </c>
      <c r="H432" s="57" t="s">
        <v>2</v>
      </c>
      <c r="I432" s="13">
        <v>27.15</v>
      </c>
      <c r="J432" s="15">
        <v>34.1</v>
      </c>
      <c r="K432" s="41">
        <v>96.8</v>
      </c>
      <c r="L432" s="15">
        <v>6.32</v>
      </c>
      <c r="V432" s="39">
        <v>7.84</v>
      </c>
      <c r="W432" s="145">
        <v>546.9371145973131</v>
      </c>
      <c r="X432" s="17">
        <v>2180.1999999999998</v>
      </c>
    </row>
    <row r="433" spans="1:24">
      <c r="A433" s="39" t="s">
        <v>261</v>
      </c>
      <c r="B433" s="43">
        <v>43404</v>
      </c>
      <c r="C433" s="47">
        <v>0.45833333333333298</v>
      </c>
      <c r="D433" s="131" t="s">
        <v>44</v>
      </c>
      <c r="E433" s="54">
        <v>3</v>
      </c>
      <c r="F433" s="34" t="s">
        <v>146</v>
      </c>
      <c r="G433" s="34" t="s">
        <v>147</v>
      </c>
      <c r="H433" s="57" t="s">
        <v>3</v>
      </c>
      <c r="I433" s="13">
        <v>27.1</v>
      </c>
      <c r="J433" s="15">
        <v>34.06</v>
      </c>
      <c r="K433" s="41">
        <v>105.8</v>
      </c>
      <c r="L433" s="15">
        <v>6.97</v>
      </c>
      <c r="V433" s="39">
        <v>7.48</v>
      </c>
      <c r="W433" s="145">
        <v>1130.6128332066091</v>
      </c>
      <c r="X433" s="17">
        <v>2206.4</v>
      </c>
    </row>
    <row r="434" spans="1:24">
      <c r="A434" s="39" t="s">
        <v>261</v>
      </c>
      <c r="B434" s="43">
        <v>43404</v>
      </c>
      <c r="C434" s="47">
        <v>0.45833333333333298</v>
      </c>
      <c r="D434" s="129" t="s">
        <v>235</v>
      </c>
      <c r="E434" s="54">
        <v>4</v>
      </c>
      <c r="F434" s="34" t="s">
        <v>148</v>
      </c>
      <c r="G434" s="34" t="s">
        <v>147</v>
      </c>
      <c r="H434" s="57" t="s">
        <v>4</v>
      </c>
      <c r="I434" s="13">
        <v>29.15</v>
      </c>
      <c r="J434" s="15">
        <v>34.08</v>
      </c>
      <c r="K434" s="41">
        <v>105.5</v>
      </c>
      <c r="L434" s="15">
        <v>6.68</v>
      </c>
      <c r="V434" s="39">
        <v>7.45</v>
      </c>
      <c r="W434" s="145">
        <v>1367.5482330910465</v>
      </c>
      <c r="X434" s="17">
        <v>2182</v>
      </c>
    </row>
    <row r="435" spans="1:24">
      <c r="A435" s="39" t="s">
        <v>261</v>
      </c>
      <c r="B435" s="43">
        <v>43404</v>
      </c>
      <c r="C435" s="47">
        <v>0.45833333333333298</v>
      </c>
      <c r="D435" s="131" t="s">
        <v>44</v>
      </c>
      <c r="E435" s="54">
        <v>5</v>
      </c>
      <c r="F435" s="34" t="s">
        <v>146</v>
      </c>
      <c r="G435" s="34" t="s">
        <v>147</v>
      </c>
      <c r="H435" s="57" t="s">
        <v>5</v>
      </c>
      <c r="I435" s="13">
        <v>27.13</v>
      </c>
      <c r="J435" s="15">
        <v>34.06</v>
      </c>
      <c r="K435" s="41">
        <v>111.1</v>
      </c>
      <c r="L435" s="15">
        <v>7.3</v>
      </c>
      <c r="V435" s="39">
        <v>7.52</v>
      </c>
      <c r="W435" s="145">
        <v>1300.8261214145537</v>
      </c>
      <c r="X435" s="17">
        <v>2196.3000000000002</v>
      </c>
    </row>
    <row r="436" spans="1:24">
      <c r="A436" s="39" t="s">
        <v>261</v>
      </c>
      <c r="B436" s="43">
        <v>43404</v>
      </c>
      <c r="C436" s="47">
        <v>0.45833333333333298</v>
      </c>
      <c r="D436" s="129" t="s">
        <v>235</v>
      </c>
      <c r="E436" s="54">
        <v>6</v>
      </c>
      <c r="F436" s="34" t="s">
        <v>148</v>
      </c>
      <c r="G436" s="34" t="s">
        <v>147</v>
      </c>
      <c r="H436" s="57" t="s">
        <v>6</v>
      </c>
      <c r="I436" s="13">
        <v>29.03</v>
      </c>
      <c r="J436" s="15">
        <v>34.03</v>
      </c>
      <c r="K436" s="41">
        <v>108.1</v>
      </c>
      <c r="L436" s="15">
        <v>6.88</v>
      </c>
      <c r="V436" s="39">
        <v>7.51</v>
      </c>
      <c r="W436" s="145">
        <v>1358.0628565873687</v>
      </c>
      <c r="X436" s="17">
        <v>2180.4</v>
      </c>
    </row>
    <row r="437" spans="1:24">
      <c r="A437" s="39" t="s">
        <v>261</v>
      </c>
      <c r="B437" s="43">
        <v>43404</v>
      </c>
      <c r="C437" s="47">
        <v>0.45833333333333298</v>
      </c>
      <c r="D437" s="129" t="s">
        <v>37</v>
      </c>
      <c r="E437" s="54">
        <v>7</v>
      </c>
      <c r="F437" s="34" t="s">
        <v>148</v>
      </c>
      <c r="G437" s="34" t="s">
        <v>146</v>
      </c>
      <c r="H437" s="57" t="s">
        <v>7</v>
      </c>
      <c r="I437" s="13">
        <v>28.83</v>
      </c>
      <c r="J437" s="15">
        <v>34.04</v>
      </c>
      <c r="K437" s="41">
        <v>101.8</v>
      </c>
      <c r="L437" s="15">
        <v>6.37</v>
      </c>
      <c r="V437" s="39">
        <v>7.84</v>
      </c>
      <c r="W437" s="145">
        <v>603.74014503139063</v>
      </c>
      <c r="X437" s="17">
        <v>2202.1</v>
      </c>
    </row>
    <row r="438" spans="1:24">
      <c r="A438" s="39" t="s">
        <v>261</v>
      </c>
      <c r="B438" s="43">
        <v>43404</v>
      </c>
      <c r="C438" s="47">
        <v>0.45833333333333298</v>
      </c>
      <c r="D438" s="130" t="s">
        <v>43</v>
      </c>
      <c r="E438" s="54">
        <v>8</v>
      </c>
      <c r="F438" s="34" t="s">
        <v>146</v>
      </c>
      <c r="G438" s="34" t="s">
        <v>146</v>
      </c>
      <c r="H438" s="57" t="s">
        <v>8</v>
      </c>
      <c r="I438" s="13">
        <v>27.14</v>
      </c>
      <c r="J438" s="15">
        <v>34.07</v>
      </c>
      <c r="K438" s="41">
        <v>95.3</v>
      </c>
      <c r="L438" s="15">
        <v>6.25</v>
      </c>
      <c r="V438" s="39">
        <v>7.87</v>
      </c>
      <c r="W438" s="145">
        <v>571.19644386797847</v>
      </c>
      <c r="X438" s="17">
        <v>2187.3000000000002</v>
      </c>
    </row>
    <row r="439" spans="1:24">
      <c r="A439" s="39" t="s">
        <v>261</v>
      </c>
      <c r="B439" s="43">
        <v>43404</v>
      </c>
      <c r="C439" s="47">
        <v>0.46875</v>
      </c>
      <c r="D439" s="130" t="s">
        <v>43</v>
      </c>
      <c r="E439" s="54">
        <v>2</v>
      </c>
      <c r="F439" s="34" t="s">
        <v>146</v>
      </c>
      <c r="G439" s="34" t="s">
        <v>146</v>
      </c>
      <c r="H439" s="57" t="s">
        <v>9</v>
      </c>
      <c r="I439" s="13">
        <v>27.17</v>
      </c>
      <c r="J439" s="15">
        <v>34.049999999999997</v>
      </c>
      <c r="K439" s="41">
        <v>100.6</v>
      </c>
      <c r="L439" s="15">
        <v>6.59</v>
      </c>
      <c r="V439" s="39">
        <v>7.85</v>
      </c>
      <c r="W439" s="145">
        <v>561.60019194995743</v>
      </c>
      <c r="X439" s="17">
        <v>2171</v>
      </c>
    </row>
    <row r="440" spans="1:24">
      <c r="A440" s="39" t="s">
        <v>261</v>
      </c>
      <c r="B440" s="43">
        <v>43404</v>
      </c>
      <c r="C440" s="47">
        <v>0.46875</v>
      </c>
      <c r="D440" s="129" t="s">
        <v>235</v>
      </c>
      <c r="E440" s="54">
        <v>4</v>
      </c>
      <c r="F440" s="34" t="s">
        <v>148</v>
      </c>
      <c r="G440" s="34" t="s">
        <v>147</v>
      </c>
      <c r="H440" s="57" t="s">
        <v>10</v>
      </c>
      <c r="I440" s="13">
        <v>29.03</v>
      </c>
      <c r="J440" s="15">
        <v>34.06</v>
      </c>
      <c r="K440" s="41">
        <v>100.5</v>
      </c>
      <c r="L440" s="15">
        <v>6.41</v>
      </c>
      <c r="V440" s="39">
        <v>7.58</v>
      </c>
      <c r="W440" s="145">
        <v>1150.6278993233072</v>
      </c>
      <c r="X440" s="17">
        <v>2187.1999999999998</v>
      </c>
    </row>
    <row r="441" spans="1:24">
      <c r="A441" s="39" t="s">
        <v>261</v>
      </c>
      <c r="B441" s="43">
        <v>43404</v>
      </c>
      <c r="C441" s="47">
        <v>0.4861111111111111</v>
      </c>
      <c r="D441" s="129" t="s">
        <v>37</v>
      </c>
      <c r="E441" s="54">
        <v>1</v>
      </c>
      <c r="F441" s="34" t="s">
        <v>148</v>
      </c>
      <c r="G441" s="34" t="s">
        <v>146</v>
      </c>
      <c r="H441" s="57" t="s">
        <v>11</v>
      </c>
      <c r="I441" s="13">
        <v>28.86</v>
      </c>
      <c r="J441" s="15">
        <v>34.06</v>
      </c>
      <c r="K441" s="41">
        <v>96</v>
      </c>
      <c r="L441" s="15">
        <v>6.1</v>
      </c>
      <c r="V441" s="39">
        <v>7.87</v>
      </c>
      <c r="W441" s="145">
        <v>618.09951023717974</v>
      </c>
      <c r="X441" s="17">
        <v>2163.8000000000002</v>
      </c>
    </row>
    <row r="442" spans="1:24">
      <c r="A442" s="39" t="s">
        <v>261</v>
      </c>
      <c r="B442" s="43">
        <v>43404</v>
      </c>
      <c r="C442" s="47">
        <v>0.4861111111111111</v>
      </c>
      <c r="D442" s="131" t="s">
        <v>44</v>
      </c>
      <c r="E442" s="54">
        <v>3</v>
      </c>
      <c r="F442" s="34" t="s">
        <v>146</v>
      </c>
      <c r="G442" s="34" t="s">
        <v>147</v>
      </c>
      <c r="H442" s="57" t="s">
        <v>12</v>
      </c>
      <c r="I442" s="13">
        <v>27.34</v>
      </c>
      <c r="J442" s="15">
        <v>34.07</v>
      </c>
      <c r="K442" s="41">
        <v>104.7</v>
      </c>
      <c r="L442" s="15">
        <v>6.91</v>
      </c>
      <c r="V442" s="39">
        <v>7.44</v>
      </c>
      <c r="W442" s="145">
        <v>1162.1749519239968</v>
      </c>
      <c r="X442" s="17">
        <v>2200.4</v>
      </c>
    </row>
    <row r="443" spans="1:24">
      <c r="A443" s="39" t="s">
        <v>261</v>
      </c>
      <c r="B443" s="43">
        <v>43404</v>
      </c>
      <c r="C443" s="47">
        <v>0.48611111111111099</v>
      </c>
      <c r="D443" s="130" t="s">
        <v>43</v>
      </c>
      <c r="E443" s="54">
        <v>2</v>
      </c>
      <c r="F443" s="34" t="s">
        <v>146</v>
      </c>
      <c r="G443" s="34" t="s">
        <v>146</v>
      </c>
      <c r="H443" s="57" t="s">
        <v>13</v>
      </c>
      <c r="I443" s="13">
        <v>27.21</v>
      </c>
      <c r="J443" s="15">
        <v>34.049999999999997</v>
      </c>
      <c r="K443" s="41">
        <v>97.8</v>
      </c>
      <c r="L443" s="15">
        <v>6.58</v>
      </c>
      <c r="V443" s="39">
        <v>7.87</v>
      </c>
      <c r="W443" s="145">
        <v>580.73971585906099</v>
      </c>
      <c r="X443" s="17">
        <v>2189.4</v>
      </c>
    </row>
    <row r="444" spans="1:24">
      <c r="A444" s="39" t="s">
        <v>261</v>
      </c>
      <c r="B444" s="43">
        <v>43404</v>
      </c>
      <c r="C444" s="47">
        <v>0.48611111111111099</v>
      </c>
      <c r="D444" s="131" t="s">
        <v>44</v>
      </c>
      <c r="E444" s="54">
        <v>3</v>
      </c>
      <c r="F444" s="34" t="s">
        <v>146</v>
      </c>
      <c r="G444" s="34" t="s">
        <v>147</v>
      </c>
      <c r="H444" s="57" t="s">
        <v>14</v>
      </c>
      <c r="I444" s="13">
        <v>27.21</v>
      </c>
      <c r="J444" s="15">
        <v>34.049999999999997</v>
      </c>
      <c r="K444" s="41">
        <v>104.4</v>
      </c>
      <c r="L444" s="15">
        <v>6.53</v>
      </c>
      <c r="V444" s="39">
        <v>7.62</v>
      </c>
      <c r="W444" s="145">
        <v>1050.677621484343</v>
      </c>
      <c r="X444" s="17">
        <v>2183.1</v>
      </c>
    </row>
    <row r="445" spans="1:24">
      <c r="A445" s="39" t="s">
        <v>261</v>
      </c>
      <c r="B445" s="43">
        <v>43404</v>
      </c>
      <c r="C445" s="47">
        <v>0.48611111111111099</v>
      </c>
      <c r="D445" s="129" t="s">
        <v>235</v>
      </c>
      <c r="E445" s="54">
        <v>4</v>
      </c>
      <c r="F445" s="34" t="s">
        <v>148</v>
      </c>
      <c r="G445" s="34" t="s">
        <v>147</v>
      </c>
      <c r="H445" s="57" t="s">
        <v>15</v>
      </c>
      <c r="I445" s="13">
        <v>29.05</v>
      </c>
      <c r="J445" s="15">
        <v>34.06</v>
      </c>
      <c r="K445" s="41">
        <v>102.1</v>
      </c>
      <c r="L445" s="15">
        <v>6.52</v>
      </c>
      <c r="V445" s="39">
        <v>7.58</v>
      </c>
      <c r="W445" s="145">
        <v>1231.4534309643032</v>
      </c>
      <c r="X445" s="17">
        <v>2193.3000000000002</v>
      </c>
    </row>
    <row r="446" spans="1:24">
      <c r="A446" s="39" t="s">
        <v>261</v>
      </c>
      <c r="B446" s="43">
        <v>43404</v>
      </c>
      <c r="C446" s="47">
        <v>0.48611111111111099</v>
      </c>
      <c r="D446" s="129" t="s">
        <v>37</v>
      </c>
      <c r="E446" s="54">
        <v>1</v>
      </c>
      <c r="F446" s="34" t="s">
        <v>148</v>
      </c>
      <c r="G446" s="34" t="s">
        <v>146</v>
      </c>
      <c r="H446" s="57" t="s">
        <v>16</v>
      </c>
      <c r="I446" s="13">
        <v>28.96</v>
      </c>
      <c r="J446" s="15">
        <v>34.06</v>
      </c>
      <c r="K446" s="41">
        <v>95.9</v>
      </c>
      <c r="L446" s="15">
        <v>6.17</v>
      </c>
      <c r="V446" s="39">
        <v>7.81</v>
      </c>
      <c r="W446" s="145">
        <v>603.84983828153963</v>
      </c>
      <c r="X446" s="17">
        <v>2185.6</v>
      </c>
    </row>
    <row r="447" spans="1:24">
      <c r="A447" s="39" t="s">
        <v>261</v>
      </c>
      <c r="B447" s="43">
        <v>43404</v>
      </c>
      <c r="C447" s="47">
        <v>0.48611111111111099</v>
      </c>
      <c r="D447" s="130" t="s">
        <v>43</v>
      </c>
      <c r="E447" s="54">
        <v>2</v>
      </c>
      <c r="F447" s="34" t="s">
        <v>146</v>
      </c>
      <c r="G447" s="34" t="s">
        <v>146</v>
      </c>
      <c r="H447" s="57" t="s">
        <v>17</v>
      </c>
      <c r="I447" s="13">
        <v>27.23</v>
      </c>
      <c r="J447" s="15">
        <v>34.08</v>
      </c>
      <c r="K447" s="41">
        <v>96.9</v>
      </c>
      <c r="L447" s="15">
        <v>6.31</v>
      </c>
      <c r="V447" s="39">
        <v>7.87</v>
      </c>
      <c r="W447" s="145">
        <v>577.60965685105009</v>
      </c>
      <c r="X447" s="17">
        <v>2203.6</v>
      </c>
    </row>
    <row r="448" spans="1:24">
      <c r="A448" s="39" t="s">
        <v>261</v>
      </c>
      <c r="B448" s="43">
        <v>43404</v>
      </c>
      <c r="C448" s="47">
        <v>0.48611111111111099</v>
      </c>
      <c r="D448" s="129" t="s">
        <v>37</v>
      </c>
      <c r="E448" s="54">
        <v>1</v>
      </c>
      <c r="F448" s="34" t="s">
        <v>148</v>
      </c>
      <c r="G448" s="34" t="s">
        <v>146</v>
      </c>
      <c r="H448" s="57" t="s">
        <v>18</v>
      </c>
      <c r="I448" s="13">
        <v>28.82</v>
      </c>
      <c r="J448" s="15">
        <v>34.06</v>
      </c>
      <c r="K448" s="41">
        <v>96</v>
      </c>
      <c r="L448" s="15">
        <v>6.12</v>
      </c>
      <c r="V448" s="39">
        <v>7.81</v>
      </c>
      <c r="W448" s="145">
        <v>607.13495900635587</v>
      </c>
      <c r="X448" s="17">
        <v>2190.6</v>
      </c>
    </row>
    <row r="449" spans="1:24">
      <c r="A449" s="39" t="s">
        <v>261</v>
      </c>
      <c r="B449" s="43">
        <v>43404</v>
      </c>
      <c r="C449" s="47">
        <v>0.48611111111111099</v>
      </c>
      <c r="D449" s="129" t="s">
        <v>235</v>
      </c>
      <c r="E449" s="54">
        <v>4</v>
      </c>
      <c r="F449" s="34" t="s">
        <v>148</v>
      </c>
      <c r="G449" s="34" t="s">
        <v>147</v>
      </c>
      <c r="H449" s="57" t="s">
        <v>19</v>
      </c>
      <c r="I449" s="13">
        <v>29.08</v>
      </c>
      <c r="J449" s="15">
        <v>34.07</v>
      </c>
      <c r="K449" s="41">
        <v>99.4</v>
      </c>
      <c r="L449" s="15">
        <v>6.31</v>
      </c>
      <c r="V449" s="39">
        <v>7.62</v>
      </c>
      <c r="W449" s="145">
        <v>1144.636594603347</v>
      </c>
      <c r="X449" s="17">
        <v>2214.1999999999998</v>
      </c>
    </row>
    <row r="450" spans="1:24">
      <c r="A450" s="39" t="s">
        <v>261</v>
      </c>
      <c r="B450" s="43">
        <v>43404</v>
      </c>
      <c r="C450" s="47">
        <v>0.48611111111111099</v>
      </c>
      <c r="D450" s="131" t="s">
        <v>44</v>
      </c>
      <c r="E450" s="54">
        <v>3</v>
      </c>
      <c r="F450" s="34" t="s">
        <v>146</v>
      </c>
      <c r="G450" s="34" t="s">
        <v>147</v>
      </c>
      <c r="H450" s="57" t="s">
        <v>20</v>
      </c>
      <c r="I450" s="13">
        <v>27.23</v>
      </c>
      <c r="J450" s="15">
        <v>34.08</v>
      </c>
      <c r="K450" s="41">
        <v>103.7</v>
      </c>
      <c r="L450" s="15">
        <v>6.75</v>
      </c>
      <c r="V450" s="39">
        <v>7.52</v>
      </c>
      <c r="W450" s="145">
        <v>1058.2501986584284</v>
      </c>
      <c r="X450" s="17">
        <v>2182.4</v>
      </c>
    </row>
    <row r="451" spans="1:24">
      <c r="A451" s="39" t="s">
        <v>261</v>
      </c>
      <c r="B451" s="43">
        <v>43404</v>
      </c>
      <c r="C451" s="47">
        <v>0.48611111111111099</v>
      </c>
      <c r="D451" s="130" t="s">
        <v>43</v>
      </c>
      <c r="E451" s="54">
        <v>8</v>
      </c>
      <c r="F451" s="34" t="s">
        <v>146</v>
      </c>
      <c r="G451" s="34" t="s">
        <v>146</v>
      </c>
      <c r="H451" s="57" t="s">
        <v>21</v>
      </c>
      <c r="I451" s="13">
        <v>27.15</v>
      </c>
      <c r="J451" s="15">
        <v>34.06</v>
      </c>
      <c r="K451" s="41">
        <v>98.7</v>
      </c>
      <c r="L451" s="15">
        <v>6.12</v>
      </c>
      <c r="V451" s="39">
        <v>7.82</v>
      </c>
      <c r="W451" s="145">
        <v>602.13529435471128</v>
      </c>
      <c r="X451" s="17">
        <v>2205.8000000000002</v>
      </c>
    </row>
    <row r="452" spans="1:24">
      <c r="A452" s="39" t="s">
        <v>261</v>
      </c>
      <c r="B452" s="43">
        <v>43404</v>
      </c>
      <c r="C452" s="47">
        <v>0.48611111111111099</v>
      </c>
      <c r="D452" s="129" t="s">
        <v>235</v>
      </c>
      <c r="E452" s="54">
        <v>6</v>
      </c>
      <c r="F452" s="34" t="s">
        <v>148</v>
      </c>
      <c r="G452" s="34" t="s">
        <v>147</v>
      </c>
      <c r="H452" s="57" t="s">
        <v>22</v>
      </c>
      <c r="I452" s="13">
        <v>28.68</v>
      </c>
      <c r="J452" s="15">
        <v>34.07</v>
      </c>
      <c r="K452" s="41">
        <v>99</v>
      </c>
      <c r="L452" s="15">
        <v>6.33</v>
      </c>
      <c r="V452" s="39">
        <v>7.53</v>
      </c>
      <c r="W452" s="145">
        <v>1213.103075649534</v>
      </c>
      <c r="X452" s="17">
        <v>2201.8000000000002</v>
      </c>
    </row>
    <row r="453" spans="1:24">
      <c r="A453" s="39" t="s">
        <v>261</v>
      </c>
      <c r="B453" s="43">
        <v>43404</v>
      </c>
      <c r="C453" s="47">
        <v>0.48611111111111099</v>
      </c>
      <c r="D453" s="130" t="s">
        <v>43</v>
      </c>
      <c r="E453" s="54">
        <v>8</v>
      </c>
      <c r="F453" s="34" t="s">
        <v>146</v>
      </c>
      <c r="G453" s="34" t="s">
        <v>146</v>
      </c>
      <c r="H453" s="57" t="s">
        <v>23</v>
      </c>
      <c r="I453" s="13">
        <v>27.25</v>
      </c>
      <c r="J453" s="15">
        <v>34.1</v>
      </c>
      <c r="K453" s="41">
        <v>95.7</v>
      </c>
      <c r="L453" s="15">
        <v>6.13</v>
      </c>
      <c r="V453" s="39">
        <v>7.85</v>
      </c>
      <c r="W453" s="145">
        <v>584.58631011993168</v>
      </c>
      <c r="X453" s="17">
        <v>2197.9</v>
      </c>
    </row>
    <row r="454" spans="1:24">
      <c r="A454" s="39" t="s">
        <v>261</v>
      </c>
      <c r="B454" s="43">
        <v>43404</v>
      </c>
      <c r="C454" s="47">
        <v>0.48611111111111099</v>
      </c>
      <c r="D454" s="131" t="s">
        <v>44</v>
      </c>
      <c r="E454" s="54">
        <v>5</v>
      </c>
      <c r="F454" s="34" t="s">
        <v>146</v>
      </c>
      <c r="G454" s="34" t="s">
        <v>147</v>
      </c>
      <c r="H454" s="57" t="s">
        <v>24</v>
      </c>
      <c r="I454" s="13">
        <v>27.21</v>
      </c>
      <c r="J454" s="15">
        <v>34.06</v>
      </c>
      <c r="K454" s="41">
        <v>99.6</v>
      </c>
      <c r="L454" s="15">
        <v>6.58</v>
      </c>
      <c r="V454" s="39">
        <v>7.54</v>
      </c>
      <c r="W454" s="145">
        <v>1192.7381836321044</v>
      </c>
      <c r="X454" s="17">
        <v>2180.4</v>
      </c>
    </row>
    <row r="455" spans="1:24">
      <c r="A455" s="39" t="s">
        <v>261</v>
      </c>
      <c r="B455" s="43">
        <v>43404</v>
      </c>
      <c r="C455" s="47">
        <v>0.48611111111111099</v>
      </c>
      <c r="D455" s="129" t="s">
        <v>37</v>
      </c>
      <c r="E455" s="54">
        <v>7</v>
      </c>
      <c r="F455" s="34" t="s">
        <v>148</v>
      </c>
      <c r="G455" s="34" t="s">
        <v>146</v>
      </c>
      <c r="H455" s="57" t="s">
        <v>25</v>
      </c>
      <c r="I455" s="13">
        <v>28.57</v>
      </c>
      <c r="J455" s="15">
        <v>34.090000000000003</v>
      </c>
      <c r="K455" s="41">
        <v>102.1</v>
      </c>
      <c r="L455" s="15">
        <v>6.58</v>
      </c>
      <c r="V455" s="39">
        <v>7.87</v>
      </c>
      <c r="W455" s="145">
        <v>605.61599167595341</v>
      </c>
      <c r="X455" s="17">
        <v>2205.3000000000002</v>
      </c>
    </row>
    <row r="456" spans="1:24">
      <c r="A456" s="39" t="s">
        <v>261</v>
      </c>
      <c r="B456" s="43">
        <v>43404</v>
      </c>
      <c r="C456" s="47">
        <v>0.48611111111111099</v>
      </c>
      <c r="D456" s="129" t="s">
        <v>37</v>
      </c>
      <c r="E456" s="54">
        <v>7</v>
      </c>
      <c r="F456" s="34" t="s">
        <v>148</v>
      </c>
      <c r="G456" s="34" t="s">
        <v>146</v>
      </c>
      <c r="H456" s="57" t="s">
        <v>26</v>
      </c>
      <c r="I456" s="13">
        <v>28.61</v>
      </c>
      <c r="J456" s="15">
        <v>34.06</v>
      </c>
      <c r="K456" s="41">
        <v>96.7</v>
      </c>
      <c r="L456" s="15">
        <v>6.13</v>
      </c>
      <c r="V456" s="39">
        <v>7.87</v>
      </c>
      <c r="W456" s="145">
        <v>622.53321645817402</v>
      </c>
      <c r="X456" s="17">
        <v>2192.6</v>
      </c>
    </row>
    <row r="457" spans="1:24">
      <c r="A457" s="39" t="s">
        <v>261</v>
      </c>
      <c r="B457" s="43">
        <v>43404</v>
      </c>
      <c r="C457" s="47">
        <v>0.48611111111111099</v>
      </c>
      <c r="D457" s="129" t="s">
        <v>235</v>
      </c>
      <c r="E457" s="54">
        <v>6</v>
      </c>
      <c r="F457" s="34" t="s">
        <v>148</v>
      </c>
      <c r="G457" s="34" t="s">
        <v>147</v>
      </c>
      <c r="H457" s="57" t="s">
        <v>27</v>
      </c>
      <c r="I457" s="13">
        <v>29</v>
      </c>
      <c r="J457" s="15">
        <v>34.06</v>
      </c>
      <c r="K457" s="41">
        <v>96.6</v>
      </c>
      <c r="L457" s="15">
        <v>6.22</v>
      </c>
      <c r="V457" s="39">
        <v>7.51</v>
      </c>
      <c r="W457" s="145">
        <v>1289.7665459727236</v>
      </c>
      <c r="X457" s="17">
        <v>2182.6</v>
      </c>
    </row>
    <row r="458" spans="1:24">
      <c r="A458" s="39" t="s">
        <v>261</v>
      </c>
      <c r="B458" s="43">
        <v>43404</v>
      </c>
      <c r="C458" s="47">
        <v>0.48611111111111099</v>
      </c>
      <c r="D458" s="130" t="s">
        <v>43</v>
      </c>
      <c r="E458" s="54">
        <v>8</v>
      </c>
      <c r="F458" s="34" t="s">
        <v>146</v>
      </c>
      <c r="G458" s="34" t="s">
        <v>146</v>
      </c>
      <c r="H458" s="57" t="s">
        <v>28</v>
      </c>
      <c r="I458" s="13">
        <v>27.4</v>
      </c>
      <c r="J458" s="15">
        <v>34.08</v>
      </c>
      <c r="K458" s="41">
        <v>101.7</v>
      </c>
      <c r="L458" s="15">
        <v>6.61</v>
      </c>
      <c r="V458" s="39">
        <v>7.78</v>
      </c>
      <c r="W458" s="145">
        <v>573.80451939350553</v>
      </c>
      <c r="X458" s="17">
        <v>2186.1999999999998</v>
      </c>
    </row>
    <row r="459" spans="1:24">
      <c r="A459" s="39" t="s">
        <v>261</v>
      </c>
      <c r="B459" s="43">
        <v>43404</v>
      </c>
      <c r="C459" s="47">
        <v>0.48611111111111099</v>
      </c>
      <c r="D459" s="131" t="s">
        <v>44</v>
      </c>
      <c r="E459" s="54">
        <v>5</v>
      </c>
      <c r="F459" s="34" t="s">
        <v>146</v>
      </c>
      <c r="G459" s="34" t="s">
        <v>147</v>
      </c>
      <c r="H459" s="57" t="s">
        <v>29</v>
      </c>
      <c r="I459" s="13">
        <v>27.16</v>
      </c>
      <c r="J459" s="15">
        <v>34.06</v>
      </c>
      <c r="K459" s="41">
        <v>100.9</v>
      </c>
      <c r="L459" s="15">
        <v>6.64</v>
      </c>
      <c r="V459" s="39">
        <v>7.61</v>
      </c>
      <c r="W459" s="145">
        <v>1144.1378135488169</v>
      </c>
      <c r="X459" s="17">
        <v>2200.9</v>
      </c>
    </row>
    <row r="460" spans="1:24">
      <c r="A460" s="39" t="s">
        <v>261</v>
      </c>
      <c r="B460" s="43">
        <v>43404</v>
      </c>
      <c r="C460" s="47">
        <v>0.48611111111111099</v>
      </c>
      <c r="D460" s="129" t="s">
        <v>37</v>
      </c>
      <c r="E460" s="54">
        <v>7</v>
      </c>
      <c r="F460" s="34" t="s">
        <v>148</v>
      </c>
      <c r="G460" s="34" t="s">
        <v>146</v>
      </c>
      <c r="H460" s="57" t="s">
        <v>30</v>
      </c>
      <c r="I460" s="13">
        <v>28.5</v>
      </c>
      <c r="J460" s="15">
        <v>34.06</v>
      </c>
      <c r="K460" s="41">
        <v>96.4</v>
      </c>
      <c r="L460" s="15">
        <v>6.21</v>
      </c>
      <c r="V460" s="39">
        <v>7.78</v>
      </c>
      <c r="W460" s="145">
        <v>602.18282994435367</v>
      </c>
      <c r="X460" s="17">
        <v>2187.1</v>
      </c>
    </row>
    <row r="461" spans="1:24">
      <c r="A461" s="39" t="s">
        <v>261</v>
      </c>
      <c r="B461" s="43">
        <v>43404</v>
      </c>
      <c r="C461" s="47">
        <v>0.48611111111111099</v>
      </c>
      <c r="D461" s="129" t="s">
        <v>235</v>
      </c>
      <c r="E461" s="54">
        <v>6</v>
      </c>
      <c r="F461" s="34" t="s">
        <v>148</v>
      </c>
      <c r="G461" s="34" t="s">
        <v>147</v>
      </c>
      <c r="H461" s="57" t="s">
        <v>31</v>
      </c>
      <c r="I461" s="13">
        <v>28.87</v>
      </c>
      <c r="J461" s="15">
        <v>34.06</v>
      </c>
      <c r="K461" s="41">
        <v>100.1</v>
      </c>
      <c r="L461" s="15">
        <v>6.34</v>
      </c>
      <c r="V461" s="39">
        <v>7.56</v>
      </c>
      <c r="W461" s="145">
        <v>1166.6170007095036</v>
      </c>
      <c r="X461" s="17">
        <v>2198.4</v>
      </c>
    </row>
    <row r="462" spans="1:24">
      <c r="A462" s="39" t="s">
        <v>261</v>
      </c>
      <c r="B462" s="43">
        <v>43404</v>
      </c>
      <c r="C462" s="47">
        <v>0.48611111111111099</v>
      </c>
      <c r="D462" s="131" t="s">
        <v>44</v>
      </c>
      <c r="E462" s="54">
        <v>5</v>
      </c>
      <c r="F462" s="34" t="s">
        <v>146</v>
      </c>
      <c r="G462" s="34" t="s">
        <v>147</v>
      </c>
      <c r="H462" s="57" t="s">
        <v>32</v>
      </c>
      <c r="I462" s="13">
        <v>27.19</v>
      </c>
      <c r="J462" s="15">
        <v>34.11</v>
      </c>
      <c r="K462" s="41">
        <v>103.5</v>
      </c>
      <c r="L462" s="15">
        <v>6.84</v>
      </c>
      <c r="V462" s="39">
        <v>7.55</v>
      </c>
      <c r="W462" s="145">
        <v>1197.5770704985441</v>
      </c>
      <c r="X462" s="17">
        <v>2175.9</v>
      </c>
    </row>
    <row r="463" spans="1:24">
      <c r="A463" s="39" t="s">
        <v>261</v>
      </c>
      <c r="D463" s="9"/>
      <c r="F463" s="34"/>
      <c r="G463" s="34"/>
      <c r="H463" s="88"/>
    </row>
    <row r="464" spans="1:24">
      <c r="A464" s="39" t="s">
        <v>261</v>
      </c>
      <c r="B464" s="43">
        <v>43406</v>
      </c>
      <c r="C464" s="47">
        <v>0.64583333333333337</v>
      </c>
      <c r="D464" s="7" t="s">
        <v>37</v>
      </c>
      <c r="E464" s="54">
        <v>1</v>
      </c>
      <c r="F464" s="34" t="s">
        <v>148</v>
      </c>
      <c r="G464" s="34" t="s">
        <v>146</v>
      </c>
      <c r="H464" s="57" t="s">
        <v>1</v>
      </c>
      <c r="I464" s="13">
        <v>29.2</v>
      </c>
      <c r="J464" s="73">
        <v>33.96</v>
      </c>
      <c r="M464" s="39">
        <v>200</v>
      </c>
      <c r="S464" s="41" t="s">
        <v>156</v>
      </c>
      <c r="U464" s="39">
        <v>7.9091058888417836</v>
      </c>
    </row>
    <row r="465" spans="1:21">
      <c r="A465" s="39" t="s">
        <v>261</v>
      </c>
      <c r="B465" s="43">
        <v>43406</v>
      </c>
      <c r="C465" s="47">
        <v>0.64583333333333337</v>
      </c>
      <c r="D465" s="8" t="s">
        <v>43</v>
      </c>
      <c r="E465" s="54">
        <v>2</v>
      </c>
      <c r="F465" s="34" t="s">
        <v>146</v>
      </c>
      <c r="G465" s="34" t="s">
        <v>146</v>
      </c>
      <c r="H465" s="57" t="s">
        <v>2</v>
      </c>
      <c r="I465" s="13">
        <v>27.37</v>
      </c>
      <c r="J465" s="73">
        <v>33.979999999999997</v>
      </c>
      <c r="M465" s="39">
        <v>200</v>
      </c>
      <c r="S465" s="41" t="s">
        <v>156</v>
      </c>
      <c r="U465" s="39">
        <v>7.9060278220826508</v>
      </c>
    </row>
    <row r="466" spans="1:21">
      <c r="A466" s="39" t="s">
        <v>261</v>
      </c>
      <c r="B466" s="43">
        <v>43406</v>
      </c>
      <c r="C466" s="47">
        <v>0.64583333333333304</v>
      </c>
      <c r="D466" s="9" t="s">
        <v>44</v>
      </c>
      <c r="E466" s="54">
        <v>3</v>
      </c>
      <c r="F466" s="34" t="s">
        <v>146</v>
      </c>
      <c r="G466" s="34" t="s">
        <v>147</v>
      </c>
      <c r="H466" s="57" t="s">
        <v>3</v>
      </c>
      <c r="I466" s="13">
        <v>27.36</v>
      </c>
      <c r="J466" s="73">
        <v>33.93</v>
      </c>
      <c r="M466" s="39">
        <v>200</v>
      </c>
      <c r="S466" s="41" t="s">
        <v>156</v>
      </c>
      <c r="U466" s="39">
        <v>7.6429533979134447</v>
      </c>
    </row>
    <row r="467" spans="1:21">
      <c r="A467" s="39" t="s">
        <v>261</v>
      </c>
      <c r="B467" s="43">
        <v>43406</v>
      </c>
      <c r="C467" s="47">
        <v>0.64583333333333304</v>
      </c>
      <c r="D467" s="6" t="s">
        <v>174</v>
      </c>
      <c r="E467" s="54">
        <v>4</v>
      </c>
      <c r="F467" s="34" t="s">
        <v>148</v>
      </c>
      <c r="G467" s="34" t="s">
        <v>147</v>
      </c>
      <c r="H467" s="57" t="s">
        <v>4</v>
      </c>
      <c r="I467" s="13">
        <v>29.2</v>
      </c>
      <c r="J467" s="73">
        <v>33.96</v>
      </c>
      <c r="M467" s="39">
        <v>200</v>
      </c>
      <c r="S467" s="41" t="s">
        <v>156</v>
      </c>
      <c r="U467" s="39">
        <v>7.5948950824815382</v>
      </c>
    </row>
    <row r="468" spans="1:21">
      <c r="A468" s="39" t="s">
        <v>261</v>
      </c>
      <c r="B468" s="43">
        <v>43406</v>
      </c>
      <c r="C468" s="47">
        <v>0.64583333333333304</v>
      </c>
      <c r="D468" s="9" t="s">
        <v>44</v>
      </c>
      <c r="E468" s="54">
        <v>5</v>
      </c>
      <c r="F468" s="34" t="s">
        <v>146</v>
      </c>
      <c r="G468" s="34" t="s">
        <v>147</v>
      </c>
      <c r="H468" s="57" t="s">
        <v>5</v>
      </c>
      <c r="I468" s="13">
        <v>27.36</v>
      </c>
      <c r="J468" s="73">
        <v>33.94</v>
      </c>
      <c r="M468" s="39">
        <v>200</v>
      </c>
      <c r="S468" s="41" t="s">
        <v>156</v>
      </c>
      <c r="U468" s="39">
        <v>7.590156725906275</v>
      </c>
    </row>
    <row r="469" spans="1:21">
      <c r="A469" s="39" t="s">
        <v>261</v>
      </c>
      <c r="B469" s="43">
        <v>43406</v>
      </c>
      <c r="C469" s="47">
        <v>0.64583333333333304</v>
      </c>
      <c r="D469" s="6" t="s">
        <v>174</v>
      </c>
      <c r="E469" s="54">
        <v>6</v>
      </c>
      <c r="F469" s="34" t="s">
        <v>148</v>
      </c>
      <c r="G469" s="34" t="s">
        <v>147</v>
      </c>
      <c r="H469" s="57" t="s">
        <v>6</v>
      </c>
      <c r="I469" s="13">
        <v>29.38</v>
      </c>
      <c r="J469" s="73">
        <v>33.94</v>
      </c>
      <c r="M469" s="39">
        <v>200</v>
      </c>
      <c r="S469" s="41" t="s">
        <v>156</v>
      </c>
      <c r="U469" s="39">
        <v>7.5971577813379509</v>
      </c>
    </row>
    <row r="470" spans="1:21">
      <c r="A470" s="39" t="s">
        <v>261</v>
      </c>
      <c r="B470" s="43">
        <v>43406</v>
      </c>
      <c r="C470" s="47">
        <v>0.64583333333333304</v>
      </c>
      <c r="D470" s="7" t="s">
        <v>37</v>
      </c>
      <c r="E470" s="54">
        <v>7</v>
      </c>
      <c r="F470" s="34" t="s">
        <v>148</v>
      </c>
      <c r="G470" s="34" t="s">
        <v>146</v>
      </c>
      <c r="H470" s="57" t="s">
        <v>7</v>
      </c>
      <c r="I470" s="13">
        <v>29.02</v>
      </c>
      <c r="J470" s="73">
        <v>33.96</v>
      </c>
      <c r="M470" s="39">
        <v>200</v>
      </c>
      <c r="S470" s="41" t="s">
        <v>156</v>
      </c>
      <c r="U470" s="39">
        <v>7.9048322028092857</v>
      </c>
    </row>
    <row r="471" spans="1:21">
      <c r="A471" s="39" t="s">
        <v>261</v>
      </c>
      <c r="B471" s="43">
        <v>43406</v>
      </c>
      <c r="C471" s="47">
        <v>0.64583333333333304</v>
      </c>
      <c r="D471" s="8" t="s">
        <v>43</v>
      </c>
      <c r="E471" s="54">
        <v>8</v>
      </c>
      <c r="F471" s="34" t="s">
        <v>146</v>
      </c>
      <c r="G471" s="34" t="s">
        <v>146</v>
      </c>
      <c r="H471" s="57" t="s">
        <v>8</v>
      </c>
      <c r="I471" s="13">
        <v>27.37</v>
      </c>
      <c r="J471" s="73">
        <v>33.97</v>
      </c>
      <c r="M471" s="39">
        <v>200</v>
      </c>
      <c r="S471" s="41" t="s">
        <v>156</v>
      </c>
      <c r="U471" s="39">
        <v>7.9044146664072601</v>
      </c>
    </row>
    <row r="472" spans="1:21">
      <c r="A472" s="39" t="s">
        <v>261</v>
      </c>
      <c r="B472" s="43">
        <v>43406</v>
      </c>
      <c r="C472" s="47">
        <v>0.64583333333333304</v>
      </c>
      <c r="D472" s="8" t="s">
        <v>43</v>
      </c>
      <c r="E472" s="54">
        <v>2</v>
      </c>
      <c r="F472" s="34" t="s">
        <v>146</v>
      </c>
      <c r="G472" s="34" t="s">
        <v>146</v>
      </c>
      <c r="H472" s="57" t="s">
        <v>9</v>
      </c>
      <c r="I472" s="13">
        <v>27.15</v>
      </c>
      <c r="J472" s="73">
        <v>33.96</v>
      </c>
      <c r="M472" s="39">
        <v>200</v>
      </c>
      <c r="S472" s="41" t="s">
        <v>156</v>
      </c>
      <c r="U472" s="39">
        <v>7.8893763382486926</v>
      </c>
    </row>
    <row r="473" spans="1:21">
      <c r="A473" s="39" t="s">
        <v>261</v>
      </c>
      <c r="B473" s="43">
        <v>43406</v>
      </c>
      <c r="C473" s="47">
        <v>0.64583333333333304</v>
      </c>
      <c r="D473" s="6" t="s">
        <v>174</v>
      </c>
      <c r="E473" s="54">
        <v>4</v>
      </c>
      <c r="F473" s="34" t="s">
        <v>148</v>
      </c>
      <c r="G473" s="34" t="s">
        <v>147</v>
      </c>
      <c r="H473" s="57" t="s">
        <v>10</v>
      </c>
      <c r="I473" s="13">
        <v>29.04</v>
      </c>
      <c r="J473" s="73">
        <v>33.94</v>
      </c>
      <c r="M473" s="39">
        <v>200</v>
      </c>
      <c r="S473" s="41" t="s">
        <v>156</v>
      </c>
      <c r="U473" s="39">
        <v>7.6519562477581724</v>
      </c>
    </row>
    <row r="474" spans="1:21">
      <c r="A474" s="39" t="s">
        <v>261</v>
      </c>
      <c r="B474" s="43">
        <v>43406</v>
      </c>
      <c r="C474" s="47">
        <v>0.64583333333333304</v>
      </c>
      <c r="D474" s="7" t="s">
        <v>37</v>
      </c>
      <c r="E474" s="54">
        <v>1</v>
      </c>
      <c r="F474" s="34" t="s">
        <v>148</v>
      </c>
      <c r="G474" s="34" t="s">
        <v>146</v>
      </c>
      <c r="H474" s="57" t="s">
        <v>11</v>
      </c>
      <c r="I474" s="13">
        <v>28.97</v>
      </c>
      <c r="J474" s="73">
        <v>33.99</v>
      </c>
      <c r="M474" s="39">
        <v>200</v>
      </c>
      <c r="S474" s="41" t="s">
        <v>156</v>
      </c>
      <c r="U474" s="39">
        <v>7.8897948658839852</v>
      </c>
    </row>
    <row r="475" spans="1:21">
      <c r="A475" s="39" t="s">
        <v>261</v>
      </c>
      <c r="B475" s="43">
        <v>43406</v>
      </c>
      <c r="C475" s="47">
        <v>0.64583333333333304</v>
      </c>
      <c r="D475" s="9" t="s">
        <v>44</v>
      </c>
      <c r="E475" s="54">
        <v>3</v>
      </c>
      <c r="F475" s="34" t="s">
        <v>146</v>
      </c>
      <c r="G475" s="34" t="s">
        <v>147</v>
      </c>
      <c r="H475" s="57" t="s">
        <v>12</v>
      </c>
      <c r="I475" s="13">
        <v>27.33</v>
      </c>
      <c r="J475" s="73">
        <v>34</v>
      </c>
      <c r="M475" s="39">
        <v>200</v>
      </c>
      <c r="S475" s="41" t="s">
        <v>156</v>
      </c>
      <c r="U475" s="39">
        <v>7.633087270068617</v>
      </c>
    </row>
    <row r="476" spans="1:21">
      <c r="A476" s="39" t="s">
        <v>261</v>
      </c>
      <c r="B476" s="43">
        <v>43406</v>
      </c>
      <c r="C476" s="47">
        <v>0.64583333333333304</v>
      </c>
      <c r="D476" s="8" t="s">
        <v>43</v>
      </c>
      <c r="E476" s="54">
        <v>2</v>
      </c>
      <c r="F476" s="34" t="s">
        <v>146</v>
      </c>
      <c r="G476" s="34" t="s">
        <v>146</v>
      </c>
      <c r="H476" s="57" t="s">
        <v>13</v>
      </c>
      <c r="I476" s="13">
        <v>27.24</v>
      </c>
      <c r="J476" s="73">
        <v>33.979999999999997</v>
      </c>
      <c r="M476" s="39">
        <v>200</v>
      </c>
      <c r="S476" s="41" t="s">
        <v>156</v>
      </c>
      <c r="U476" s="39">
        <v>7.8939159804399921</v>
      </c>
    </row>
    <row r="477" spans="1:21">
      <c r="A477" s="39" t="s">
        <v>261</v>
      </c>
      <c r="B477" s="43">
        <v>43406</v>
      </c>
      <c r="C477" s="47">
        <v>0.64583333333333304</v>
      </c>
      <c r="D477" s="9" t="s">
        <v>44</v>
      </c>
      <c r="E477" s="54">
        <v>3</v>
      </c>
      <c r="F477" s="34" t="s">
        <v>146</v>
      </c>
      <c r="G477" s="34" t="s">
        <v>147</v>
      </c>
      <c r="H477" s="57" t="s">
        <v>14</v>
      </c>
      <c r="I477" s="13">
        <v>27.27</v>
      </c>
      <c r="J477" s="73">
        <v>33.979999999999997</v>
      </c>
      <c r="M477" s="39">
        <v>200</v>
      </c>
      <c r="S477" s="41" t="s">
        <v>156</v>
      </c>
      <c r="U477" s="39">
        <v>7.6662767872779911</v>
      </c>
    </row>
    <row r="478" spans="1:21">
      <c r="A478" s="39" t="s">
        <v>261</v>
      </c>
      <c r="B478" s="43">
        <v>43406</v>
      </c>
      <c r="C478" s="47">
        <v>0.64583333333333304</v>
      </c>
      <c r="D478" s="6" t="s">
        <v>174</v>
      </c>
      <c r="E478" s="54">
        <v>4</v>
      </c>
      <c r="F478" s="34" t="s">
        <v>148</v>
      </c>
      <c r="G478" s="34" t="s">
        <v>147</v>
      </c>
      <c r="H478" s="57" t="s">
        <v>15</v>
      </c>
      <c r="I478" s="13">
        <v>29.26</v>
      </c>
      <c r="J478" s="73">
        <v>33.99</v>
      </c>
      <c r="M478" s="39">
        <v>200</v>
      </c>
      <c r="S478" s="41" t="s">
        <v>156</v>
      </c>
      <c r="U478" s="39">
        <v>7.6306578399703717</v>
      </c>
    </row>
    <row r="479" spans="1:21">
      <c r="A479" s="39" t="s">
        <v>261</v>
      </c>
      <c r="B479" s="43">
        <v>43406</v>
      </c>
      <c r="C479" s="47">
        <v>0.64583333333333304</v>
      </c>
      <c r="D479" s="7" t="s">
        <v>37</v>
      </c>
      <c r="E479" s="54">
        <v>1</v>
      </c>
      <c r="F479" s="34" t="s">
        <v>148</v>
      </c>
      <c r="G479" s="34" t="s">
        <v>146</v>
      </c>
      <c r="H479" s="57" t="s">
        <v>16</v>
      </c>
      <c r="I479" s="13">
        <v>28.98</v>
      </c>
      <c r="J479" s="73">
        <v>33.97</v>
      </c>
      <c r="M479" s="39">
        <v>200</v>
      </c>
      <c r="S479" s="41" t="s">
        <v>156</v>
      </c>
      <c r="U479" s="39">
        <v>7.8920288239960472</v>
      </c>
    </row>
    <row r="480" spans="1:21">
      <c r="A480" s="39" t="s">
        <v>261</v>
      </c>
      <c r="B480" s="43">
        <v>43406</v>
      </c>
      <c r="C480" s="47">
        <v>0.64583333333333304</v>
      </c>
      <c r="D480" s="8" t="s">
        <v>43</v>
      </c>
      <c r="E480" s="54">
        <v>2</v>
      </c>
      <c r="F480" s="34" t="s">
        <v>146</v>
      </c>
      <c r="G480" s="34" t="s">
        <v>146</v>
      </c>
      <c r="H480" s="57" t="s">
        <v>17</v>
      </c>
      <c r="I480" s="13">
        <v>27.3</v>
      </c>
      <c r="J480" s="73">
        <v>33.979999999999997</v>
      </c>
      <c r="M480" s="39">
        <v>200</v>
      </c>
      <c r="S480" s="41" t="s">
        <v>156</v>
      </c>
      <c r="U480" s="39">
        <v>7.8898347120317558</v>
      </c>
    </row>
    <row r="481" spans="1:21">
      <c r="A481" s="39" t="s">
        <v>261</v>
      </c>
      <c r="B481" s="43">
        <v>43406</v>
      </c>
      <c r="C481" s="47">
        <v>0.64583333333333304</v>
      </c>
      <c r="D481" s="7" t="s">
        <v>37</v>
      </c>
      <c r="E481" s="54">
        <v>1</v>
      </c>
      <c r="F481" s="34" t="s">
        <v>148</v>
      </c>
      <c r="G481" s="34" t="s">
        <v>146</v>
      </c>
      <c r="H481" s="57" t="s">
        <v>18</v>
      </c>
      <c r="I481" s="13">
        <v>28.91</v>
      </c>
      <c r="J481" s="73">
        <v>33.950000000000003</v>
      </c>
      <c r="M481" s="39">
        <v>200</v>
      </c>
      <c r="S481" s="41" t="s">
        <v>156</v>
      </c>
      <c r="U481" s="39">
        <v>7.8874787086955429</v>
      </c>
    </row>
    <row r="482" spans="1:21">
      <c r="A482" s="39" t="s">
        <v>261</v>
      </c>
      <c r="B482" s="43">
        <v>43406</v>
      </c>
      <c r="C482" s="47">
        <v>0.64583333333333304</v>
      </c>
      <c r="D482" s="6" t="s">
        <v>174</v>
      </c>
      <c r="E482" s="54">
        <v>4</v>
      </c>
      <c r="F482" s="34" t="s">
        <v>148</v>
      </c>
      <c r="G482" s="34" t="s">
        <v>147</v>
      </c>
      <c r="H482" s="57" t="s">
        <v>19</v>
      </c>
      <c r="I482" s="13">
        <v>29.22</v>
      </c>
      <c r="J482" s="73">
        <v>33.979999999999997</v>
      </c>
      <c r="M482" s="39">
        <v>200</v>
      </c>
      <c r="S482" s="41" t="s">
        <v>156</v>
      </c>
      <c r="U482" s="39">
        <v>7.6609990670837744</v>
      </c>
    </row>
    <row r="483" spans="1:21">
      <c r="A483" s="39" t="s">
        <v>261</v>
      </c>
      <c r="B483" s="43">
        <v>43406</v>
      </c>
      <c r="C483" s="47">
        <v>0.64583333333333304</v>
      </c>
      <c r="D483" s="9" t="s">
        <v>44</v>
      </c>
      <c r="E483" s="54">
        <v>3</v>
      </c>
      <c r="F483" s="34" t="s">
        <v>146</v>
      </c>
      <c r="G483" s="34" t="s">
        <v>147</v>
      </c>
      <c r="H483" s="57" t="s">
        <v>20</v>
      </c>
      <c r="I483" s="13">
        <v>27.34</v>
      </c>
      <c r="J483" s="73">
        <v>33.979999999999997</v>
      </c>
      <c r="M483" s="39">
        <v>200</v>
      </c>
      <c r="S483" s="41" t="s">
        <v>156</v>
      </c>
      <c r="U483" s="39">
        <v>7.6676893638714123</v>
      </c>
    </row>
    <row r="484" spans="1:21">
      <c r="A484" s="39" t="s">
        <v>261</v>
      </c>
      <c r="B484" s="43">
        <v>43406</v>
      </c>
      <c r="C484" s="47">
        <v>0.64583333333333304</v>
      </c>
      <c r="D484" s="8" t="s">
        <v>43</v>
      </c>
      <c r="E484" s="54">
        <v>8</v>
      </c>
      <c r="F484" s="34" t="s">
        <v>146</v>
      </c>
      <c r="G484" s="34" t="s">
        <v>146</v>
      </c>
      <c r="H484" s="57" t="s">
        <v>21</v>
      </c>
      <c r="I484" s="13">
        <v>27.26</v>
      </c>
      <c r="J484" s="73">
        <v>33.979999999999997</v>
      </c>
      <c r="M484" s="39">
        <v>200</v>
      </c>
      <c r="S484" s="41" t="s">
        <v>156</v>
      </c>
      <c r="U484" s="39">
        <v>7.8883441772810388</v>
      </c>
    </row>
    <row r="485" spans="1:21">
      <c r="A485" s="39" t="s">
        <v>261</v>
      </c>
      <c r="B485" s="43">
        <v>43406</v>
      </c>
      <c r="C485" s="47">
        <v>0.64583333333333304</v>
      </c>
      <c r="D485" s="6" t="s">
        <v>174</v>
      </c>
      <c r="E485" s="54">
        <v>6</v>
      </c>
      <c r="F485" s="34" t="s">
        <v>148</v>
      </c>
      <c r="G485" s="34" t="s">
        <v>147</v>
      </c>
      <c r="H485" s="57" t="s">
        <v>22</v>
      </c>
      <c r="I485" s="13">
        <v>28.89</v>
      </c>
      <c r="J485" s="73">
        <v>33.97</v>
      </c>
      <c r="M485" s="39">
        <v>200</v>
      </c>
      <c r="S485" s="41" t="s">
        <v>156</v>
      </c>
      <c r="U485" s="39">
        <v>7.632862750888739</v>
      </c>
    </row>
    <row r="486" spans="1:21">
      <c r="A486" s="39" t="s">
        <v>261</v>
      </c>
      <c r="B486" s="43">
        <v>43406</v>
      </c>
      <c r="C486" s="47">
        <v>0.64583333333333304</v>
      </c>
      <c r="D486" s="8" t="s">
        <v>43</v>
      </c>
      <c r="E486" s="54">
        <v>8</v>
      </c>
      <c r="F486" s="34" t="s">
        <v>146</v>
      </c>
      <c r="G486" s="34" t="s">
        <v>146</v>
      </c>
      <c r="H486" s="57" t="s">
        <v>23</v>
      </c>
      <c r="I486" s="13">
        <v>27.27</v>
      </c>
      <c r="J486" s="73">
        <v>33.97</v>
      </c>
      <c r="M486" s="39">
        <v>200</v>
      </c>
      <c r="S486" s="41" t="s">
        <v>156</v>
      </c>
      <c r="U486" s="39">
        <v>7.8919153352806619</v>
      </c>
    </row>
    <row r="487" spans="1:21">
      <c r="A487" s="39" t="s">
        <v>261</v>
      </c>
      <c r="B487" s="43">
        <v>43406</v>
      </c>
      <c r="C487" s="47">
        <v>0.64583333333333304</v>
      </c>
      <c r="D487" s="9" t="s">
        <v>44</v>
      </c>
      <c r="E487" s="54">
        <v>5</v>
      </c>
      <c r="F487" s="34" t="s">
        <v>146</v>
      </c>
      <c r="G487" s="34" t="s">
        <v>147</v>
      </c>
      <c r="H487" s="57" t="s">
        <v>24</v>
      </c>
      <c r="I487" s="13">
        <v>27.35</v>
      </c>
      <c r="J487" s="73">
        <v>33.97</v>
      </c>
      <c r="M487" s="39">
        <v>200</v>
      </c>
      <c r="S487" s="41" t="s">
        <v>156</v>
      </c>
      <c r="U487" s="39">
        <v>7.6146331534547453</v>
      </c>
    </row>
    <row r="488" spans="1:21">
      <c r="A488" s="39" t="s">
        <v>261</v>
      </c>
      <c r="B488" s="43">
        <v>43406</v>
      </c>
      <c r="C488" s="47">
        <v>0.64583333333333304</v>
      </c>
      <c r="D488" s="7" t="s">
        <v>37</v>
      </c>
      <c r="E488" s="54">
        <v>7</v>
      </c>
      <c r="F488" s="34" t="s">
        <v>148</v>
      </c>
      <c r="G488" s="34" t="s">
        <v>146</v>
      </c>
      <c r="H488" s="57" t="s">
        <v>25</v>
      </c>
      <c r="I488" s="13">
        <v>28.75</v>
      </c>
      <c r="J488" s="73">
        <v>33.979999999999997</v>
      </c>
      <c r="M488" s="39">
        <v>200</v>
      </c>
      <c r="S488" s="41" t="s">
        <v>156</v>
      </c>
      <c r="U488" s="39">
        <v>7.8960355811404952</v>
      </c>
    </row>
    <row r="489" spans="1:21">
      <c r="A489" s="39" t="s">
        <v>261</v>
      </c>
      <c r="B489" s="43">
        <v>43406</v>
      </c>
      <c r="C489" s="47">
        <v>0.64583333333333304</v>
      </c>
      <c r="D489" s="7" t="s">
        <v>37</v>
      </c>
      <c r="E489" s="54">
        <v>7</v>
      </c>
      <c r="F489" s="34" t="s">
        <v>148</v>
      </c>
      <c r="G489" s="34" t="s">
        <v>146</v>
      </c>
      <c r="H489" s="57" t="s">
        <v>26</v>
      </c>
      <c r="I489" s="13">
        <v>28.8</v>
      </c>
      <c r="J489" s="73">
        <v>33.99</v>
      </c>
      <c r="M489" s="39">
        <v>200</v>
      </c>
      <c r="S489" s="41" t="s">
        <v>156</v>
      </c>
      <c r="U489" s="39">
        <v>7.8857737719379424</v>
      </c>
    </row>
    <row r="490" spans="1:21">
      <c r="A490" s="39" t="s">
        <v>261</v>
      </c>
      <c r="B490" s="43">
        <v>43406</v>
      </c>
      <c r="C490" s="47">
        <v>0.64583333333333304</v>
      </c>
      <c r="D490" s="6" t="s">
        <v>174</v>
      </c>
      <c r="E490" s="54">
        <v>6</v>
      </c>
      <c r="F490" s="34" t="s">
        <v>148</v>
      </c>
      <c r="G490" s="34" t="s">
        <v>147</v>
      </c>
      <c r="H490" s="57" t="s">
        <v>27</v>
      </c>
      <c r="I490" s="13">
        <v>29.18</v>
      </c>
      <c r="J490" s="73">
        <v>33.979999999999997</v>
      </c>
      <c r="M490" s="39">
        <v>200</v>
      </c>
      <c r="S490" s="41" t="s">
        <v>156</v>
      </c>
      <c r="U490" s="39">
        <v>7.6136475623442958</v>
      </c>
    </row>
    <row r="491" spans="1:21">
      <c r="A491" s="39" t="s">
        <v>261</v>
      </c>
      <c r="B491" s="43">
        <v>43406</v>
      </c>
      <c r="C491" s="47">
        <v>0.64583333333333304</v>
      </c>
      <c r="D491" s="8" t="s">
        <v>43</v>
      </c>
      <c r="E491" s="54">
        <v>8</v>
      </c>
      <c r="F491" s="34" t="s">
        <v>146</v>
      </c>
      <c r="G491" s="34" t="s">
        <v>146</v>
      </c>
      <c r="H491" s="57" t="s">
        <v>28</v>
      </c>
      <c r="I491" s="13">
        <v>27.33</v>
      </c>
      <c r="J491" s="73">
        <v>33.979999999999997</v>
      </c>
      <c r="M491" s="39">
        <v>200</v>
      </c>
      <c r="S491" s="41" t="s">
        <v>156</v>
      </c>
      <c r="U491" s="39">
        <v>7.894566376321043</v>
      </c>
    </row>
    <row r="492" spans="1:21">
      <c r="A492" s="39" t="s">
        <v>261</v>
      </c>
      <c r="B492" s="43">
        <v>43406</v>
      </c>
      <c r="C492" s="47">
        <v>0.64583333333333304</v>
      </c>
      <c r="D492" s="9" t="s">
        <v>44</v>
      </c>
      <c r="E492" s="54">
        <v>5</v>
      </c>
      <c r="F492" s="34" t="s">
        <v>146</v>
      </c>
      <c r="G492" s="34" t="s">
        <v>147</v>
      </c>
      <c r="H492" s="57" t="s">
        <v>29</v>
      </c>
      <c r="I492" s="13">
        <v>27.32</v>
      </c>
      <c r="J492" s="73">
        <v>33.979999999999997</v>
      </c>
      <c r="M492" s="39">
        <v>200</v>
      </c>
      <c r="S492" s="41" t="s">
        <v>156</v>
      </c>
      <c r="U492" s="39">
        <v>7.6367741273776293</v>
      </c>
    </row>
    <row r="493" spans="1:21">
      <c r="A493" s="39" t="s">
        <v>261</v>
      </c>
      <c r="B493" s="43">
        <v>43406</v>
      </c>
      <c r="C493" s="47">
        <v>0.64583333333333304</v>
      </c>
      <c r="D493" s="7" t="s">
        <v>37</v>
      </c>
      <c r="E493" s="54">
        <v>7</v>
      </c>
      <c r="F493" s="34" t="s">
        <v>148</v>
      </c>
      <c r="G493" s="34" t="s">
        <v>146</v>
      </c>
      <c r="H493" s="57" t="s">
        <v>30</v>
      </c>
      <c r="I493" s="13">
        <v>28.79</v>
      </c>
      <c r="J493" s="73">
        <v>33.96</v>
      </c>
      <c r="M493" s="39">
        <v>200</v>
      </c>
      <c r="S493" s="41" t="s">
        <v>156</v>
      </c>
      <c r="U493" s="39">
        <v>7.8955281909338462</v>
      </c>
    </row>
    <row r="494" spans="1:21">
      <c r="A494" s="39" t="s">
        <v>261</v>
      </c>
      <c r="B494" s="43">
        <v>43406</v>
      </c>
      <c r="C494" s="47">
        <v>0.64583333333333304</v>
      </c>
      <c r="D494" s="6" t="s">
        <v>174</v>
      </c>
      <c r="E494" s="54">
        <v>6</v>
      </c>
      <c r="F494" s="34" t="s">
        <v>148</v>
      </c>
      <c r="G494" s="34" t="s">
        <v>147</v>
      </c>
      <c r="H494" s="57" t="s">
        <v>31</v>
      </c>
      <c r="I494" s="13">
        <v>29.1</v>
      </c>
      <c r="J494" s="73">
        <v>33.96</v>
      </c>
      <c r="M494" s="39">
        <v>200</v>
      </c>
      <c r="S494" s="41" t="s">
        <v>156</v>
      </c>
      <c r="U494" s="39">
        <v>7.6490368773171182</v>
      </c>
    </row>
    <row r="495" spans="1:21">
      <c r="A495" s="39" t="s">
        <v>261</v>
      </c>
      <c r="B495" s="43">
        <v>43406</v>
      </c>
      <c r="C495" s="47">
        <v>0.64583333333333304</v>
      </c>
      <c r="D495" s="9" t="s">
        <v>44</v>
      </c>
      <c r="E495" s="54">
        <v>5</v>
      </c>
      <c r="F495" s="34" t="s">
        <v>146</v>
      </c>
      <c r="G495" s="34" t="s">
        <v>147</v>
      </c>
      <c r="H495" s="57" t="s">
        <v>32</v>
      </c>
      <c r="I495" s="13">
        <v>27.34</v>
      </c>
      <c r="J495" s="73">
        <v>33.97</v>
      </c>
      <c r="M495" s="39">
        <v>200</v>
      </c>
      <c r="S495" s="41" t="s">
        <v>156</v>
      </c>
      <c r="U495" s="39">
        <v>7.6104343909041532</v>
      </c>
    </row>
    <row r="496" spans="1:21">
      <c r="A496" s="39" t="s">
        <v>261</v>
      </c>
      <c r="D496" s="9"/>
      <c r="F496" s="34"/>
      <c r="G496" s="34"/>
      <c r="H496" s="88"/>
      <c r="J496" s="73"/>
      <c r="U496" s="39"/>
    </row>
    <row r="497" spans="1:21">
      <c r="A497" s="39" t="s">
        <v>261</v>
      </c>
      <c r="B497" s="43">
        <v>43409</v>
      </c>
      <c r="C497" s="47">
        <v>0.47916666666666669</v>
      </c>
      <c r="D497" s="7" t="s">
        <v>37</v>
      </c>
      <c r="E497" s="54">
        <v>1</v>
      </c>
      <c r="F497" s="34" t="s">
        <v>148</v>
      </c>
      <c r="G497" s="34" t="s">
        <v>146</v>
      </c>
      <c r="H497" s="57" t="s">
        <v>1</v>
      </c>
      <c r="U497" s="39">
        <v>7.9162042290311643</v>
      </c>
    </row>
    <row r="498" spans="1:21">
      <c r="A498" s="39" t="s">
        <v>261</v>
      </c>
      <c r="B498" s="43">
        <v>43409</v>
      </c>
      <c r="C498" s="47">
        <v>0.47916666666666669</v>
      </c>
      <c r="D498" s="8" t="s">
        <v>43</v>
      </c>
      <c r="E498" s="54">
        <v>2</v>
      </c>
      <c r="F498" s="34" t="s">
        <v>146</v>
      </c>
      <c r="G498" s="34" t="s">
        <v>146</v>
      </c>
      <c r="H498" s="57" t="s">
        <v>2</v>
      </c>
      <c r="U498" s="39">
        <v>7.9190060014684356</v>
      </c>
    </row>
    <row r="499" spans="1:21">
      <c r="A499" s="39" t="s">
        <v>261</v>
      </c>
      <c r="B499" s="43">
        <v>43409</v>
      </c>
      <c r="C499" s="47">
        <v>0.47916666666666702</v>
      </c>
      <c r="D499" s="9" t="s">
        <v>44</v>
      </c>
      <c r="E499" s="54">
        <v>3</v>
      </c>
      <c r="F499" s="34" t="s">
        <v>146</v>
      </c>
      <c r="G499" s="34" t="s">
        <v>147</v>
      </c>
      <c r="H499" s="57" t="s">
        <v>3</v>
      </c>
      <c r="U499" s="39">
        <v>7.7273945698674122</v>
      </c>
    </row>
    <row r="500" spans="1:21">
      <c r="A500" s="39" t="s">
        <v>261</v>
      </c>
      <c r="B500" s="43">
        <v>43409</v>
      </c>
      <c r="C500" s="47">
        <v>0.47916666666666702</v>
      </c>
      <c r="D500" s="6" t="s">
        <v>174</v>
      </c>
      <c r="E500" s="54">
        <v>4</v>
      </c>
      <c r="F500" s="34" t="s">
        <v>148</v>
      </c>
      <c r="G500" s="34" t="s">
        <v>147</v>
      </c>
      <c r="H500" s="57" t="s">
        <v>4</v>
      </c>
      <c r="U500" s="39">
        <v>7.79517811446072</v>
      </c>
    </row>
    <row r="501" spans="1:21">
      <c r="A501" s="39" t="s">
        <v>261</v>
      </c>
      <c r="B501" s="43">
        <v>43409</v>
      </c>
      <c r="C501" s="47">
        <v>0.47916666666666702</v>
      </c>
      <c r="D501" s="9" t="s">
        <v>44</v>
      </c>
      <c r="E501" s="54">
        <v>5</v>
      </c>
      <c r="F501" s="34" t="s">
        <v>146</v>
      </c>
      <c r="G501" s="34" t="s">
        <v>147</v>
      </c>
      <c r="H501" s="57" t="s">
        <v>5</v>
      </c>
      <c r="U501" s="39">
        <v>7.5901757188602099</v>
      </c>
    </row>
    <row r="502" spans="1:21">
      <c r="A502" s="39" t="s">
        <v>261</v>
      </c>
      <c r="B502" s="43">
        <v>43409</v>
      </c>
      <c r="C502" s="47">
        <v>0.47916666666666702</v>
      </c>
      <c r="D502" s="6" t="s">
        <v>174</v>
      </c>
      <c r="E502" s="54">
        <v>6</v>
      </c>
      <c r="F502" s="34" t="s">
        <v>148</v>
      </c>
      <c r="G502" s="34" t="s">
        <v>147</v>
      </c>
      <c r="H502" s="57" t="s">
        <v>6</v>
      </c>
      <c r="U502" s="39">
        <v>7.744098514437546</v>
      </c>
    </row>
    <row r="503" spans="1:21">
      <c r="A503" s="39" t="s">
        <v>261</v>
      </c>
      <c r="B503" s="43">
        <v>43409</v>
      </c>
      <c r="C503" s="47">
        <v>0.47916666666666702</v>
      </c>
      <c r="D503" s="7" t="s">
        <v>37</v>
      </c>
      <c r="E503" s="54">
        <v>7</v>
      </c>
      <c r="F503" s="34" t="s">
        <v>148</v>
      </c>
      <c r="G503" s="34" t="s">
        <v>146</v>
      </c>
      <c r="H503" s="57" t="s">
        <v>7</v>
      </c>
      <c r="U503" s="39">
        <v>7.9193466777088268</v>
      </c>
    </row>
    <row r="504" spans="1:21">
      <c r="A504" s="39" t="s">
        <v>261</v>
      </c>
      <c r="B504" s="43">
        <v>43409</v>
      </c>
      <c r="C504" s="47">
        <v>0.47916666666666702</v>
      </c>
      <c r="D504" s="8" t="s">
        <v>43</v>
      </c>
      <c r="E504" s="54">
        <v>8</v>
      </c>
      <c r="F504" s="34" t="s">
        <v>146</v>
      </c>
      <c r="G504" s="34" t="s">
        <v>146</v>
      </c>
      <c r="H504" s="57" t="s">
        <v>8</v>
      </c>
      <c r="U504" s="39">
        <v>7.9332261687380106</v>
      </c>
    </row>
    <row r="505" spans="1:21">
      <c r="A505" s="39" t="s">
        <v>261</v>
      </c>
      <c r="B505" s="43">
        <v>43409</v>
      </c>
      <c r="C505" s="47">
        <v>0.625</v>
      </c>
      <c r="D505" s="9" t="s">
        <v>44</v>
      </c>
      <c r="E505" s="54">
        <v>3</v>
      </c>
      <c r="F505" s="34" t="s">
        <v>146</v>
      </c>
      <c r="G505" s="34" t="s">
        <v>147</v>
      </c>
      <c r="H505" s="57" t="s">
        <v>3</v>
      </c>
      <c r="U505" s="39">
        <v>7.636017454253305</v>
      </c>
    </row>
    <row r="506" spans="1:21">
      <c r="A506" s="39" t="s">
        <v>261</v>
      </c>
      <c r="B506" s="43">
        <v>43409</v>
      </c>
      <c r="C506" s="47">
        <v>0.625</v>
      </c>
      <c r="D506" s="6" t="s">
        <v>174</v>
      </c>
      <c r="E506" s="54">
        <v>4</v>
      </c>
      <c r="F506" s="34" t="s">
        <v>148</v>
      </c>
      <c r="G506" s="34" t="s">
        <v>147</v>
      </c>
      <c r="H506" s="57" t="s">
        <v>4</v>
      </c>
      <c r="U506" s="39">
        <v>7.7774292605354818</v>
      </c>
    </row>
    <row r="507" spans="1:21">
      <c r="A507" s="39" t="s">
        <v>261</v>
      </c>
      <c r="B507" s="43">
        <v>43409</v>
      </c>
      <c r="C507" s="47">
        <v>0.625</v>
      </c>
      <c r="D507" s="9" t="s">
        <v>44</v>
      </c>
      <c r="E507" s="54">
        <v>5</v>
      </c>
      <c r="F507" s="34" t="s">
        <v>146</v>
      </c>
      <c r="G507" s="34" t="s">
        <v>147</v>
      </c>
      <c r="H507" s="57" t="s">
        <v>5</v>
      </c>
      <c r="U507" s="39">
        <v>7.4905422014334002</v>
      </c>
    </row>
    <row r="508" spans="1:21">
      <c r="A508" s="39" t="s">
        <v>261</v>
      </c>
      <c r="B508" s="43">
        <v>43409</v>
      </c>
      <c r="C508" s="47">
        <v>0.625</v>
      </c>
      <c r="D508" s="6" t="s">
        <v>174</v>
      </c>
      <c r="E508" s="54">
        <v>6</v>
      </c>
      <c r="F508" s="34" t="s">
        <v>148</v>
      </c>
      <c r="G508" s="34" t="s">
        <v>147</v>
      </c>
      <c r="H508" s="57" t="s">
        <v>6</v>
      </c>
      <c r="U508" s="39">
        <v>7.7464014068867266</v>
      </c>
    </row>
    <row r="509" spans="1:21">
      <c r="A509" s="39" t="s">
        <v>261</v>
      </c>
      <c r="B509" s="43">
        <v>43409</v>
      </c>
      <c r="C509" s="47">
        <v>0.64583333333333337</v>
      </c>
      <c r="D509" s="9" t="s">
        <v>44</v>
      </c>
      <c r="E509" s="54">
        <v>3</v>
      </c>
      <c r="F509" s="34" t="s">
        <v>146</v>
      </c>
      <c r="G509" s="34" t="s">
        <v>147</v>
      </c>
      <c r="H509" s="64" t="s">
        <v>3</v>
      </c>
      <c r="U509" s="39">
        <v>7.5992737667250898</v>
      </c>
    </row>
    <row r="510" spans="1:21">
      <c r="A510" s="39" t="s">
        <v>261</v>
      </c>
      <c r="B510" s="43">
        <v>43409</v>
      </c>
      <c r="C510" s="47">
        <v>0.64583333333333337</v>
      </c>
      <c r="D510" s="6" t="s">
        <v>174</v>
      </c>
      <c r="E510" s="54">
        <v>4</v>
      </c>
      <c r="F510" s="34" t="s">
        <v>148</v>
      </c>
      <c r="G510" s="34" t="s">
        <v>147</v>
      </c>
      <c r="H510" s="64" t="s">
        <v>4</v>
      </c>
      <c r="U510" s="39">
        <v>7.7545972226354305</v>
      </c>
    </row>
    <row r="511" spans="1:21">
      <c r="A511" s="39" t="s">
        <v>261</v>
      </c>
      <c r="B511" s="43">
        <v>43409</v>
      </c>
      <c r="C511" s="47">
        <v>0.64583333333333304</v>
      </c>
      <c r="D511" s="9" t="s">
        <v>44</v>
      </c>
      <c r="E511" s="54">
        <v>5</v>
      </c>
      <c r="F511" s="34" t="s">
        <v>146</v>
      </c>
      <c r="G511" s="34" t="s">
        <v>147</v>
      </c>
      <c r="H511" s="64" t="s">
        <v>5</v>
      </c>
      <c r="U511" s="39">
        <v>7.5238599464195408</v>
      </c>
    </row>
    <row r="512" spans="1:21">
      <c r="A512" s="39" t="s">
        <v>261</v>
      </c>
      <c r="B512" s="43">
        <v>43409</v>
      </c>
      <c r="C512" s="47">
        <v>0.64583333333333304</v>
      </c>
      <c r="D512" s="6" t="s">
        <v>174</v>
      </c>
      <c r="E512" s="54">
        <v>6</v>
      </c>
      <c r="F512" s="34" t="s">
        <v>148</v>
      </c>
      <c r="G512" s="34" t="s">
        <v>147</v>
      </c>
      <c r="H512" s="64" t="s">
        <v>6</v>
      </c>
      <c r="U512" s="39">
        <v>7.7962279519482429</v>
      </c>
    </row>
    <row r="513" spans="1:17">
      <c r="A513" s="39" t="s">
        <v>261</v>
      </c>
      <c r="B513" s="43">
        <v>43409</v>
      </c>
      <c r="D513" s="8" t="s">
        <v>43</v>
      </c>
      <c r="E513" s="54">
        <v>2</v>
      </c>
      <c r="F513" s="34" t="s">
        <v>146</v>
      </c>
      <c r="G513" s="34" t="s">
        <v>146</v>
      </c>
      <c r="H513" s="57" t="s">
        <v>9</v>
      </c>
      <c r="N513" s="15">
        <v>25.75</v>
      </c>
      <c r="O513" s="39">
        <v>24.91</v>
      </c>
      <c r="P513" s="15">
        <f>AVERAGE(N513:O513)</f>
        <v>25.33</v>
      </c>
      <c r="Q513" s="15"/>
    </row>
    <row r="514" spans="1:17">
      <c r="A514" s="39" t="s">
        <v>261</v>
      </c>
      <c r="B514" s="43">
        <v>43409</v>
      </c>
      <c r="D514" s="6" t="s">
        <v>174</v>
      </c>
      <c r="E514" s="54">
        <v>4</v>
      </c>
      <c r="F514" s="34" t="s">
        <v>148</v>
      </c>
      <c r="G514" s="34" t="s">
        <v>147</v>
      </c>
      <c r="H514" s="57" t="s">
        <v>10</v>
      </c>
      <c r="N514" s="15">
        <v>25.33</v>
      </c>
      <c r="O514" s="39">
        <v>26.03</v>
      </c>
      <c r="P514" s="15">
        <f t="shared" ref="P514:P536" si="5">AVERAGE(N514:O514)</f>
        <v>25.68</v>
      </c>
      <c r="Q514" s="15"/>
    </row>
    <row r="515" spans="1:17">
      <c r="A515" s="39" t="s">
        <v>261</v>
      </c>
      <c r="B515" s="43">
        <v>43409</v>
      </c>
      <c r="D515" s="7" t="s">
        <v>37</v>
      </c>
      <c r="E515" s="54">
        <v>1</v>
      </c>
      <c r="F515" s="34" t="s">
        <v>148</v>
      </c>
      <c r="G515" s="34" t="s">
        <v>146</v>
      </c>
      <c r="H515" s="57" t="s">
        <v>11</v>
      </c>
      <c r="N515" s="15">
        <v>24.43</v>
      </c>
      <c r="O515" s="39">
        <v>24.75</v>
      </c>
      <c r="P515" s="15">
        <f t="shared" si="5"/>
        <v>24.59</v>
      </c>
      <c r="Q515" s="15"/>
    </row>
    <row r="516" spans="1:17">
      <c r="A516" s="39" t="s">
        <v>261</v>
      </c>
      <c r="B516" s="43">
        <v>43409</v>
      </c>
      <c r="D516" s="9" t="s">
        <v>44</v>
      </c>
      <c r="E516" s="54">
        <v>3</v>
      </c>
      <c r="F516" s="34" t="s">
        <v>146</v>
      </c>
      <c r="G516" s="34" t="s">
        <v>147</v>
      </c>
      <c r="H516" s="57" t="s">
        <v>12</v>
      </c>
      <c r="N516" s="15">
        <v>26.08</v>
      </c>
      <c r="O516" s="39">
        <v>23.8</v>
      </c>
      <c r="P516" s="15">
        <f t="shared" si="5"/>
        <v>24.939999999999998</v>
      </c>
      <c r="Q516" s="15"/>
    </row>
    <row r="517" spans="1:17">
      <c r="A517" s="39" t="s">
        <v>261</v>
      </c>
      <c r="B517" s="43">
        <v>43409</v>
      </c>
      <c r="D517" s="8" t="s">
        <v>43</v>
      </c>
      <c r="E517" s="54">
        <v>2</v>
      </c>
      <c r="F517" s="34" t="s">
        <v>146</v>
      </c>
      <c r="G517" s="34" t="s">
        <v>146</v>
      </c>
      <c r="H517" s="57" t="s">
        <v>13</v>
      </c>
      <c r="N517" s="15">
        <v>24.94</v>
      </c>
      <c r="O517" s="39">
        <v>24.56</v>
      </c>
      <c r="P517" s="15">
        <f t="shared" si="5"/>
        <v>24.75</v>
      </c>
      <c r="Q517" s="15"/>
    </row>
    <row r="518" spans="1:17">
      <c r="A518" s="39" t="s">
        <v>261</v>
      </c>
      <c r="B518" s="43">
        <v>43409</v>
      </c>
      <c r="D518" s="9" t="s">
        <v>44</v>
      </c>
      <c r="E518" s="54">
        <v>3</v>
      </c>
      <c r="F518" s="34" t="s">
        <v>146</v>
      </c>
      <c r="G518" s="34" t="s">
        <v>147</v>
      </c>
      <c r="H518" s="57" t="s">
        <v>14</v>
      </c>
      <c r="N518" s="15">
        <v>24.83</v>
      </c>
      <c r="O518" s="39">
        <v>25.12</v>
      </c>
      <c r="P518" s="15">
        <f t="shared" si="5"/>
        <v>24.975000000000001</v>
      </c>
      <c r="Q518" s="15"/>
    </row>
    <row r="519" spans="1:17">
      <c r="A519" s="39" t="s">
        <v>261</v>
      </c>
      <c r="B519" s="43">
        <v>43409</v>
      </c>
      <c r="D519" s="6" t="s">
        <v>174</v>
      </c>
      <c r="E519" s="54">
        <v>4</v>
      </c>
      <c r="F519" s="34" t="s">
        <v>148</v>
      </c>
      <c r="G519" s="34" t="s">
        <v>147</v>
      </c>
      <c r="H519" s="57" t="s">
        <v>15</v>
      </c>
      <c r="N519" s="15">
        <v>26.55</v>
      </c>
      <c r="O519" s="39">
        <v>26.99</v>
      </c>
      <c r="P519" s="15">
        <f t="shared" si="5"/>
        <v>26.77</v>
      </c>
      <c r="Q519" s="15"/>
    </row>
    <row r="520" spans="1:17">
      <c r="A520" s="39" t="s">
        <v>261</v>
      </c>
      <c r="B520" s="43">
        <v>43409</v>
      </c>
      <c r="D520" s="7" t="s">
        <v>37</v>
      </c>
      <c r="E520" s="54">
        <v>1</v>
      </c>
      <c r="F520" s="34" t="s">
        <v>148</v>
      </c>
      <c r="G520" s="34" t="s">
        <v>146</v>
      </c>
      <c r="H520" s="57" t="s">
        <v>16</v>
      </c>
      <c r="N520" s="15">
        <v>26.04</v>
      </c>
      <c r="O520" s="39">
        <v>25.89</v>
      </c>
      <c r="P520" s="15">
        <f t="shared" si="5"/>
        <v>25.965</v>
      </c>
      <c r="Q520" s="15"/>
    </row>
    <row r="521" spans="1:17">
      <c r="A521" s="39" t="s">
        <v>261</v>
      </c>
      <c r="B521" s="43">
        <v>43409</v>
      </c>
      <c r="D521" s="8" t="s">
        <v>43</v>
      </c>
      <c r="E521" s="54">
        <v>2</v>
      </c>
      <c r="F521" s="34" t="s">
        <v>146</v>
      </c>
      <c r="G521" s="34" t="s">
        <v>146</v>
      </c>
      <c r="H521" s="57" t="s">
        <v>17</v>
      </c>
      <c r="N521" s="15">
        <v>23.57</v>
      </c>
      <c r="O521" s="39">
        <v>23.51</v>
      </c>
      <c r="P521" s="15">
        <f t="shared" si="5"/>
        <v>23.54</v>
      </c>
      <c r="Q521" s="15"/>
    </row>
    <row r="522" spans="1:17">
      <c r="A522" s="39" t="s">
        <v>261</v>
      </c>
      <c r="B522" s="43">
        <v>43409</v>
      </c>
      <c r="D522" s="7" t="s">
        <v>37</v>
      </c>
      <c r="E522" s="54">
        <v>1</v>
      </c>
      <c r="F522" s="34" t="s">
        <v>148</v>
      </c>
      <c r="G522" s="34" t="s">
        <v>146</v>
      </c>
      <c r="H522" s="57" t="s">
        <v>18</v>
      </c>
      <c r="N522" s="15">
        <v>19.78</v>
      </c>
      <c r="O522" s="39">
        <v>20.23</v>
      </c>
      <c r="P522" s="15">
        <f t="shared" si="5"/>
        <v>20.005000000000003</v>
      </c>
      <c r="Q522" s="15"/>
    </row>
    <row r="523" spans="1:17">
      <c r="A523" s="39" t="s">
        <v>261</v>
      </c>
      <c r="B523" s="43">
        <v>43409</v>
      </c>
      <c r="D523" s="6" t="s">
        <v>174</v>
      </c>
      <c r="E523" s="54">
        <v>4</v>
      </c>
      <c r="F523" s="34" t="s">
        <v>148</v>
      </c>
      <c r="G523" s="34" t="s">
        <v>147</v>
      </c>
      <c r="H523" s="57" t="s">
        <v>19</v>
      </c>
      <c r="N523" s="15">
        <v>21.13</v>
      </c>
      <c r="O523" s="39">
        <v>21.35</v>
      </c>
      <c r="P523" s="15">
        <f t="shared" si="5"/>
        <v>21.240000000000002</v>
      </c>
      <c r="Q523" s="15"/>
    </row>
    <row r="524" spans="1:17">
      <c r="A524" s="39" t="s">
        <v>261</v>
      </c>
      <c r="B524" s="43">
        <v>43409</v>
      </c>
      <c r="D524" s="9" t="s">
        <v>44</v>
      </c>
      <c r="E524" s="54">
        <v>3</v>
      </c>
      <c r="F524" s="34" t="s">
        <v>146</v>
      </c>
      <c r="G524" s="34" t="s">
        <v>147</v>
      </c>
      <c r="H524" s="57" t="s">
        <v>20</v>
      </c>
      <c r="N524" s="15">
        <v>22.99</v>
      </c>
      <c r="O524" s="39">
        <v>22.51</v>
      </c>
      <c r="P524" s="15">
        <f t="shared" si="5"/>
        <v>22.75</v>
      </c>
      <c r="Q524" s="15"/>
    </row>
    <row r="525" spans="1:17">
      <c r="A525" s="39" t="s">
        <v>261</v>
      </c>
      <c r="B525" s="43">
        <v>43409</v>
      </c>
      <c r="D525" s="8" t="s">
        <v>43</v>
      </c>
      <c r="E525" s="54">
        <v>8</v>
      </c>
      <c r="F525" s="34" t="s">
        <v>146</v>
      </c>
      <c r="G525" s="34" t="s">
        <v>146</v>
      </c>
      <c r="H525" s="57" t="s">
        <v>21</v>
      </c>
      <c r="N525" s="15">
        <v>25.82</v>
      </c>
      <c r="O525" s="39">
        <v>26.15</v>
      </c>
      <c r="P525" s="15">
        <f t="shared" si="5"/>
        <v>25.984999999999999</v>
      </c>
      <c r="Q525" s="15"/>
    </row>
    <row r="526" spans="1:17">
      <c r="A526" s="39" t="s">
        <v>261</v>
      </c>
      <c r="B526" s="43">
        <v>43409</v>
      </c>
      <c r="D526" s="6" t="s">
        <v>174</v>
      </c>
      <c r="E526" s="54">
        <v>6</v>
      </c>
      <c r="F526" s="34" t="s">
        <v>148</v>
      </c>
      <c r="G526" s="34" t="s">
        <v>147</v>
      </c>
      <c r="H526" s="57" t="s">
        <v>22</v>
      </c>
      <c r="N526" s="15">
        <v>24.81</v>
      </c>
      <c r="O526" s="39">
        <v>25.07</v>
      </c>
      <c r="P526" s="15">
        <f t="shared" si="5"/>
        <v>24.939999999999998</v>
      </c>
      <c r="Q526" s="15"/>
    </row>
    <row r="527" spans="1:17">
      <c r="A527" s="39" t="s">
        <v>261</v>
      </c>
      <c r="B527" s="43">
        <v>43409</v>
      </c>
      <c r="D527" s="8" t="s">
        <v>43</v>
      </c>
      <c r="E527" s="54">
        <v>8</v>
      </c>
      <c r="F527" s="34" t="s">
        <v>146</v>
      </c>
      <c r="G527" s="34" t="s">
        <v>146</v>
      </c>
      <c r="H527" s="57" t="s">
        <v>23</v>
      </c>
      <c r="N527" s="15">
        <v>24.47</v>
      </c>
      <c r="O527" s="39">
        <v>24.37</v>
      </c>
      <c r="P527" s="15">
        <f t="shared" si="5"/>
        <v>24.42</v>
      </c>
      <c r="Q527" s="15"/>
    </row>
    <row r="528" spans="1:17">
      <c r="A528" s="39" t="s">
        <v>261</v>
      </c>
      <c r="B528" s="43">
        <v>43409</v>
      </c>
      <c r="D528" s="9" t="s">
        <v>44</v>
      </c>
      <c r="E528" s="54">
        <v>5</v>
      </c>
      <c r="F528" s="34" t="s">
        <v>146</v>
      </c>
      <c r="G528" s="34" t="s">
        <v>147</v>
      </c>
      <c r="H528" s="57" t="s">
        <v>24</v>
      </c>
      <c r="N528" s="15">
        <v>18.23</v>
      </c>
      <c r="O528" s="39">
        <v>18.53</v>
      </c>
      <c r="P528" s="15">
        <f t="shared" si="5"/>
        <v>18.380000000000003</v>
      </c>
      <c r="Q528" s="15"/>
    </row>
    <row r="529" spans="1:24">
      <c r="A529" s="39" t="s">
        <v>261</v>
      </c>
      <c r="B529" s="43">
        <v>43409</v>
      </c>
      <c r="D529" s="7" t="s">
        <v>37</v>
      </c>
      <c r="E529" s="54">
        <v>7</v>
      </c>
      <c r="F529" s="34" t="s">
        <v>148</v>
      </c>
      <c r="G529" s="34" t="s">
        <v>146</v>
      </c>
      <c r="H529" s="57" t="s">
        <v>25</v>
      </c>
      <c r="N529" s="15">
        <v>26.76</v>
      </c>
      <c r="O529" s="39">
        <v>26.98</v>
      </c>
      <c r="P529" s="15">
        <f t="shared" si="5"/>
        <v>26.87</v>
      </c>
      <c r="Q529" s="15"/>
    </row>
    <row r="530" spans="1:24">
      <c r="A530" s="39" t="s">
        <v>261</v>
      </c>
      <c r="B530" s="43">
        <v>43409</v>
      </c>
      <c r="D530" s="7" t="s">
        <v>37</v>
      </c>
      <c r="E530" s="54">
        <v>7</v>
      </c>
      <c r="F530" s="34" t="s">
        <v>148</v>
      </c>
      <c r="G530" s="34" t="s">
        <v>146</v>
      </c>
      <c r="H530" s="57" t="s">
        <v>26</v>
      </c>
      <c r="N530" s="15">
        <v>19.27</v>
      </c>
      <c r="O530" s="39">
        <v>19.16</v>
      </c>
      <c r="P530" s="15">
        <f t="shared" si="5"/>
        <v>19.215</v>
      </c>
      <c r="Q530" s="15"/>
    </row>
    <row r="531" spans="1:24">
      <c r="A531" s="39" t="s">
        <v>261</v>
      </c>
      <c r="B531" s="43">
        <v>43409</v>
      </c>
      <c r="D531" s="6" t="s">
        <v>174</v>
      </c>
      <c r="E531" s="54">
        <v>6</v>
      </c>
      <c r="F531" s="34" t="s">
        <v>148</v>
      </c>
      <c r="G531" s="34" t="s">
        <v>147</v>
      </c>
      <c r="H531" s="57" t="s">
        <v>27</v>
      </c>
      <c r="N531" s="15">
        <v>20.34</v>
      </c>
      <c r="O531" s="39">
        <v>20.3</v>
      </c>
      <c r="P531" s="15">
        <f t="shared" si="5"/>
        <v>20.32</v>
      </c>
      <c r="Q531" s="15"/>
    </row>
    <row r="532" spans="1:24">
      <c r="A532" s="39" t="s">
        <v>261</v>
      </c>
      <c r="B532" s="43">
        <v>43409</v>
      </c>
      <c r="D532" s="8" t="s">
        <v>43</v>
      </c>
      <c r="E532" s="54">
        <v>8</v>
      </c>
      <c r="F532" s="34" t="s">
        <v>146</v>
      </c>
      <c r="G532" s="34" t="s">
        <v>146</v>
      </c>
      <c r="H532" s="57" t="s">
        <v>28</v>
      </c>
      <c r="N532" s="15">
        <v>24.83</v>
      </c>
      <c r="O532" s="39">
        <v>24.47</v>
      </c>
      <c r="P532" s="15">
        <f t="shared" si="5"/>
        <v>24.65</v>
      </c>
      <c r="Q532" s="15"/>
    </row>
    <row r="533" spans="1:24">
      <c r="A533" s="39" t="s">
        <v>261</v>
      </c>
      <c r="B533" s="43">
        <v>43409</v>
      </c>
      <c r="D533" s="9" t="s">
        <v>44</v>
      </c>
      <c r="E533" s="54">
        <v>5</v>
      </c>
      <c r="F533" s="34" t="s">
        <v>146</v>
      </c>
      <c r="G533" s="34" t="s">
        <v>147</v>
      </c>
      <c r="H533" s="57" t="s">
        <v>29</v>
      </c>
      <c r="N533" s="15">
        <v>20.399999999999999</v>
      </c>
      <c r="O533" s="39">
        <v>19.82</v>
      </c>
      <c r="P533" s="15">
        <f t="shared" si="5"/>
        <v>20.11</v>
      </c>
      <c r="Q533" s="15"/>
    </row>
    <row r="534" spans="1:24">
      <c r="A534" s="39" t="s">
        <v>261</v>
      </c>
      <c r="B534" s="43">
        <v>43409</v>
      </c>
      <c r="D534" s="7" t="s">
        <v>37</v>
      </c>
      <c r="E534" s="54">
        <v>7</v>
      </c>
      <c r="F534" s="34" t="s">
        <v>148</v>
      </c>
      <c r="G534" s="34" t="s">
        <v>146</v>
      </c>
      <c r="H534" s="57" t="s">
        <v>30</v>
      </c>
      <c r="N534" s="15">
        <v>20.97</v>
      </c>
      <c r="O534" s="39">
        <v>20.25</v>
      </c>
      <c r="P534" s="15">
        <f t="shared" si="5"/>
        <v>20.61</v>
      </c>
      <c r="Q534" s="15"/>
    </row>
    <row r="535" spans="1:24">
      <c r="A535" s="39" t="s">
        <v>261</v>
      </c>
      <c r="B535" s="43">
        <v>43409</v>
      </c>
      <c r="D535" s="6" t="s">
        <v>174</v>
      </c>
      <c r="E535" s="54">
        <v>6</v>
      </c>
      <c r="F535" s="34" t="s">
        <v>148</v>
      </c>
      <c r="G535" s="34" t="s">
        <v>147</v>
      </c>
      <c r="H535" s="57" t="s">
        <v>31</v>
      </c>
      <c r="N535" s="15">
        <v>19.64</v>
      </c>
      <c r="O535" s="39">
        <v>20.079999999999998</v>
      </c>
      <c r="P535" s="15">
        <f t="shared" si="5"/>
        <v>19.86</v>
      </c>
      <c r="Q535" s="15"/>
    </row>
    <row r="536" spans="1:24">
      <c r="A536" s="39" t="s">
        <v>261</v>
      </c>
      <c r="B536" s="43">
        <v>43409</v>
      </c>
      <c r="D536" s="9" t="s">
        <v>44</v>
      </c>
      <c r="E536" s="54">
        <v>5</v>
      </c>
      <c r="F536" s="34" t="s">
        <v>146</v>
      </c>
      <c r="G536" s="34" t="s">
        <v>147</v>
      </c>
      <c r="H536" s="57" t="s">
        <v>32</v>
      </c>
      <c r="N536" s="15">
        <v>23.22</v>
      </c>
      <c r="O536" s="39">
        <v>23.47</v>
      </c>
      <c r="P536" s="15">
        <f t="shared" si="5"/>
        <v>23.344999999999999</v>
      </c>
      <c r="Q536" s="15"/>
    </row>
    <row r="537" spans="1:24">
      <c r="A537" s="39" t="s">
        <v>261</v>
      </c>
      <c r="D537" s="9"/>
      <c r="F537" s="34"/>
      <c r="G537" s="34"/>
      <c r="H537" s="88"/>
      <c r="P537" s="15"/>
      <c r="Q537" s="15"/>
    </row>
    <row r="538" spans="1:24">
      <c r="A538" s="39" t="s">
        <v>261</v>
      </c>
      <c r="B538" s="43">
        <v>43411</v>
      </c>
      <c r="C538" s="47">
        <v>0.57291666666666663</v>
      </c>
      <c r="D538" s="7" t="s">
        <v>37</v>
      </c>
      <c r="E538" s="75">
        <v>1</v>
      </c>
      <c r="F538" s="34" t="s">
        <v>148</v>
      </c>
      <c r="G538" s="34" t="s">
        <v>146</v>
      </c>
      <c r="H538" s="64" t="s">
        <v>1</v>
      </c>
      <c r="I538" s="13">
        <v>29.48</v>
      </c>
      <c r="J538" s="15">
        <v>33.4</v>
      </c>
      <c r="K538" s="41">
        <v>116.8</v>
      </c>
      <c r="L538" s="15">
        <v>7.35</v>
      </c>
      <c r="V538">
        <v>7.77</v>
      </c>
      <c r="W538" s="125">
        <v>646.44596678948767</v>
      </c>
      <c r="X538" s="17">
        <v>2170.1</v>
      </c>
    </row>
    <row r="539" spans="1:24">
      <c r="A539" s="39" t="s">
        <v>261</v>
      </c>
      <c r="B539" s="43">
        <v>43411</v>
      </c>
      <c r="C539" s="47">
        <v>0.57291666666666663</v>
      </c>
      <c r="D539" s="8" t="s">
        <v>43</v>
      </c>
      <c r="E539" s="75">
        <v>2</v>
      </c>
      <c r="F539" s="34" t="s">
        <v>146</v>
      </c>
      <c r="G539" s="34" t="s">
        <v>146</v>
      </c>
      <c r="H539" s="64" t="s">
        <v>2</v>
      </c>
      <c r="I539" s="13">
        <v>27.34</v>
      </c>
      <c r="J539" s="15">
        <v>33.4</v>
      </c>
      <c r="K539" s="41">
        <v>114.1</v>
      </c>
      <c r="L539" s="15">
        <v>7.5</v>
      </c>
      <c r="V539">
        <v>7.9</v>
      </c>
      <c r="W539" s="125">
        <v>604.86130916271918</v>
      </c>
      <c r="X539" s="17">
        <v>2169</v>
      </c>
    </row>
    <row r="540" spans="1:24">
      <c r="A540" s="39" t="s">
        <v>261</v>
      </c>
      <c r="B540" s="43">
        <v>43411</v>
      </c>
      <c r="C540" s="47">
        <v>0.57291666666666696</v>
      </c>
      <c r="D540" s="9" t="s">
        <v>44</v>
      </c>
      <c r="E540" s="75">
        <v>3</v>
      </c>
      <c r="F540" s="34" t="s">
        <v>146</v>
      </c>
      <c r="G540" s="34" t="s">
        <v>147</v>
      </c>
      <c r="H540" s="64" t="s">
        <v>3</v>
      </c>
      <c r="I540" s="13">
        <v>27.3</v>
      </c>
      <c r="J540" s="15">
        <v>33.369999999999997</v>
      </c>
      <c r="K540" s="41">
        <v>121.4</v>
      </c>
      <c r="L540" s="15">
        <v>7.99</v>
      </c>
      <c r="V540">
        <v>7.53</v>
      </c>
      <c r="W540" s="125">
        <v>978.81975009398786</v>
      </c>
      <c r="X540" s="17">
        <v>2165.6</v>
      </c>
    </row>
    <row r="541" spans="1:24">
      <c r="A541" s="39" t="s">
        <v>261</v>
      </c>
      <c r="B541" s="43">
        <v>43411</v>
      </c>
      <c r="C541" s="47">
        <v>0.57291666666666696</v>
      </c>
      <c r="D541" s="6" t="s">
        <v>174</v>
      </c>
      <c r="E541" s="75">
        <v>4</v>
      </c>
      <c r="F541" s="34" t="s">
        <v>148</v>
      </c>
      <c r="G541" s="34" t="s">
        <v>147</v>
      </c>
      <c r="H541" s="64" t="s">
        <v>4</v>
      </c>
      <c r="I541" s="13">
        <v>29.4</v>
      </c>
      <c r="J541" s="15">
        <v>33.39</v>
      </c>
      <c r="K541" s="41">
        <v>120.9</v>
      </c>
      <c r="L541" s="15">
        <v>7.67</v>
      </c>
      <c r="V541">
        <v>7.75</v>
      </c>
      <c r="W541" s="125">
        <v>1002.9338200310317</v>
      </c>
      <c r="X541" s="17">
        <v>2167.6</v>
      </c>
    </row>
    <row r="542" spans="1:24">
      <c r="A542" s="39" t="s">
        <v>261</v>
      </c>
      <c r="B542" s="43">
        <v>43411</v>
      </c>
      <c r="C542" s="47">
        <v>0.57291666666666696</v>
      </c>
      <c r="D542" s="9" t="s">
        <v>44</v>
      </c>
      <c r="E542" s="75">
        <v>5</v>
      </c>
      <c r="F542" s="34" t="s">
        <v>146</v>
      </c>
      <c r="G542" s="34" t="s">
        <v>147</v>
      </c>
      <c r="H542" s="64" t="s">
        <v>5</v>
      </c>
      <c r="I542" s="13">
        <v>27.32</v>
      </c>
      <c r="J542" s="15">
        <v>33.4</v>
      </c>
      <c r="K542" s="41">
        <v>122.4</v>
      </c>
      <c r="L542" s="15">
        <v>8</v>
      </c>
      <c r="V542">
        <v>7.73</v>
      </c>
      <c r="W542" s="125">
        <v>963.93404815765666</v>
      </c>
      <c r="X542" s="17">
        <v>2173.1999999999998</v>
      </c>
    </row>
    <row r="543" spans="1:24">
      <c r="A543" s="39" t="s">
        <v>261</v>
      </c>
      <c r="B543" s="43">
        <v>43411</v>
      </c>
      <c r="C543" s="47">
        <v>0.57291666666666696</v>
      </c>
      <c r="D543" s="6" t="s">
        <v>174</v>
      </c>
      <c r="E543" s="75">
        <v>6</v>
      </c>
      <c r="F543" s="34" t="s">
        <v>148</v>
      </c>
      <c r="G543" s="34" t="s">
        <v>147</v>
      </c>
      <c r="H543" s="64" t="s">
        <v>6</v>
      </c>
      <c r="I543" s="13">
        <v>29.34</v>
      </c>
      <c r="J543" s="15">
        <v>33.409999999999997</v>
      </c>
      <c r="K543" s="41">
        <v>118</v>
      </c>
      <c r="L543" s="15">
        <v>7.58</v>
      </c>
      <c r="V543">
        <v>7.7</v>
      </c>
      <c r="W543" s="125">
        <v>1101.387962959026</v>
      </c>
      <c r="X543" s="17">
        <v>2167.6999999999998</v>
      </c>
    </row>
    <row r="544" spans="1:24">
      <c r="A544" s="39" t="s">
        <v>261</v>
      </c>
      <c r="B544" s="43">
        <v>43411</v>
      </c>
      <c r="C544" s="47">
        <v>0.57291666666666696</v>
      </c>
      <c r="D544" s="7" t="s">
        <v>37</v>
      </c>
      <c r="E544" s="75">
        <v>7</v>
      </c>
      <c r="F544" s="34" t="s">
        <v>148</v>
      </c>
      <c r="G544" s="34" t="s">
        <v>146</v>
      </c>
      <c r="H544" s="64" t="s">
        <v>7</v>
      </c>
      <c r="I544" s="13">
        <v>29.68</v>
      </c>
      <c r="J544" s="15">
        <v>33.44</v>
      </c>
      <c r="K544" s="41">
        <v>119.9</v>
      </c>
      <c r="L544" s="15">
        <v>7.55</v>
      </c>
      <c r="V544">
        <v>7.87</v>
      </c>
      <c r="W544" s="125">
        <v>655.71777691518423</v>
      </c>
      <c r="X544" s="17">
        <v>2165.8000000000002</v>
      </c>
    </row>
    <row r="545" spans="1:24">
      <c r="A545" s="39" t="s">
        <v>261</v>
      </c>
      <c r="B545" s="43">
        <v>43411</v>
      </c>
      <c r="C545" s="47">
        <v>0.57291666666666696</v>
      </c>
      <c r="D545" s="8" t="s">
        <v>43</v>
      </c>
      <c r="E545" s="75">
        <v>8</v>
      </c>
      <c r="F545" s="34" t="s">
        <v>146</v>
      </c>
      <c r="G545" s="34" t="s">
        <v>146</v>
      </c>
      <c r="H545" s="64" t="s">
        <v>8</v>
      </c>
      <c r="I545" s="13">
        <v>27.32</v>
      </c>
      <c r="J545" s="15">
        <v>33.42</v>
      </c>
      <c r="K545" s="41">
        <v>118.1</v>
      </c>
      <c r="L545" s="15">
        <v>7.7</v>
      </c>
      <c r="V545">
        <v>7.94</v>
      </c>
      <c r="W545" s="125">
        <v>611.85233427026844</v>
      </c>
      <c r="X545" s="17">
        <v>2171.6999999999998</v>
      </c>
    </row>
    <row r="546" spans="1:24">
      <c r="A546" s="39" t="s">
        <v>261</v>
      </c>
      <c r="B546" s="43">
        <v>43411</v>
      </c>
      <c r="C546" s="47">
        <v>0.57291666666666696</v>
      </c>
      <c r="D546" s="8" t="s">
        <v>43</v>
      </c>
      <c r="E546" s="54">
        <v>2</v>
      </c>
      <c r="F546" s="34" t="s">
        <v>146</v>
      </c>
      <c r="G546" s="34" t="s">
        <v>146</v>
      </c>
      <c r="H546" s="64" t="s">
        <v>9</v>
      </c>
      <c r="I546" s="13">
        <v>27.12</v>
      </c>
      <c r="J546" s="15">
        <v>33.409999999999997</v>
      </c>
      <c r="K546" s="41">
        <v>120.2</v>
      </c>
      <c r="L546" s="15">
        <v>7.92</v>
      </c>
      <c r="V546">
        <v>7.83</v>
      </c>
      <c r="W546" s="125">
        <v>560.58386444655332</v>
      </c>
      <c r="X546" s="17">
        <v>2149.6999999999998</v>
      </c>
    </row>
    <row r="547" spans="1:24">
      <c r="A547" s="39" t="s">
        <v>261</v>
      </c>
      <c r="B547" s="43">
        <v>43411</v>
      </c>
      <c r="C547" s="47">
        <v>0.57291666666666696</v>
      </c>
      <c r="D547" s="6" t="s">
        <v>174</v>
      </c>
      <c r="E547" s="54">
        <v>4</v>
      </c>
      <c r="F547" s="34" t="s">
        <v>148</v>
      </c>
      <c r="G547" s="34" t="s">
        <v>147</v>
      </c>
      <c r="H547" s="64" t="s">
        <v>10</v>
      </c>
      <c r="I547" s="13">
        <v>29.04</v>
      </c>
      <c r="J547" s="15">
        <v>33.380000000000003</v>
      </c>
      <c r="K547" s="41">
        <v>108.1</v>
      </c>
      <c r="L547" s="15">
        <v>6.9</v>
      </c>
      <c r="V547">
        <v>7.74</v>
      </c>
      <c r="W547" s="125">
        <v>909.45019998968303</v>
      </c>
      <c r="X547" s="17">
        <v>2151.1</v>
      </c>
    </row>
    <row r="548" spans="1:24">
      <c r="A548" s="39" t="s">
        <v>261</v>
      </c>
      <c r="B548" s="43">
        <v>43411</v>
      </c>
      <c r="C548" s="47">
        <v>0.57291666666666696</v>
      </c>
      <c r="D548" s="7" t="s">
        <v>37</v>
      </c>
      <c r="E548" s="54">
        <v>1</v>
      </c>
      <c r="F548" s="34" t="s">
        <v>148</v>
      </c>
      <c r="G548" s="34" t="s">
        <v>146</v>
      </c>
      <c r="H548" s="64" t="s">
        <v>11</v>
      </c>
      <c r="I548" s="13">
        <v>29.23</v>
      </c>
      <c r="J548" s="15">
        <v>33.409999999999997</v>
      </c>
      <c r="K548" s="41">
        <v>111.5</v>
      </c>
      <c r="L548" s="15">
        <v>7.16</v>
      </c>
      <c r="V548">
        <v>7.76</v>
      </c>
      <c r="W548" s="125">
        <v>627.61072258397519</v>
      </c>
      <c r="X548" s="17">
        <v>2166.1999999999998</v>
      </c>
    </row>
    <row r="549" spans="1:24">
      <c r="A549" s="39" t="s">
        <v>261</v>
      </c>
      <c r="B549" s="43">
        <v>43411</v>
      </c>
      <c r="C549" s="47">
        <v>0.57291666666666696</v>
      </c>
      <c r="D549" s="9" t="s">
        <v>44</v>
      </c>
      <c r="E549" s="54">
        <v>3</v>
      </c>
      <c r="F549" s="34" t="s">
        <v>146</v>
      </c>
      <c r="G549" s="34" t="s">
        <v>147</v>
      </c>
      <c r="H549" s="64" t="s">
        <v>12</v>
      </c>
      <c r="I549" s="13">
        <v>27.3</v>
      </c>
      <c r="J549" s="15">
        <v>33.42</v>
      </c>
      <c r="K549" s="41">
        <v>115.5</v>
      </c>
      <c r="L549" s="15">
        <v>7.61</v>
      </c>
      <c r="V549">
        <v>7.64</v>
      </c>
      <c r="W549" s="125">
        <v>962.32336391654246</v>
      </c>
      <c r="X549" s="17">
        <v>2164.4</v>
      </c>
    </row>
    <row r="550" spans="1:24">
      <c r="A550" s="39" t="s">
        <v>261</v>
      </c>
      <c r="B550" s="43">
        <v>43411</v>
      </c>
      <c r="C550" s="47">
        <v>0.57291666666666696</v>
      </c>
      <c r="D550" s="8" t="s">
        <v>43</v>
      </c>
      <c r="E550" s="54">
        <v>2</v>
      </c>
      <c r="F550" s="34" t="s">
        <v>146</v>
      </c>
      <c r="G550" s="34" t="s">
        <v>146</v>
      </c>
      <c r="H550" s="64" t="s">
        <v>13</v>
      </c>
      <c r="I550" s="13">
        <v>27.17</v>
      </c>
      <c r="J550" s="15">
        <v>33.39</v>
      </c>
      <c r="K550" s="41">
        <v>114.3</v>
      </c>
      <c r="L550" s="15">
        <v>7.55</v>
      </c>
      <c r="V550">
        <v>7.83</v>
      </c>
      <c r="W550" s="125">
        <v>575.48915230145053</v>
      </c>
      <c r="X550" s="17">
        <v>2161.9</v>
      </c>
    </row>
    <row r="551" spans="1:24">
      <c r="A551" s="39" t="s">
        <v>261</v>
      </c>
      <c r="B551" s="43">
        <v>43411</v>
      </c>
      <c r="C551" s="47">
        <v>0.57291666666666696</v>
      </c>
      <c r="D551" s="9" t="s">
        <v>44</v>
      </c>
      <c r="E551" s="54">
        <v>3</v>
      </c>
      <c r="F551" s="34" t="s">
        <v>146</v>
      </c>
      <c r="G551" s="34" t="s">
        <v>147</v>
      </c>
      <c r="H551" s="64" t="s">
        <v>14</v>
      </c>
      <c r="I551" s="13">
        <v>27.19</v>
      </c>
      <c r="J551" s="15">
        <v>33.409999999999997</v>
      </c>
      <c r="K551" s="41">
        <v>117.3</v>
      </c>
      <c r="L551" s="15">
        <v>7.73</v>
      </c>
      <c r="V551">
        <v>7.64</v>
      </c>
      <c r="W551" s="125">
        <v>964.7986145441123</v>
      </c>
      <c r="X551" s="17">
        <v>2180.4</v>
      </c>
    </row>
    <row r="552" spans="1:24">
      <c r="A552" s="39" t="s">
        <v>261</v>
      </c>
      <c r="B552" s="43">
        <v>43411</v>
      </c>
      <c r="C552" s="47">
        <v>0.57291666666666696</v>
      </c>
      <c r="D552" s="6" t="s">
        <v>174</v>
      </c>
      <c r="E552" s="54">
        <v>4</v>
      </c>
      <c r="F552" s="34" t="s">
        <v>148</v>
      </c>
      <c r="G552" s="34" t="s">
        <v>147</v>
      </c>
      <c r="H552" s="64" t="s">
        <v>15</v>
      </c>
      <c r="I552" s="13">
        <v>29.19</v>
      </c>
      <c r="J552" s="15">
        <v>33.409999999999997</v>
      </c>
      <c r="K552" s="41">
        <v>110.3</v>
      </c>
      <c r="L552" s="15">
        <v>7.04</v>
      </c>
      <c r="V552">
        <v>7.63</v>
      </c>
      <c r="W552" s="125">
        <v>927.16349126600437</v>
      </c>
      <c r="X552" s="17">
        <v>2201.3000000000002</v>
      </c>
    </row>
    <row r="553" spans="1:24">
      <c r="A553" s="39" t="s">
        <v>261</v>
      </c>
      <c r="B553" s="43">
        <v>43411</v>
      </c>
      <c r="C553" s="47">
        <v>0.57291666666666696</v>
      </c>
      <c r="D553" s="7" t="s">
        <v>37</v>
      </c>
      <c r="E553" s="54">
        <v>1</v>
      </c>
      <c r="F553" s="34" t="s">
        <v>148</v>
      </c>
      <c r="G553" s="34" t="s">
        <v>146</v>
      </c>
      <c r="H553" s="64" t="s">
        <v>16</v>
      </c>
      <c r="I553" s="13">
        <v>29.16</v>
      </c>
      <c r="J553" s="15">
        <v>33.4</v>
      </c>
      <c r="K553" s="41">
        <v>113.1</v>
      </c>
      <c r="L553" s="15">
        <v>7.2</v>
      </c>
      <c r="V553">
        <v>7.92</v>
      </c>
      <c r="W553" s="125">
        <v>645.31352477918097</v>
      </c>
      <c r="X553" s="17">
        <v>2165.4</v>
      </c>
    </row>
    <row r="554" spans="1:24">
      <c r="A554" s="39" t="s">
        <v>261</v>
      </c>
      <c r="B554" s="43">
        <v>43411</v>
      </c>
      <c r="C554" s="47">
        <v>0.57291666666666696</v>
      </c>
      <c r="D554" s="8" t="s">
        <v>43</v>
      </c>
      <c r="E554" s="54">
        <v>2</v>
      </c>
      <c r="F554" s="34" t="s">
        <v>146</v>
      </c>
      <c r="G554" s="34" t="s">
        <v>146</v>
      </c>
      <c r="H554" s="64" t="s">
        <v>17</v>
      </c>
      <c r="I554" s="13">
        <v>27.23</v>
      </c>
      <c r="J554" s="15">
        <v>33.43</v>
      </c>
      <c r="K554" s="41">
        <v>113.1</v>
      </c>
      <c r="L554" s="15">
        <v>7.51</v>
      </c>
      <c r="V554">
        <v>7.77</v>
      </c>
      <c r="W554" s="125">
        <v>584.98231831851444</v>
      </c>
      <c r="X554" s="17">
        <v>2171.6</v>
      </c>
    </row>
    <row r="555" spans="1:24">
      <c r="A555" s="39" t="s">
        <v>261</v>
      </c>
      <c r="B555" s="43">
        <v>43411</v>
      </c>
      <c r="C555" s="47">
        <v>0.57291666666666696</v>
      </c>
      <c r="D555" s="7" t="s">
        <v>37</v>
      </c>
      <c r="E555" s="54">
        <v>1</v>
      </c>
      <c r="F555" s="34" t="s">
        <v>148</v>
      </c>
      <c r="G555" s="34" t="s">
        <v>146</v>
      </c>
      <c r="H555" s="64" t="s">
        <v>18</v>
      </c>
      <c r="I555" s="13">
        <v>29.14</v>
      </c>
      <c r="J555" s="15">
        <v>33.409999999999997</v>
      </c>
      <c r="K555" s="41">
        <v>113.4</v>
      </c>
      <c r="L555" s="15">
        <v>7.26</v>
      </c>
      <c r="V555">
        <v>7.89</v>
      </c>
      <c r="W555" s="125">
        <v>662.76965327661219</v>
      </c>
      <c r="X555" s="17">
        <v>2173.6999999999998</v>
      </c>
    </row>
    <row r="556" spans="1:24">
      <c r="A556" s="39" t="s">
        <v>261</v>
      </c>
      <c r="B556" s="43">
        <v>43411</v>
      </c>
      <c r="C556" s="47">
        <v>0.57291666666666696</v>
      </c>
      <c r="D556" s="6" t="s">
        <v>174</v>
      </c>
      <c r="E556" s="54">
        <v>4</v>
      </c>
      <c r="F556" s="34" t="s">
        <v>148</v>
      </c>
      <c r="G556" s="34" t="s">
        <v>147</v>
      </c>
      <c r="H556" s="64" t="s">
        <v>19</v>
      </c>
      <c r="I556" s="13">
        <v>29.33</v>
      </c>
      <c r="J556" s="15">
        <v>33.43</v>
      </c>
      <c r="K556" s="41">
        <v>113.8</v>
      </c>
      <c r="L556" s="15">
        <v>7.26</v>
      </c>
      <c r="V556">
        <v>7.57</v>
      </c>
      <c r="W556" s="125">
        <v>920.02586437436139</v>
      </c>
      <c r="X556" s="17">
        <v>2171.1999999999998</v>
      </c>
    </row>
    <row r="557" spans="1:24">
      <c r="A557" s="39" t="s">
        <v>261</v>
      </c>
      <c r="B557" s="43">
        <v>43411</v>
      </c>
      <c r="C557" s="47">
        <v>0.57291666666666696</v>
      </c>
      <c r="D557" s="9" t="s">
        <v>44</v>
      </c>
      <c r="E557" s="54">
        <v>3</v>
      </c>
      <c r="F557" s="34" t="s">
        <v>146</v>
      </c>
      <c r="G557" s="34" t="s">
        <v>147</v>
      </c>
      <c r="H557" s="64" t="s">
        <v>20</v>
      </c>
      <c r="I557" s="13">
        <v>27.2</v>
      </c>
      <c r="J557" s="15">
        <v>33.43</v>
      </c>
      <c r="K557" s="41">
        <v>118.7</v>
      </c>
      <c r="L557" s="15">
        <v>7.68</v>
      </c>
      <c r="V557">
        <v>7.67</v>
      </c>
      <c r="W557" s="125">
        <v>942.76506525175819</v>
      </c>
      <c r="X557" s="17">
        <v>2161.1999999999998</v>
      </c>
    </row>
    <row r="558" spans="1:24">
      <c r="A558" s="39" t="s">
        <v>261</v>
      </c>
      <c r="B558" s="43">
        <v>43411</v>
      </c>
      <c r="C558" s="47">
        <v>0.57291666666666696</v>
      </c>
      <c r="D558" s="8" t="s">
        <v>43</v>
      </c>
      <c r="E558" s="54">
        <v>8</v>
      </c>
      <c r="F558" s="34" t="s">
        <v>146</v>
      </c>
      <c r="G558" s="34" t="s">
        <v>146</v>
      </c>
      <c r="H558" s="64" t="s">
        <v>21</v>
      </c>
      <c r="I558" s="13">
        <v>27.17</v>
      </c>
      <c r="J558" s="15">
        <v>33.42</v>
      </c>
      <c r="K558" s="41">
        <v>116.5</v>
      </c>
      <c r="L558" s="15">
        <v>7.62</v>
      </c>
      <c r="V558">
        <v>7.8</v>
      </c>
      <c r="W558" s="125">
        <v>585.16121086511089</v>
      </c>
      <c r="X558" s="17">
        <v>2166.5</v>
      </c>
    </row>
    <row r="559" spans="1:24">
      <c r="A559" s="39" t="s">
        <v>261</v>
      </c>
      <c r="B559" s="43">
        <v>43411</v>
      </c>
      <c r="C559" s="47">
        <v>0.57291666666666696</v>
      </c>
      <c r="D559" s="6" t="s">
        <v>174</v>
      </c>
      <c r="E559" s="54">
        <v>6</v>
      </c>
      <c r="F559" s="34" t="s">
        <v>148</v>
      </c>
      <c r="G559" s="34" t="s">
        <v>147</v>
      </c>
      <c r="H559" s="64" t="s">
        <v>22</v>
      </c>
      <c r="I559" s="13">
        <v>28.87</v>
      </c>
      <c r="J559" s="15">
        <v>33.43</v>
      </c>
      <c r="K559" s="41">
        <v>113.8</v>
      </c>
      <c r="L559" s="15">
        <v>7.36</v>
      </c>
      <c r="V559">
        <v>7.64</v>
      </c>
      <c r="W559" s="125">
        <v>1050.8219941943332</v>
      </c>
      <c r="X559" s="17">
        <v>2185.6</v>
      </c>
    </row>
    <row r="560" spans="1:24">
      <c r="A560" s="39" t="s">
        <v>261</v>
      </c>
      <c r="B560" s="43">
        <v>43411</v>
      </c>
      <c r="C560" s="47">
        <v>0.57291666666666696</v>
      </c>
      <c r="D560" s="8" t="s">
        <v>43</v>
      </c>
      <c r="E560" s="54">
        <v>8</v>
      </c>
      <c r="F560" s="34" t="s">
        <v>146</v>
      </c>
      <c r="G560" s="34" t="s">
        <v>146</v>
      </c>
      <c r="H560" s="64" t="s">
        <v>23</v>
      </c>
      <c r="I560" s="13">
        <v>27.17</v>
      </c>
      <c r="J560" s="15">
        <v>33.44</v>
      </c>
      <c r="K560" s="41">
        <v>116.9</v>
      </c>
      <c r="L560" s="15">
        <v>7.68</v>
      </c>
      <c r="V560">
        <v>7.82</v>
      </c>
      <c r="W560" s="125">
        <v>588.56845963078979</v>
      </c>
      <c r="X560" s="17">
        <v>2176.6999999999998</v>
      </c>
    </row>
    <row r="561" spans="1:24">
      <c r="A561" s="39" t="s">
        <v>261</v>
      </c>
      <c r="B561" s="43">
        <v>43411</v>
      </c>
      <c r="C561" s="47">
        <v>0.57291666666666696</v>
      </c>
      <c r="D561" s="9" t="s">
        <v>44</v>
      </c>
      <c r="E561" s="54">
        <v>5</v>
      </c>
      <c r="F561" s="34" t="s">
        <v>146</v>
      </c>
      <c r="G561" s="34" t="s">
        <v>147</v>
      </c>
      <c r="H561" s="64" t="s">
        <v>24</v>
      </c>
      <c r="I561" s="13">
        <v>27.23</v>
      </c>
      <c r="J561" s="15">
        <v>33.44</v>
      </c>
      <c r="K561" s="41">
        <v>117</v>
      </c>
      <c r="L561" s="15">
        <v>7.65</v>
      </c>
      <c r="V561">
        <v>7.73</v>
      </c>
      <c r="W561" s="125">
        <v>949.23752834462107</v>
      </c>
      <c r="X561" s="17">
        <v>2172.9</v>
      </c>
    </row>
    <row r="562" spans="1:24">
      <c r="A562" s="39" t="s">
        <v>261</v>
      </c>
      <c r="B562" s="43">
        <v>43411</v>
      </c>
      <c r="C562" s="47">
        <v>0.57291666666666696</v>
      </c>
      <c r="D562" s="7" t="s">
        <v>37</v>
      </c>
      <c r="E562" s="54">
        <v>7</v>
      </c>
      <c r="F562" s="34" t="s">
        <v>148</v>
      </c>
      <c r="G562" s="34" t="s">
        <v>146</v>
      </c>
      <c r="H562" s="64" t="s">
        <v>25</v>
      </c>
      <c r="I562" s="13">
        <v>29.32</v>
      </c>
      <c r="J562" s="15">
        <v>33.43</v>
      </c>
      <c r="K562" s="41">
        <v>112.9</v>
      </c>
      <c r="L562" s="15">
        <v>7.27</v>
      </c>
      <c r="V562">
        <v>7.84</v>
      </c>
      <c r="W562" s="125">
        <v>654.12597113646279</v>
      </c>
      <c r="X562" s="17">
        <v>2183.1999999999998</v>
      </c>
    </row>
    <row r="563" spans="1:24">
      <c r="A563" s="39" t="s">
        <v>261</v>
      </c>
      <c r="B563" s="43">
        <v>43411</v>
      </c>
      <c r="C563" s="47">
        <v>0.57291666666666696</v>
      </c>
      <c r="D563" s="7" t="s">
        <v>37</v>
      </c>
      <c r="E563" s="54">
        <v>7</v>
      </c>
      <c r="F563" s="34" t="s">
        <v>148</v>
      </c>
      <c r="G563" s="34" t="s">
        <v>146</v>
      </c>
      <c r="H563" s="64" t="s">
        <v>26</v>
      </c>
      <c r="I563" s="13">
        <v>29.41</v>
      </c>
      <c r="J563" s="15">
        <v>33.479999999999997</v>
      </c>
      <c r="K563" s="41">
        <v>117.2</v>
      </c>
      <c r="L563" s="15">
        <v>7.44</v>
      </c>
      <c r="V563">
        <v>7.77</v>
      </c>
      <c r="W563" s="125">
        <v>648.6808340133307</v>
      </c>
      <c r="X563" s="17">
        <v>2190.8000000000002</v>
      </c>
    </row>
    <row r="564" spans="1:24">
      <c r="A564" s="39" t="s">
        <v>261</v>
      </c>
      <c r="B564" s="43">
        <v>43411</v>
      </c>
      <c r="C564" s="47">
        <v>0.57291666666666696</v>
      </c>
      <c r="D564" s="6" t="s">
        <v>174</v>
      </c>
      <c r="E564" s="54">
        <v>6</v>
      </c>
      <c r="F564" s="34" t="s">
        <v>148</v>
      </c>
      <c r="G564" s="34" t="s">
        <v>147</v>
      </c>
      <c r="H564" s="64" t="s">
        <v>27</v>
      </c>
      <c r="I564" s="13">
        <v>29.12</v>
      </c>
      <c r="J564" s="15">
        <v>33.479999999999997</v>
      </c>
      <c r="K564" s="41">
        <v>116.1</v>
      </c>
      <c r="L564" s="15">
        <v>7.37</v>
      </c>
      <c r="V564">
        <v>7.63</v>
      </c>
      <c r="W564" s="125">
        <v>989.49084676407745</v>
      </c>
      <c r="X564" s="17">
        <v>2165.5</v>
      </c>
    </row>
    <row r="565" spans="1:24">
      <c r="A565" s="39" t="s">
        <v>261</v>
      </c>
      <c r="B565" s="43">
        <v>43411</v>
      </c>
      <c r="C565" s="47">
        <v>0.57291666666666696</v>
      </c>
      <c r="D565" s="8" t="s">
        <v>43</v>
      </c>
      <c r="E565" s="54">
        <v>8</v>
      </c>
      <c r="F565" s="34" t="s">
        <v>146</v>
      </c>
      <c r="G565" s="34" t="s">
        <v>146</v>
      </c>
      <c r="H565" s="64" t="s">
        <v>28</v>
      </c>
      <c r="I565" s="13">
        <v>27.26</v>
      </c>
      <c r="J565" s="15">
        <v>33.450000000000003</v>
      </c>
      <c r="K565" s="41">
        <v>119.1</v>
      </c>
      <c r="L565" s="15">
        <v>7.87</v>
      </c>
      <c r="V565">
        <v>7.9</v>
      </c>
      <c r="W565" s="125">
        <v>595.30713821260883</v>
      </c>
      <c r="X565" s="17">
        <v>2176.6</v>
      </c>
    </row>
    <row r="566" spans="1:24">
      <c r="A566" s="39" t="s">
        <v>261</v>
      </c>
      <c r="B566" s="43">
        <v>43411</v>
      </c>
      <c r="C566" s="47">
        <v>0.57291666666666696</v>
      </c>
      <c r="D566" s="9" t="s">
        <v>44</v>
      </c>
      <c r="E566" s="54">
        <v>5</v>
      </c>
      <c r="F566" s="34" t="s">
        <v>146</v>
      </c>
      <c r="G566" s="34" t="s">
        <v>147</v>
      </c>
      <c r="H566" s="64" t="s">
        <v>29</v>
      </c>
      <c r="I566" s="13">
        <v>27.18</v>
      </c>
      <c r="J566" s="15">
        <v>33.49</v>
      </c>
      <c r="K566" s="41">
        <v>119.6</v>
      </c>
      <c r="L566" s="15">
        <v>7.88</v>
      </c>
      <c r="V566">
        <v>7.62</v>
      </c>
      <c r="W566" s="125">
        <v>903.76931113202829</v>
      </c>
      <c r="X566" s="17">
        <v>2173.3000000000002</v>
      </c>
    </row>
    <row r="567" spans="1:24">
      <c r="A567" s="39" t="s">
        <v>261</v>
      </c>
      <c r="B567" s="43">
        <v>43411</v>
      </c>
      <c r="C567" s="47">
        <v>0.57291666666666696</v>
      </c>
      <c r="D567" s="7" t="s">
        <v>37</v>
      </c>
      <c r="E567" s="54">
        <v>7</v>
      </c>
      <c r="F567" s="34" t="s">
        <v>148</v>
      </c>
      <c r="G567" s="34" t="s">
        <v>146</v>
      </c>
      <c r="H567" s="64" t="s">
        <v>30</v>
      </c>
      <c r="I567" s="13">
        <v>29.27</v>
      </c>
      <c r="J567" s="15">
        <v>33.450000000000003</v>
      </c>
      <c r="K567" s="41">
        <v>115.6</v>
      </c>
      <c r="L567" s="15">
        <v>7.28</v>
      </c>
      <c r="V567">
        <v>7.96</v>
      </c>
      <c r="W567" s="125">
        <v>644.06978165200974</v>
      </c>
      <c r="X567" s="17">
        <v>2166.4</v>
      </c>
    </row>
    <row r="568" spans="1:24">
      <c r="A568" s="39" t="s">
        <v>261</v>
      </c>
      <c r="B568" s="43">
        <v>43411</v>
      </c>
      <c r="C568" s="47">
        <v>0.57291666666666696</v>
      </c>
      <c r="D568" s="6" t="s">
        <v>174</v>
      </c>
      <c r="E568" s="54">
        <v>6</v>
      </c>
      <c r="F568" s="34" t="s">
        <v>148</v>
      </c>
      <c r="G568" s="34" t="s">
        <v>147</v>
      </c>
      <c r="H568" s="64" t="s">
        <v>31</v>
      </c>
      <c r="I568" s="13">
        <v>29.1</v>
      </c>
      <c r="J568" s="15">
        <v>33.49</v>
      </c>
      <c r="K568" s="41">
        <v>115.2</v>
      </c>
      <c r="L568" s="15">
        <v>7.27</v>
      </c>
      <c r="V568">
        <v>7.64</v>
      </c>
      <c r="W568" s="125">
        <v>945.28103903885631</v>
      </c>
      <c r="X568" s="17">
        <v>2160.6999999999998</v>
      </c>
    </row>
    <row r="569" spans="1:24">
      <c r="A569" s="39" t="s">
        <v>261</v>
      </c>
      <c r="B569" s="43">
        <v>43411</v>
      </c>
      <c r="C569" s="47">
        <v>0.57291666666666696</v>
      </c>
      <c r="D569" s="9" t="s">
        <v>44</v>
      </c>
      <c r="E569" s="54">
        <v>5</v>
      </c>
      <c r="F569" s="34" t="s">
        <v>146</v>
      </c>
      <c r="G569" s="34" t="s">
        <v>147</v>
      </c>
      <c r="H569" s="64" t="s">
        <v>32</v>
      </c>
      <c r="I569" s="13">
        <v>27.23</v>
      </c>
      <c r="J569" s="15">
        <v>33.5</v>
      </c>
      <c r="K569" s="41">
        <v>120.2</v>
      </c>
      <c r="L569" s="15">
        <v>7.91</v>
      </c>
      <c r="V569">
        <v>7.71</v>
      </c>
      <c r="W569" s="125">
        <v>904.43215406760157</v>
      </c>
      <c r="X569" s="17">
        <v>2170.1999999999998</v>
      </c>
    </row>
    <row r="570" spans="1:24">
      <c r="A570" s="39" t="s">
        <v>261</v>
      </c>
      <c r="D570" s="9"/>
      <c r="F570" s="34"/>
      <c r="G570" s="34"/>
      <c r="H570" s="88"/>
    </row>
    <row r="571" spans="1:24">
      <c r="A571" s="39" t="s">
        <v>261</v>
      </c>
      <c r="B571" s="43">
        <v>43416</v>
      </c>
      <c r="D571" s="7" t="s">
        <v>37</v>
      </c>
      <c r="E571" s="75">
        <v>1</v>
      </c>
      <c r="F571" s="34" t="s">
        <v>148</v>
      </c>
      <c r="G571" s="34" t="s">
        <v>146</v>
      </c>
      <c r="H571" s="64" t="s">
        <v>1</v>
      </c>
      <c r="I571" s="13">
        <v>28.51</v>
      </c>
      <c r="J571" s="15">
        <v>32.5</v>
      </c>
      <c r="K571" s="41">
        <v>105.2</v>
      </c>
      <c r="L571" s="15">
        <v>6.71</v>
      </c>
      <c r="U571" s="15">
        <v>7.9036149106656541</v>
      </c>
    </row>
    <row r="572" spans="1:24">
      <c r="A572" s="39" t="s">
        <v>261</v>
      </c>
      <c r="B572" s="43">
        <v>43416</v>
      </c>
      <c r="D572" s="8" t="s">
        <v>43</v>
      </c>
      <c r="E572" s="75">
        <v>2</v>
      </c>
      <c r="F572" s="34" t="s">
        <v>146</v>
      </c>
      <c r="G572" s="34" t="s">
        <v>146</v>
      </c>
      <c r="H572" s="64" t="s">
        <v>2</v>
      </c>
      <c r="I572" s="13">
        <v>26.08</v>
      </c>
      <c r="J572" s="15">
        <v>32.49</v>
      </c>
      <c r="K572" s="41">
        <v>108.3</v>
      </c>
      <c r="L572" s="15">
        <v>7.2</v>
      </c>
      <c r="U572" s="15">
        <v>7.9019868817663674</v>
      </c>
    </row>
    <row r="573" spans="1:24">
      <c r="A573" s="39" t="s">
        <v>261</v>
      </c>
      <c r="B573" s="43">
        <v>43416</v>
      </c>
      <c r="D573" s="9" t="s">
        <v>44</v>
      </c>
      <c r="E573" s="75">
        <v>3</v>
      </c>
      <c r="F573" s="34" t="s">
        <v>146</v>
      </c>
      <c r="G573" s="34" t="s">
        <v>147</v>
      </c>
      <c r="H573" s="64" t="s">
        <v>3</v>
      </c>
      <c r="I573" s="13">
        <v>26.19</v>
      </c>
      <c r="J573" s="15">
        <v>32.47</v>
      </c>
      <c r="K573" s="41">
        <v>117.3</v>
      </c>
      <c r="L573" s="15">
        <v>7.86</v>
      </c>
      <c r="U573" s="15">
        <v>7.7132627557737727</v>
      </c>
    </row>
    <row r="574" spans="1:24">
      <c r="A574" s="39" t="s">
        <v>261</v>
      </c>
      <c r="B574" s="43">
        <v>43416</v>
      </c>
      <c r="D574" s="6" t="s">
        <v>174</v>
      </c>
      <c r="E574" s="75">
        <v>4</v>
      </c>
      <c r="F574" s="34" t="s">
        <v>148</v>
      </c>
      <c r="G574" s="34" t="s">
        <v>147</v>
      </c>
      <c r="H574" s="64" t="s">
        <v>4</v>
      </c>
      <c r="I574" s="13">
        <v>28.49</v>
      </c>
      <c r="J574" s="15">
        <v>32.47</v>
      </c>
      <c r="K574" s="41">
        <v>114.7</v>
      </c>
      <c r="L574" s="15">
        <v>7.56</v>
      </c>
      <c r="U574" s="15">
        <v>7.7357312287134601</v>
      </c>
    </row>
    <row r="575" spans="1:24">
      <c r="A575" s="39" t="s">
        <v>261</v>
      </c>
      <c r="B575" s="43">
        <v>43416</v>
      </c>
      <c r="D575" s="9" t="s">
        <v>44</v>
      </c>
      <c r="E575" s="75">
        <v>5</v>
      </c>
      <c r="F575" s="34" t="s">
        <v>146</v>
      </c>
      <c r="G575" s="34" t="s">
        <v>147</v>
      </c>
      <c r="H575" s="64" t="s">
        <v>5</v>
      </c>
      <c r="I575" s="13">
        <v>26.14</v>
      </c>
      <c r="J575" s="15">
        <v>32.299999999999997</v>
      </c>
      <c r="K575" s="41">
        <v>117.6</v>
      </c>
      <c r="L575" s="15">
        <v>7.93</v>
      </c>
      <c r="U575" s="15">
        <v>7.7222202516641314</v>
      </c>
    </row>
    <row r="576" spans="1:24">
      <c r="A576" s="39" t="s">
        <v>261</v>
      </c>
      <c r="B576" s="43">
        <v>43416</v>
      </c>
      <c r="D576" s="6" t="s">
        <v>174</v>
      </c>
      <c r="E576" s="75">
        <v>6</v>
      </c>
      <c r="F576" s="34" t="s">
        <v>148</v>
      </c>
      <c r="G576" s="34" t="s">
        <v>147</v>
      </c>
      <c r="H576" s="64" t="s">
        <v>6</v>
      </c>
      <c r="I576" s="13">
        <v>28.49</v>
      </c>
      <c r="J576" s="15">
        <v>32.31</v>
      </c>
      <c r="K576" s="41">
        <v>110.5</v>
      </c>
      <c r="L576" s="15">
        <v>7.16</v>
      </c>
      <c r="U576" s="15">
        <v>7.6994149053841694</v>
      </c>
    </row>
    <row r="577" spans="1:21">
      <c r="A577" s="39" t="s">
        <v>261</v>
      </c>
      <c r="B577" s="43">
        <v>43416</v>
      </c>
      <c r="D577" s="7" t="s">
        <v>37</v>
      </c>
      <c r="E577" s="75">
        <v>7</v>
      </c>
      <c r="F577" s="34" t="s">
        <v>148</v>
      </c>
      <c r="G577" s="34" t="s">
        <v>146</v>
      </c>
      <c r="H577" s="64" t="s">
        <v>7</v>
      </c>
      <c r="I577" s="13">
        <v>28.29</v>
      </c>
      <c r="J577" s="15">
        <v>32.340000000000003</v>
      </c>
      <c r="K577" s="41">
        <v>107.2</v>
      </c>
      <c r="L577" s="15">
        <v>6.98</v>
      </c>
      <c r="U577" s="15">
        <v>7.8987982324518784</v>
      </c>
    </row>
    <row r="578" spans="1:21">
      <c r="A578" s="39" t="s">
        <v>261</v>
      </c>
      <c r="B578" s="43">
        <v>43416</v>
      </c>
      <c r="D578" s="8" t="s">
        <v>43</v>
      </c>
      <c r="E578" s="75">
        <v>8</v>
      </c>
      <c r="F578" s="34" t="s">
        <v>146</v>
      </c>
      <c r="G578" s="34" t="s">
        <v>146</v>
      </c>
      <c r="H578" s="64" t="s">
        <v>8</v>
      </c>
      <c r="I578" s="13">
        <v>26.09</v>
      </c>
      <c r="J578" s="15">
        <v>32.36</v>
      </c>
      <c r="K578" s="41">
        <v>111.3</v>
      </c>
      <c r="L578" s="15">
        <v>7.85</v>
      </c>
      <c r="U578" s="15">
        <v>7.8978404943850737</v>
      </c>
    </row>
    <row r="579" spans="1:21">
      <c r="A579" s="39" t="s">
        <v>261</v>
      </c>
      <c r="B579" s="43">
        <v>43416</v>
      </c>
      <c r="D579" s="8" t="s">
        <v>43</v>
      </c>
      <c r="E579" s="54">
        <v>2</v>
      </c>
      <c r="F579" s="34" t="s">
        <v>146</v>
      </c>
      <c r="G579" s="34" t="s">
        <v>146</v>
      </c>
      <c r="H579" s="64" t="s">
        <v>9</v>
      </c>
      <c r="I579" s="13">
        <v>26.21</v>
      </c>
      <c r="J579" s="15">
        <v>32.520000000000003</v>
      </c>
      <c r="K579" s="41">
        <v>117.2</v>
      </c>
      <c r="L579" s="15">
        <v>7.73</v>
      </c>
      <c r="N579" s="15">
        <v>28.64</v>
      </c>
      <c r="O579" s="39">
        <v>26.93</v>
      </c>
      <c r="P579" s="15">
        <f>AVERAGE(N579:O579)</f>
        <v>27.785</v>
      </c>
      <c r="Q579" s="15"/>
      <c r="U579" s="14">
        <v>7.92</v>
      </c>
    </row>
    <row r="580" spans="1:21">
      <c r="A580" s="39" t="s">
        <v>261</v>
      </c>
      <c r="B580" s="43">
        <v>43416</v>
      </c>
      <c r="D580" s="6" t="s">
        <v>174</v>
      </c>
      <c r="E580" s="54">
        <v>4</v>
      </c>
      <c r="F580" s="34" t="s">
        <v>148</v>
      </c>
      <c r="G580" s="34" t="s">
        <v>147</v>
      </c>
      <c r="H580" s="64" t="s">
        <v>10</v>
      </c>
      <c r="I580" s="13">
        <v>27.85</v>
      </c>
      <c r="J580" s="15">
        <v>32.450000000000003</v>
      </c>
      <c r="K580" s="41">
        <v>116.4</v>
      </c>
      <c r="L580" s="15">
        <v>7.51</v>
      </c>
      <c r="N580" s="15">
        <v>29.24</v>
      </c>
      <c r="O580" s="39">
        <v>28.95</v>
      </c>
      <c r="P580" s="15">
        <f t="shared" ref="P580:P602" si="6">AVERAGE(N580:O580)</f>
        <v>29.094999999999999</v>
      </c>
      <c r="Q580" s="15"/>
      <c r="U580" s="14">
        <v>7.77</v>
      </c>
    </row>
    <row r="581" spans="1:21">
      <c r="A581" s="39" t="s">
        <v>261</v>
      </c>
      <c r="B581" s="43">
        <v>43416</v>
      </c>
      <c r="D581" s="7" t="s">
        <v>37</v>
      </c>
      <c r="E581" s="54">
        <v>1</v>
      </c>
      <c r="F581" s="34" t="s">
        <v>148</v>
      </c>
      <c r="G581" s="34" t="s">
        <v>146</v>
      </c>
      <c r="H581" s="64" t="s">
        <v>11</v>
      </c>
      <c r="I581" s="13">
        <v>28.3</v>
      </c>
      <c r="J581" s="15">
        <v>32.44</v>
      </c>
      <c r="K581" s="41">
        <v>117.9</v>
      </c>
      <c r="L581" s="15">
        <v>7.45</v>
      </c>
      <c r="N581" s="15">
        <v>28.05</v>
      </c>
      <c r="O581" s="39">
        <v>27.57</v>
      </c>
      <c r="P581" s="15">
        <f t="shared" si="6"/>
        <v>27.810000000000002</v>
      </c>
      <c r="Q581" s="15"/>
      <c r="U581" s="14">
        <v>7.91</v>
      </c>
    </row>
    <row r="582" spans="1:21">
      <c r="A582" s="39" t="s">
        <v>261</v>
      </c>
      <c r="B582" s="43">
        <v>43416</v>
      </c>
      <c r="D582" s="9" t="s">
        <v>44</v>
      </c>
      <c r="E582" s="54">
        <v>3</v>
      </c>
      <c r="F582" s="34" t="s">
        <v>146</v>
      </c>
      <c r="G582" s="34" t="s">
        <v>147</v>
      </c>
      <c r="H582" s="64" t="s">
        <v>12</v>
      </c>
      <c r="I582" s="13">
        <v>26.09</v>
      </c>
      <c r="J582" s="15">
        <v>32.4</v>
      </c>
      <c r="K582" s="41">
        <v>117.9</v>
      </c>
      <c r="L582" s="15">
        <v>7.78</v>
      </c>
      <c r="N582" s="15">
        <v>27.24</v>
      </c>
      <c r="O582" s="39">
        <v>31.05</v>
      </c>
      <c r="P582" s="15">
        <f t="shared" si="6"/>
        <v>29.145</v>
      </c>
      <c r="Q582" s="15"/>
      <c r="U582" s="14">
        <v>7.73</v>
      </c>
    </row>
    <row r="583" spans="1:21">
      <c r="A583" s="39" t="s">
        <v>261</v>
      </c>
      <c r="B583" s="43">
        <v>43416</v>
      </c>
      <c r="D583" s="8" t="s">
        <v>43</v>
      </c>
      <c r="E583" s="54">
        <v>2</v>
      </c>
      <c r="F583" s="34" t="s">
        <v>146</v>
      </c>
      <c r="G583" s="34" t="s">
        <v>146</v>
      </c>
      <c r="H583" s="64" t="s">
        <v>13</v>
      </c>
      <c r="I583" s="13">
        <v>25.98</v>
      </c>
      <c r="J583" s="15">
        <v>32.4</v>
      </c>
      <c r="K583" s="41">
        <v>117.8</v>
      </c>
      <c r="L583" s="15">
        <v>7.77</v>
      </c>
      <c r="N583" s="15">
        <v>29.08</v>
      </c>
      <c r="O583" s="39">
        <v>29.2</v>
      </c>
      <c r="P583" s="15">
        <f t="shared" si="6"/>
        <v>29.14</v>
      </c>
      <c r="Q583" s="15"/>
      <c r="U583" s="14">
        <v>7.91</v>
      </c>
    </row>
    <row r="584" spans="1:21">
      <c r="A584" s="39" t="s">
        <v>261</v>
      </c>
      <c r="B584" s="43">
        <v>43416</v>
      </c>
      <c r="D584" s="9" t="s">
        <v>44</v>
      </c>
      <c r="E584" s="54">
        <v>3</v>
      </c>
      <c r="F584" s="34" t="s">
        <v>146</v>
      </c>
      <c r="G584" s="34" t="s">
        <v>147</v>
      </c>
      <c r="H584" s="64" t="s">
        <v>14</v>
      </c>
      <c r="I584" s="13">
        <v>26.03</v>
      </c>
      <c r="J584" s="15">
        <v>32.42</v>
      </c>
      <c r="K584" s="41">
        <v>116.7</v>
      </c>
      <c r="L584" s="15">
        <v>7.72</v>
      </c>
      <c r="N584" s="15">
        <v>29.34</v>
      </c>
      <c r="O584" s="39">
        <v>29.38</v>
      </c>
      <c r="P584" s="15">
        <f t="shared" si="6"/>
        <v>29.36</v>
      </c>
      <c r="Q584" s="15"/>
      <c r="U584" s="14">
        <v>7.72</v>
      </c>
    </row>
    <row r="585" spans="1:21">
      <c r="A585" s="39" t="s">
        <v>261</v>
      </c>
      <c r="B585" s="43">
        <v>43416</v>
      </c>
      <c r="D585" s="6" t="s">
        <v>174</v>
      </c>
      <c r="E585" s="54">
        <v>4</v>
      </c>
      <c r="F585" s="34" t="s">
        <v>148</v>
      </c>
      <c r="G585" s="34" t="s">
        <v>147</v>
      </c>
      <c r="H585" s="64" t="s">
        <v>15</v>
      </c>
      <c r="I585" s="13">
        <v>28.09</v>
      </c>
      <c r="J585" s="15">
        <v>32.380000000000003</v>
      </c>
      <c r="K585" s="41">
        <v>118.4</v>
      </c>
      <c r="L585" s="15">
        <v>7.73</v>
      </c>
      <c r="N585" s="15">
        <v>30.55</v>
      </c>
      <c r="O585" s="39">
        <v>31.21</v>
      </c>
      <c r="P585" s="15">
        <f t="shared" si="6"/>
        <v>30.880000000000003</v>
      </c>
      <c r="Q585" s="15"/>
      <c r="U585" s="14">
        <v>7.77</v>
      </c>
    </row>
    <row r="586" spans="1:21">
      <c r="A586" s="39" t="s">
        <v>261</v>
      </c>
      <c r="B586" s="43">
        <v>43416</v>
      </c>
      <c r="D586" s="7" t="s">
        <v>37</v>
      </c>
      <c r="E586" s="54">
        <v>1</v>
      </c>
      <c r="F586" s="34" t="s">
        <v>148</v>
      </c>
      <c r="G586" s="34" t="s">
        <v>146</v>
      </c>
      <c r="H586" s="64" t="s">
        <v>16</v>
      </c>
      <c r="I586" s="13">
        <v>28.09</v>
      </c>
      <c r="J586" s="15">
        <v>32.39</v>
      </c>
      <c r="K586" s="41">
        <v>115.6</v>
      </c>
      <c r="L586" s="15">
        <v>7.37</v>
      </c>
      <c r="N586" s="15">
        <v>30.18</v>
      </c>
      <c r="O586" s="39">
        <v>29.69</v>
      </c>
      <c r="P586" s="15">
        <f t="shared" si="6"/>
        <v>29.935000000000002</v>
      </c>
      <c r="Q586" s="15"/>
      <c r="U586" s="14">
        <v>7.91</v>
      </c>
    </row>
    <row r="587" spans="1:21">
      <c r="A587" s="39" t="s">
        <v>261</v>
      </c>
      <c r="B587" s="43">
        <v>43416</v>
      </c>
      <c r="D587" s="8" t="s">
        <v>43</v>
      </c>
      <c r="E587" s="54">
        <v>2</v>
      </c>
      <c r="F587" s="34" t="s">
        <v>146</v>
      </c>
      <c r="G587" s="34" t="s">
        <v>146</v>
      </c>
      <c r="H587" s="64" t="s">
        <v>17</v>
      </c>
      <c r="I587" s="13">
        <v>26.04</v>
      </c>
      <c r="J587" s="15">
        <v>32.47</v>
      </c>
      <c r="K587" s="41">
        <v>115.3</v>
      </c>
      <c r="L587" s="15">
        <v>7.62</v>
      </c>
      <c r="N587" s="15">
        <v>26.83</v>
      </c>
      <c r="O587" s="39">
        <v>27.62</v>
      </c>
      <c r="P587" s="15">
        <f t="shared" si="6"/>
        <v>27.225000000000001</v>
      </c>
      <c r="Q587" s="15"/>
      <c r="U587" s="14">
        <v>7.91</v>
      </c>
    </row>
    <row r="588" spans="1:21">
      <c r="A588" s="39" t="s">
        <v>261</v>
      </c>
      <c r="B588" s="43">
        <v>43416</v>
      </c>
      <c r="D588" s="7" t="s">
        <v>37</v>
      </c>
      <c r="E588" s="54">
        <v>1</v>
      </c>
      <c r="F588" s="34" t="s">
        <v>148</v>
      </c>
      <c r="G588" s="34" t="s">
        <v>146</v>
      </c>
      <c r="H588" s="64" t="s">
        <v>18</v>
      </c>
      <c r="I588" s="13">
        <v>28.05</v>
      </c>
      <c r="J588" s="15">
        <v>32.35</v>
      </c>
      <c r="K588" s="41">
        <v>114.4</v>
      </c>
      <c r="L588" s="15">
        <v>7.32</v>
      </c>
      <c r="N588" s="15">
        <v>23.53</v>
      </c>
      <c r="O588" s="39">
        <v>22.12</v>
      </c>
      <c r="P588" s="15">
        <f t="shared" si="6"/>
        <v>22.825000000000003</v>
      </c>
      <c r="Q588" s="15"/>
      <c r="U588" s="14">
        <v>7.9</v>
      </c>
    </row>
    <row r="589" spans="1:21">
      <c r="A589" s="39" t="s">
        <v>261</v>
      </c>
      <c r="B589" s="43">
        <v>43416</v>
      </c>
      <c r="D589" s="6" t="s">
        <v>174</v>
      </c>
      <c r="E589" s="54">
        <v>4</v>
      </c>
      <c r="F589" s="34" t="s">
        <v>148</v>
      </c>
      <c r="G589" s="34" t="s">
        <v>147</v>
      </c>
      <c r="H589" s="64" t="s">
        <v>19</v>
      </c>
      <c r="I589" s="13">
        <v>28.05</v>
      </c>
      <c r="J589" s="15">
        <v>32.39</v>
      </c>
      <c r="K589" s="41">
        <v>118.7</v>
      </c>
      <c r="L589" s="15">
        <v>7.61</v>
      </c>
      <c r="N589" s="15">
        <v>25.32</v>
      </c>
      <c r="O589" s="39">
        <v>26.12</v>
      </c>
      <c r="P589" s="15">
        <f t="shared" si="6"/>
        <v>25.72</v>
      </c>
      <c r="Q589" s="15"/>
      <c r="U589" s="14">
        <v>7.78</v>
      </c>
    </row>
    <row r="590" spans="1:21">
      <c r="A590" s="39" t="s">
        <v>261</v>
      </c>
      <c r="B590" s="43">
        <v>43416</v>
      </c>
      <c r="D590" s="9" t="s">
        <v>44</v>
      </c>
      <c r="E590" s="54">
        <v>3</v>
      </c>
      <c r="F590" s="34" t="s">
        <v>146</v>
      </c>
      <c r="G590" s="34" t="s">
        <v>147</v>
      </c>
      <c r="H590" s="64" t="s">
        <v>20</v>
      </c>
      <c r="I590" s="13">
        <v>26.07</v>
      </c>
      <c r="J590" s="15">
        <v>32.409999999999997</v>
      </c>
      <c r="K590" s="41">
        <v>120.7</v>
      </c>
      <c r="L590" s="15">
        <v>7.79</v>
      </c>
      <c r="N590" s="15">
        <v>25.84</v>
      </c>
      <c r="O590" s="39">
        <v>25.42</v>
      </c>
      <c r="P590" s="15">
        <f t="shared" si="6"/>
        <v>25.630000000000003</v>
      </c>
      <c r="Q590" s="15"/>
      <c r="U590" s="14">
        <v>7.73</v>
      </c>
    </row>
    <row r="591" spans="1:21">
      <c r="A591" s="39" t="s">
        <v>261</v>
      </c>
      <c r="B591" s="43">
        <v>43416</v>
      </c>
      <c r="D591" s="8" t="s">
        <v>43</v>
      </c>
      <c r="E591" s="54">
        <v>8</v>
      </c>
      <c r="F591" s="34" t="s">
        <v>146</v>
      </c>
      <c r="G591" s="34" t="s">
        <v>146</v>
      </c>
      <c r="H591" s="64" t="s">
        <v>21</v>
      </c>
      <c r="I591" s="13">
        <v>26</v>
      </c>
      <c r="J591" s="15">
        <v>32.32</v>
      </c>
      <c r="K591" s="41">
        <v>114.4</v>
      </c>
      <c r="L591" s="15">
        <v>7.6</v>
      </c>
      <c r="N591" s="15">
        <v>30.23</v>
      </c>
      <c r="O591" s="39">
        <v>30.22</v>
      </c>
      <c r="P591" s="15">
        <f t="shared" si="6"/>
        <v>30.225000000000001</v>
      </c>
      <c r="Q591" s="15"/>
      <c r="U591" s="14">
        <v>7.92</v>
      </c>
    </row>
    <row r="592" spans="1:21">
      <c r="A592" s="39" t="s">
        <v>261</v>
      </c>
      <c r="B592" s="43">
        <v>43416</v>
      </c>
      <c r="D592" s="6" t="s">
        <v>174</v>
      </c>
      <c r="E592" s="54">
        <v>6</v>
      </c>
      <c r="F592" s="34" t="s">
        <v>148</v>
      </c>
      <c r="G592" s="34" t="s">
        <v>147</v>
      </c>
      <c r="H592" s="64" t="s">
        <v>22</v>
      </c>
      <c r="I592" s="13">
        <v>28.3</v>
      </c>
      <c r="J592" s="15">
        <v>32.369999999999997</v>
      </c>
      <c r="K592" s="41">
        <v>115.4</v>
      </c>
      <c r="L592" s="15">
        <v>7.37</v>
      </c>
      <c r="N592" s="15">
        <v>29.12</v>
      </c>
      <c r="O592" s="39">
        <v>29.83</v>
      </c>
      <c r="P592" s="15">
        <f t="shared" si="6"/>
        <v>29.475000000000001</v>
      </c>
      <c r="Q592" s="15"/>
      <c r="U592" s="14">
        <v>7.72</v>
      </c>
    </row>
    <row r="593" spans="1:24">
      <c r="A593" s="39" t="s">
        <v>261</v>
      </c>
      <c r="B593" s="43">
        <v>43416</v>
      </c>
      <c r="D593" s="8" t="s">
        <v>43</v>
      </c>
      <c r="E593" s="54">
        <v>8</v>
      </c>
      <c r="F593" s="34" t="s">
        <v>146</v>
      </c>
      <c r="G593" s="34" t="s">
        <v>146</v>
      </c>
      <c r="H593" s="64" t="s">
        <v>23</v>
      </c>
      <c r="I593" s="13">
        <v>26.05</v>
      </c>
      <c r="J593" s="15">
        <v>32.43</v>
      </c>
      <c r="K593" s="41">
        <v>113.1</v>
      </c>
      <c r="L593" s="15">
        <v>7.57</v>
      </c>
      <c r="N593" s="15">
        <v>27.78</v>
      </c>
      <c r="O593" s="39">
        <v>27.76</v>
      </c>
      <c r="P593" s="15">
        <f t="shared" si="6"/>
        <v>27.770000000000003</v>
      </c>
      <c r="Q593" s="15"/>
      <c r="U593" s="14">
        <v>7.91</v>
      </c>
    </row>
    <row r="594" spans="1:24">
      <c r="A594" s="39" t="s">
        <v>261</v>
      </c>
      <c r="B594" s="43">
        <v>43416</v>
      </c>
      <c r="D594" s="9" t="s">
        <v>44</v>
      </c>
      <c r="E594" s="54">
        <v>5</v>
      </c>
      <c r="F594" s="34" t="s">
        <v>146</v>
      </c>
      <c r="G594" s="34" t="s">
        <v>147</v>
      </c>
      <c r="H594" s="64" t="s">
        <v>24</v>
      </c>
      <c r="I594" s="13">
        <v>26.04</v>
      </c>
      <c r="J594" s="15">
        <v>32.409999999999997</v>
      </c>
      <c r="K594" s="41">
        <v>117.1</v>
      </c>
      <c r="L594" s="15">
        <v>7.8</v>
      </c>
      <c r="N594" s="15">
        <v>21.94</v>
      </c>
      <c r="O594" s="39">
        <v>22.06</v>
      </c>
      <c r="P594" s="15">
        <f t="shared" si="6"/>
        <v>22</v>
      </c>
      <c r="Q594" s="15"/>
      <c r="U594" s="14">
        <v>7.74</v>
      </c>
    </row>
    <row r="595" spans="1:24">
      <c r="A595" s="39" t="s">
        <v>261</v>
      </c>
      <c r="B595" s="43">
        <v>43416</v>
      </c>
      <c r="D595" s="7" t="s">
        <v>37</v>
      </c>
      <c r="E595" s="54">
        <v>7</v>
      </c>
      <c r="F595" s="34" t="s">
        <v>148</v>
      </c>
      <c r="G595" s="34" t="s">
        <v>146</v>
      </c>
      <c r="H595" s="64" t="s">
        <v>25</v>
      </c>
      <c r="I595" s="13">
        <v>27.91</v>
      </c>
      <c r="J595" s="15">
        <v>32.299999999999997</v>
      </c>
      <c r="K595" s="41">
        <v>113.4</v>
      </c>
      <c r="L595" s="15">
        <v>7.32</v>
      </c>
      <c r="N595" s="15">
        <v>31.59</v>
      </c>
      <c r="O595" s="39">
        <v>30.76</v>
      </c>
      <c r="P595" s="15">
        <f t="shared" si="6"/>
        <v>31.175000000000001</v>
      </c>
      <c r="Q595" s="15"/>
      <c r="U595" s="14">
        <v>7.9</v>
      </c>
    </row>
    <row r="596" spans="1:24">
      <c r="A596" s="39" t="s">
        <v>261</v>
      </c>
      <c r="B596" s="43">
        <v>43416</v>
      </c>
      <c r="D596" s="7" t="s">
        <v>37</v>
      </c>
      <c r="E596" s="54">
        <v>7</v>
      </c>
      <c r="F596" s="34" t="s">
        <v>148</v>
      </c>
      <c r="G596" s="34" t="s">
        <v>146</v>
      </c>
      <c r="H596" s="64" t="s">
        <v>26</v>
      </c>
      <c r="I596" s="13">
        <v>27.9</v>
      </c>
      <c r="J596" s="15">
        <v>32.44</v>
      </c>
      <c r="K596" s="41">
        <v>113.7</v>
      </c>
      <c r="L596" s="15">
        <v>7.32</v>
      </c>
      <c r="N596" s="15">
        <v>23.11</v>
      </c>
      <c r="O596" s="39">
        <v>23.08</v>
      </c>
      <c r="P596" s="15">
        <f t="shared" si="6"/>
        <v>23.094999999999999</v>
      </c>
      <c r="Q596" s="15"/>
      <c r="U596" s="14">
        <v>7.91</v>
      </c>
    </row>
    <row r="597" spans="1:24">
      <c r="A597" s="39" t="s">
        <v>261</v>
      </c>
      <c r="B597" s="43">
        <v>43416</v>
      </c>
      <c r="D597" s="6" t="s">
        <v>174</v>
      </c>
      <c r="E597" s="54">
        <v>6</v>
      </c>
      <c r="F597" s="34" t="s">
        <v>148</v>
      </c>
      <c r="G597" s="34" t="s">
        <v>147</v>
      </c>
      <c r="H597" s="64" t="s">
        <v>27</v>
      </c>
      <c r="I597" s="13">
        <v>28.26</v>
      </c>
      <c r="J597" s="15">
        <v>32.409999999999997</v>
      </c>
      <c r="K597" s="41">
        <v>119.3</v>
      </c>
      <c r="L597" s="15">
        <v>7.67</v>
      </c>
      <c r="N597" s="15">
        <v>24.14</v>
      </c>
      <c r="O597" s="39">
        <v>24.49</v>
      </c>
      <c r="P597" s="15">
        <f t="shared" si="6"/>
        <v>24.314999999999998</v>
      </c>
      <c r="Q597" s="15"/>
      <c r="U597" s="14">
        <v>7.74</v>
      </c>
    </row>
    <row r="598" spans="1:24">
      <c r="A598" s="39" t="s">
        <v>261</v>
      </c>
      <c r="B598" s="43">
        <v>43416</v>
      </c>
      <c r="D598" s="8" t="s">
        <v>43</v>
      </c>
      <c r="E598" s="54">
        <v>8</v>
      </c>
      <c r="F598" s="34" t="s">
        <v>146</v>
      </c>
      <c r="G598" s="34" t="s">
        <v>146</v>
      </c>
      <c r="H598" s="64" t="s">
        <v>28</v>
      </c>
      <c r="I598" s="13">
        <v>26.09</v>
      </c>
      <c r="J598" s="15">
        <v>32.450000000000003</v>
      </c>
      <c r="K598" s="41">
        <v>109.9</v>
      </c>
      <c r="L598" s="15">
        <v>7.36</v>
      </c>
      <c r="N598" s="15">
        <v>28.2</v>
      </c>
      <c r="O598" s="39">
        <v>27.52</v>
      </c>
      <c r="P598" s="15">
        <f t="shared" si="6"/>
        <v>27.86</v>
      </c>
      <c r="Q598" s="15"/>
      <c r="U598" s="14">
        <v>7.91</v>
      </c>
    </row>
    <row r="599" spans="1:24">
      <c r="A599" s="39" t="s">
        <v>261</v>
      </c>
      <c r="B599" s="43">
        <v>43416</v>
      </c>
      <c r="D599" s="9" t="s">
        <v>44</v>
      </c>
      <c r="E599" s="54">
        <v>5</v>
      </c>
      <c r="F599" s="34" t="s">
        <v>146</v>
      </c>
      <c r="G599" s="34" t="s">
        <v>147</v>
      </c>
      <c r="H599" s="64" t="s">
        <v>29</v>
      </c>
      <c r="I599" s="13">
        <v>25.97</v>
      </c>
      <c r="J599" s="15">
        <v>32.44</v>
      </c>
      <c r="K599" s="41">
        <v>120.8</v>
      </c>
      <c r="L599" s="15">
        <v>7.96</v>
      </c>
      <c r="N599" s="15">
        <v>23.01</v>
      </c>
      <c r="O599" s="39">
        <v>23.09</v>
      </c>
      <c r="P599" s="15">
        <f t="shared" si="6"/>
        <v>23.05</v>
      </c>
      <c r="Q599" s="15"/>
      <c r="U599" s="14">
        <v>7.75</v>
      </c>
    </row>
    <row r="600" spans="1:24">
      <c r="A600" s="39" t="s">
        <v>261</v>
      </c>
      <c r="B600" s="43">
        <v>43416</v>
      </c>
      <c r="D600" s="7" t="s">
        <v>37</v>
      </c>
      <c r="E600" s="54">
        <v>7</v>
      </c>
      <c r="F600" s="34" t="s">
        <v>148</v>
      </c>
      <c r="G600" s="34" t="s">
        <v>146</v>
      </c>
      <c r="H600" s="64" t="s">
        <v>30</v>
      </c>
      <c r="I600" s="13">
        <v>27.86</v>
      </c>
      <c r="J600" s="15">
        <v>32.380000000000003</v>
      </c>
      <c r="K600" s="41">
        <v>118</v>
      </c>
      <c r="L600" s="15">
        <v>7.8</v>
      </c>
      <c r="N600" s="15">
        <v>22</v>
      </c>
      <c r="O600" s="39">
        <v>23.18</v>
      </c>
      <c r="P600" s="15">
        <f t="shared" si="6"/>
        <v>22.59</v>
      </c>
      <c r="Q600" s="15"/>
      <c r="U600" s="14">
        <v>7.91</v>
      </c>
    </row>
    <row r="601" spans="1:24">
      <c r="A601" s="39" t="s">
        <v>261</v>
      </c>
      <c r="B601" s="43">
        <v>43416</v>
      </c>
      <c r="D601" s="6" t="s">
        <v>174</v>
      </c>
      <c r="E601" s="54">
        <v>6</v>
      </c>
      <c r="F601" s="34" t="s">
        <v>148</v>
      </c>
      <c r="G601" s="34" t="s">
        <v>147</v>
      </c>
      <c r="H601" s="64" t="s">
        <v>31</v>
      </c>
      <c r="I601" s="13">
        <v>28.03</v>
      </c>
      <c r="J601" s="15">
        <v>32.39</v>
      </c>
      <c r="K601" s="41">
        <v>119.4</v>
      </c>
      <c r="L601" s="15">
        <v>7.34</v>
      </c>
      <c r="N601" s="15">
        <v>23.67</v>
      </c>
      <c r="O601" s="39">
        <v>23.72</v>
      </c>
      <c r="P601" s="15">
        <f t="shared" si="6"/>
        <v>23.695</v>
      </c>
      <c r="Q601" s="15"/>
      <c r="U601" s="14">
        <v>7.75</v>
      </c>
    </row>
    <row r="602" spans="1:24">
      <c r="A602" s="39" t="s">
        <v>261</v>
      </c>
      <c r="B602" s="43">
        <v>43416</v>
      </c>
      <c r="D602" s="9" t="s">
        <v>44</v>
      </c>
      <c r="E602" s="54">
        <v>5</v>
      </c>
      <c r="F602" s="34" t="s">
        <v>146</v>
      </c>
      <c r="G602" s="34" t="s">
        <v>147</v>
      </c>
      <c r="H602" s="64" t="s">
        <v>32</v>
      </c>
      <c r="I602" s="13">
        <v>26.09</v>
      </c>
      <c r="J602" s="15">
        <v>32.46</v>
      </c>
      <c r="K602" s="41">
        <v>119.2</v>
      </c>
      <c r="L602" s="15">
        <v>7.97</v>
      </c>
      <c r="N602" s="15">
        <v>27.09</v>
      </c>
      <c r="O602" s="39">
        <v>27.15</v>
      </c>
      <c r="P602" s="15">
        <f t="shared" si="6"/>
        <v>27.119999999999997</v>
      </c>
      <c r="Q602" s="15"/>
      <c r="U602" s="14">
        <v>7.75</v>
      </c>
    </row>
    <row r="603" spans="1:24">
      <c r="A603" s="39" t="s">
        <v>261</v>
      </c>
      <c r="D603" s="9"/>
      <c r="F603" s="34"/>
      <c r="G603" s="34"/>
      <c r="H603" s="88"/>
      <c r="P603" s="15"/>
      <c r="Q603" s="15"/>
      <c r="U603" s="14"/>
    </row>
    <row r="604" spans="1:24">
      <c r="A604" s="39" t="s">
        <v>261</v>
      </c>
      <c r="B604" s="43">
        <v>43418</v>
      </c>
      <c r="D604" s="7" t="s">
        <v>37</v>
      </c>
      <c r="E604" s="75">
        <v>1</v>
      </c>
      <c r="F604" s="34" t="s">
        <v>148</v>
      </c>
      <c r="G604" s="34" t="s">
        <v>146</v>
      </c>
      <c r="H604" s="64" t="s">
        <v>1</v>
      </c>
      <c r="I604" s="117">
        <v>28.65</v>
      </c>
      <c r="J604" s="94">
        <v>32.9</v>
      </c>
      <c r="U604" s="15">
        <v>7.9963337059441715</v>
      </c>
      <c r="V604">
        <v>7.87</v>
      </c>
      <c r="W604" s="145">
        <v>501.66781819238929</v>
      </c>
      <c r="X604" s="17">
        <v>2143.8000000000002</v>
      </c>
    </row>
    <row r="605" spans="1:24">
      <c r="A605" s="39" t="s">
        <v>261</v>
      </c>
      <c r="B605" s="43">
        <v>43418</v>
      </c>
      <c r="D605" s="8" t="s">
        <v>43</v>
      </c>
      <c r="E605" s="75">
        <v>2</v>
      </c>
      <c r="F605" s="34" t="s">
        <v>146</v>
      </c>
      <c r="G605" s="34" t="s">
        <v>146</v>
      </c>
      <c r="H605" s="64" t="s">
        <v>2</v>
      </c>
      <c r="I605" s="117">
        <v>26.31</v>
      </c>
      <c r="J605" s="94">
        <v>32.869999999999997</v>
      </c>
      <c r="U605" s="15">
        <v>7.9938792581262144</v>
      </c>
      <c r="V605">
        <v>8.0399999999999991</v>
      </c>
      <c r="W605" s="145">
        <v>463.93360583064884</v>
      </c>
      <c r="X605" s="17">
        <v>2131.1</v>
      </c>
    </row>
    <row r="606" spans="1:24">
      <c r="A606" s="39" t="s">
        <v>261</v>
      </c>
      <c r="B606" s="43">
        <v>43418</v>
      </c>
      <c r="D606" s="9" t="s">
        <v>44</v>
      </c>
      <c r="E606" s="75">
        <v>3</v>
      </c>
      <c r="F606" s="34" t="s">
        <v>146</v>
      </c>
      <c r="G606" s="34" t="s">
        <v>147</v>
      </c>
      <c r="H606" s="64" t="s">
        <v>3</v>
      </c>
      <c r="I606" s="117">
        <v>26.39</v>
      </c>
      <c r="J606" s="94">
        <v>32.82</v>
      </c>
      <c r="U606" s="15">
        <v>7.4870485887623728</v>
      </c>
      <c r="V606">
        <v>7.45</v>
      </c>
      <c r="W606" s="145">
        <v>1722.5998730057277</v>
      </c>
      <c r="X606" s="17">
        <v>2138.8000000000002</v>
      </c>
    </row>
    <row r="607" spans="1:24">
      <c r="A607" s="39" t="s">
        <v>261</v>
      </c>
      <c r="B607" s="43">
        <v>43418</v>
      </c>
      <c r="D607" s="6" t="s">
        <v>174</v>
      </c>
      <c r="E607" s="75">
        <v>4</v>
      </c>
      <c r="F607" s="34" t="s">
        <v>148</v>
      </c>
      <c r="G607" s="34" t="s">
        <v>147</v>
      </c>
      <c r="H607" s="64" t="s">
        <v>4</v>
      </c>
      <c r="I607" s="117">
        <v>28.64</v>
      </c>
      <c r="J607" s="94">
        <v>32.82</v>
      </c>
      <c r="U607" s="15">
        <v>7.5623271797034999</v>
      </c>
      <c r="V607">
        <v>7.59</v>
      </c>
      <c r="W607" s="145">
        <v>1496.885301785029</v>
      </c>
      <c r="X607" s="17">
        <v>2125.8000000000002</v>
      </c>
    </row>
    <row r="608" spans="1:24">
      <c r="A608" s="39" t="s">
        <v>261</v>
      </c>
      <c r="B608" s="43">
        <v>43418</v>
      </c>
      <c r="D608" s="9" t="s">
        <v>44</v>
      </c>
      <c r="E608" s="75">
        <v>5</v>
      </c>
      <c r="F608" s="34" t="s">
        <v>146</v>
      </c>
      <c r="G608" s="34" t="s">
        <v>147</v>
      </c>
      <c r="H608" s="64" t="s">
        <v>5</v>
      </c>
      <c r="I608" s="117">
        <v>26.49</v>
      </c>
      <c r="J608" s="94">
        <v>32.840000000000003</v>
      </c>
      <c r="U608" s="15">
        <v>7.5255876475416947</v>
      </c>
      <c r="V608">
        <v>7.56</v>
      </c>
      <c r="W608" s="145">
        <v>1534.2132790683106</v>
      </c>
      <c r="X608" s="17">
        <v>2139.3000000000002</v>
      </c>
    </row>
    <row r="609" spans="1:24">
      <c r="A609" s="39" t="s">
        <v>261</v>
      </c>
      <c r="B609" s="43">
        <v>43418</v>
      </c>
      <c r="D609" s="6" t="s">
        <v>174</v>
      </c>
      <c r="E609" s="75">
        <v>6</v>
      </c>
      <c r="F609" s="34" t="s">
        <v>148</v>
      </c>
      <c r="G609" s="34" t="s">
        <v>147</v>
      </c>
      <c r="H609" s="64" t="s">
        <v>6</v>
      </c>
      <c r="I609" s="13">
        <v>28.98</v>
      </c>
      <c r="J609" s="94">
        <v>32.83</v>
      </c>
      <c r="U609" s="15">
        <v>7.5090651918622724</v>
      </c>
      <c r="V609">
        <v>7.56</v>
      </c>
      <c r="W609" s="145">
        <v>1725.6387387661578</v>
      </c>
      <c r="X609" s="17">
        <v>2134.8000000000002</v>
      </c>
    </row>
    <row r="610" spans="1:24">
      <c r="A610" s="39" t="s">
        <v>261</v>
      </c>
      <c r="B610" s="43">
        <v>43418</v>
      </c>
      <c r="D610" s="7" t="s">
        <v>37</v>
      </c>
      <c r="E610" s="75">
        <v>7</v>
      </c>
      <c r="F610" s="34" t="s">
        <v>148</v>
      </c>
      <c r="G610" s="34" t="s">
        <v>146</v>
      </c>
      <c r="H610" s="64" t="s">
        <v>7</v>
      </c>
      <c r="I610" s="13">
        <v>28.47</v>
      </c>
      <c r="J610" s="94">
        <v>32.840000000000003</v>
      </c>
      <c r="U610" s="15">
        <v>7.9926443764983119</v>
      </c>
      <c r="V610">
        <v>7.96</v>
      </c>
      <c r="W610" s="145">
        <v>494.8099045018684</v>
      </c>
      <c r="X610" s="17">
        <v>2132.9</v>
      </c>
    </row>
    <row r="611" spans="1:24">
      <c r="A611" s="39" t="s">
        <v>261</v>
      </c>
      <c r="B611" s="43">
        <v>43418</v>
      </c>
      <c r="D611" s="8" t="s">
        <v>43</v>
      </c>
      <c r="E611" s="75">
        <v>8</v>
      </c>
      <c r="F611" s="34" t="s">
        <v>146</v>
      </c>
      <c r="G611" s="34" t="s">
        <v>146</v>
      </c>
      <c r="H611" s="64" t="s">
        <v>8</v>
      </c>
      <c r="I611" s="13">
        <v>26.47</v>
      </c>
      <c r="J611" s="94">
        <v>32.840000000000003</v>
      </c>
      <c r="U611" s="15">
        <v>7.991836300726197</v>
      </c>
      <c r="V611">
        <v>8.0500000000000007</v>
      </c>
      <c r="W611" s="145">
        <v>451.73220490229676</v>
      </c>
      <c r="X611" s="17">
        <v>2126.8000000000002</v>
      </c>
    </row>
    <row r="612" spans="1:24">
      <c r="A612" s="39" t="s">
        <v>261</v>
      </c>
      <c r="B612" s="43">
        <v>43418</v>
      </c>
      <c r="D612" s="8" t="s">
        <v>43</v>
      </c>
      <c r="E612" s="54">
        <v>2</v>
      </c>
      <c r="F612" s="34" t="s">
        <v>146</v>
      </c>
      <c r="G612" s="34" t="s">
        <v>146</v>
      </c>
      <c r="H612" s="64" t="s">
        <v>9</v>
      </c>
      <c r="I612" s="13">
        <v>26.53</v>
      </c>
      <c r="J612" s="94">
        <v>32.82</v>
      </c>
      <c r="U612" s="15">
        <v>7.9967210042066048</v>
      </c>
      <c r="V612">
        <v>7.98</v>
      </c>
      <c r="W612" s="145">
        <v>460.82784280365502</v>
      </c>
      <c r="X612" s="17">
        <v>2123</v>
      </c>
    </row>
    <row r="613" spans="1:24">
      <c r="A613" s="39" t="s">
        <v>261</v>
      </c>
      <c r="B613" s="43">
        <v>43418</v>
      </c>
      <c r="D613" s="6" t="s">
        <v>174</v>
      </c>
      <c r="E613" s="54">
        <v>4</v>
      </c>
      <c r="F613" s="34" t="s">
        <v>148</v>
      </c>
      <c r="G613" s="34" t="s">
        <v>147</v>
      </c>
      <c r="H613" s="64" t="s">
        <v>10</v>
      </c>
      <c r="I613" s="13">
        <v>28.86</v>
      </c>
      <c r="J613" s="94">
        <v>32.82</v>
      </c>
      <c r="U613" s="15">
        <v>7.6224206261114213</v>
      </c>
      <c r="V613">
        <v>7.58</v>
      </c>
      <c r="W613" s="145">
        <v>1307.3609079461326</v>
      </c>
      <c r="X613" s="154">
        <v>2107.6999999999998</v>
      </c>
    </row>
    <row r="614" spans="1:24">
      <c r="A614" s="39" t="s">
        <v>261</v>
      </c>
      <c r="B614" s="43">
        <v>43418</v>
      </c>
      <c r="D614" s="7" t="s">
        <v>37</v>
      </c>
      <c r="E614" s="54">
        <v>1</v>
      </c>
      <c r="F614" s="34" t="s">
        <v>148</v>
      </c>
      <c r="G614" s="34" t="s">
        <v>146</v>
      </c>
      <c r="H614" s="64" t="s">
        <v>11</v>
      </c>
      <c r="I614" s="13">
        <v>29.04</v>
      </c>
      <c r="J614" s="94">
        <v>32.81</v>
      </c>
      <c r="U614" s="15">
        <v>7.9971146906818875</v>
      </c>
      <c r="V614">
        <v>8.02</v>
      </c>
      <c r="W614" s="145">
        <v>514.00259090227371</v>
      </c>
      <c r="X614" s="17">
        <v>2123.5</v>
      </c>
    </row>
    <row r="615" spans="1:24">
      <c r="A615" s="39" t="s">
        <v>261</v>
      </c>
      <c r="B615" s="43">
        <v>43418</v>
      </c>
      <c r="D615" s="9" t="s">
        <v>44</v>
      </c>
      <c r="E615" s="54">
        <v>3</v>
      </c>
      <c r="F615" s="34" t="s">
        <v>146</v>
      </c>
      <c r="G615" s="34" t="s">
        <v>147</v>
      </c>
      <c r="H615" s="64" t="s">
        <v>12</v>
      </c>
      <c r="I615" s="13">
        <v>26.49</v>
      </c>
      <c r="J615" s="94">
        <v>32.82</v>
      </c>
      <c r="U615" s="15">
        <v>7.5264987082616308</v>
      </c>
      <c r="V615">
        <v>7.56</v>
      </c>
      <c r="W615" s="145">
        <v>1541.524560232592</v>
      </c>
      <c r="X615" s="17">
        <v>2133.5</v>
      </c>
    </row>
    <row r="616" spans="1:24">
      <c r="A616" s="39" t="s">
        <v>261</v>
      </c>
      <c r="B616" s="43">
        <v>43418</v>
      </c>
      <c r="D616" s="8" t="s">
        <v>43</v>
      </c>
      <c r="E616" s="54">
        <v>2</v>
      </c>
      <c r="F616" s="34" t="s">
        <v>146</v>
      </c>
      <c r="G616" s="34" t="s">
        <v>146</v>
      </c>
      <c r="H616" s="64" t="s">
        <v>13</v>
      </c>
      <c r="I616" s="13">
        <v>26.47</v>
      </c>
      <c r="J616" s="94">
        <v>32.81</v>
      </c>
      <c r="U616" s="15">
        <v>7.9862524499362744</v>
      </c>
      <c r="V616">
        <v>7.97</v>
      </c>
      <c r="W616" s="145">
        <v>479.04198989961571</v>
      </c>
      <c r="X616" s="17">
        <v>2139.8000000000002</v>
      </c>
    </row>
    <row r="617" spans="1:24">
      <c r="A617" s="39" t="s">
        <v>261</v>
      </c>
      <c r="B617" s="43">
        <v>43418</v>
      </c>
      <c r="D617" s="9" t="s">
        <v>44</v>
      </c>
      <c r="E617" s="54">
        <v>3</v>
      </c>
      <c r="F617" s="34" t="s">
        <v>146</v>
      </c>
      <c r="G617" s="34" t="s">
        <v>147</v>
      </c>
      <c r="H617" s="64" t="s">
        <v>14</v>
      </c>
      <c r="I617" s="13">
        <v>26.52</v>
      </c>
      <c r="J617" s="94">
        <v>32.83</v>
      </c>
      <c r="U617" s="15">
        <v>7.5045639032992018</v>
      </c>
      <c r="V617">
        <v>7.54</v>
      </c>
      <c r="W617" s="145">
        <v>1628.4942628808155</v>
      </c>
      <c r="X617" s="17">
        <v>2134</v>
      </c>
    </row>
    <row r="618" spans="1:24">
      <c r="A618" s="39" t="s">
        <v>261</v>
      </c>
      <c r="B618" s="43">
        <v>43418</v>
      </c>
      <c r="D618" s="6" t="s">
        <v>174</v>
      </c>
      <c r="E618" s="54">
        <v>4</v>
      </c>
      <c r="F618" s="34" t="s">
        <v>148</v>
      </c>
      <c r="G618" s="34" t="s">
        <v>147</v>
      </c>
      <c r="H618" s="64" t="s">
        <v>15</v>
      </c>
      <c r="I618" s="13">
        <v>28.8</v>
      </c>
      <c r="J618" s="94">
        <v>32.83</v>
      </c>
      <c r="U618" s="15">
        <v>7.6102246910963167</v>
      </c>
      <c r="V618">
        <v>7.49</v>
      </c>
      <c r="W618" s="145">
        <v>1392.4801485306243</v>
      </c>
      <c r="X618" s="17">
        <v>2160.6</v>
      </c>
    </row>
    <row r="619" spans="1:24">
      <c r="A619" s="39" t="s">
        <v>261</v>
      </c>
      <c r="B619" s="43">
        <v>43418</v>
      </c>
      <c r="D619" s="7" t="s">
        <v>37</v>
      </c>
      <c r="E619" s="54">
        <v>1</v>
      </c>
      <c r="F619" s="34" t="s">
        <v>148</v>
      </c>
      <c r="G619" s="34" t="s">
        <v>146</v>
      </c>
      <c r="H619" s="64" t="s">
        <v>16</v>
      </c>
      <c r="I619" s="13">
        <v>28.82</v>
      </c>
      <c r="J619" s="94">
        <v>32.83</v>
      </c>
      <c r="U619" s="15">
        <v>7.9948472210187367</v>
      </c>
      <c r="V619">
        <v>8.06</v>
      </c>
      <c r="W619" s="145">
        <v>506.1821069324622</v>
      </c>
      <c r="X619" s="17">
        <v>2130.5</v>
      </c>
    </row>
    <row r="620" spans="1:24">
      <c r="A620" s="39" t="s">
        <v>261</v>
      </c>
      <c r="B620" s="43">
        <v>43418</v>
      </c>
      <c r="D620" s="8" t="s">
        <v>43</v>
      </c>
      <c r="E620" s="54">
        <v>2</v>
      </c>
      <c r="F620" s="34" t="s">
        <v>146</v>
      </c>
      <c r="G620" s="34" t="s">
        <v>146</v>
      </c>
      <c r="H620" s="64" t="s">
        <v>17</v>
      </c>
      <c r="I620" s="13">
        <v>26.52</v>
      </c>
      <c r="J620" s="94">
        <v>32.81</v>
      </c>
      <c r="U620" s="15">
        <v>7.993075272718146</v>
      </c>
      <c r="V620">
        <v>7.99</v>
      </c>
      <c r="W620" s="145">
        <v>473.21560662836526</v>
      </c>
      <c r="X620" s="17">
        <v>2140.6999999999998</v>
      </c>
    </row>
    <row r="621" spans="1:24">
      <c r="A621" s="39" t="s">
        <v>261</v>
      </c>
      <c r="B621" s="43">
        <v>43418</v>
      </c>
      <c r="D621" s="7" t="s">
        <v>37</v>
      </c>
      <c r="E621" s="54">
        <v>1</v>
      </c>
      <c r="F621" s="34" t="s">
        <v>148</v>
      </c>
      <c r="G621" s="34" t="s">
        <v>146</v>
      </c>
      <c r="H621" s="64" t="s">
        <v>18</v>
      </c>
      <c r="I621" s="13">
        <v>28.8</v>
      </c>
      <c r="J621" s="94">
        <v>32.869999999999997</v>
      </c>
      <c r="U621" s="15">
        <v>7.9893210224365188</v>
      </c>
      <c r="V621">
        <v>8.0500000000000007</v>
      </c>
      <c r="W621" s="145">
        <v>512.48448930027064</v>
      </c>
      <c r="X621" s="17">
        <v>2127.3000000000002</v>
      </c>
    </row>
    <row r="622" spans="1:24">
      <c r="A622" s="39" t="s">
        <v>261</v>
      </c>
      <c r="B622" s="43">
        <v>43418</v>
      </c>
      <c r="D622" s="6" t="s">
        <v>174</v>
      </c>
      <c r="E622" s="54">
        <v>4</v>
      </c>
      <c r="F622" s="34" t="s">
        <v>148</v>
      </c>
      <c r="G622" s="34" t="s">
        <v>147</v>
      </c>
      <c r="H622" s="64" t="s">
        <v>19</v>
      </c>
      <c r="I622" s="13">
        <v>28.63</v>
      </c>
      <c r="J622" s="94">
        <v>32.840000000000003</v>
      </c>
      <c r="U622" s="15">
        <v>7.6132410277799929</v>
      </c>
      <c r="V622">
        <v>7.61</v>
      </c>
      <c r="W622" s="145">
        <v>1365.1139987443844</v>
      </c>
      <c r="X622" s="17">
        <v>2140.1</v>
      </c>
    </row>
    <row r="623" spans="1:24">
      <c r="A623" s="39" t="s">
        <v>261</v>
      </c>
      <c r="B623" s="43">
        <v>43418</v>
      </c>
      <c r="D623" s="9" t="s">
        <v>44</v>
      </c>
      <c r="E623" s="54">
        <v>3</v>
      </c>
      <c r="F623" s="34" t="s">
        <v>146</v>
      </c>
      <c r="G623" s="34" t="s">
        <v>147</v>
      </c>
      <c r="H623" s="64" t="s">
        <v>20</v>
      </c>
      <c r="I623" s="13">
        <v>26.34</v>
      </c>
      <c r="J623" s="94">
        <v>32.85</v>
      </c>
      <c r="U623" s="15">
        <v>7.5256982352514337</v>
      </c>
      <c r="V623">
        <v>7.56</v>
      </c>
      <c r="W623" s="145">
        <v>1538.0889802490697</v>
      </c>
      <c r="X623" s="17">
        <v>2136.1</v>
      </c>
    </row>
    <row r="624" spans="1:24">
      <c r="A624" s="39" t="s">
        <v>261</v>
      </c>
      <c r="B624" s="43">
        <v>43418</v>
      </c>
      <c r="D624" s="8" t="s">
        <v>43</v>
      </c>
      <c r="E624" s="54">
        <v>8</v>
      </c>
      <c r="F624" s="34" t="s">
        <v>146</v>
      </c>
      <c r="G624" s="34" t="s">
        <v>146</v>
      </c>
      <c r="H624" s="64" t="s">
        <v>21</v>
      </c>
      <c r="I624" s="13">
        <v>26.42</v>
      </c>
      <c r="J624" s="94">
        <v>32.85</v>
      </c>
      <c r="U624" s="15">
        <v>7.9899244983712654</v>
      </c>
      <c r="V624">
        <v>7.94</v>
      </c>
      <c r="W624" s="145">
        <v>466.43288207239829</v>
      </c>
      <c r="X624" s="17">
        <v>2127.3000000000002</v>
      </c>
    </row>
    <row r="625" spans="1:24">
      <c r="A625" s="39" t="s">
        <v>261</v>
      </c>
      <c r="B625" s="43">
        <v>43418</v>
      </c>
      <c r="D625" s="6" t="s">
        <v>174</v>
      </c>
      <c r="E625" s="54">
        <v>6</v>
      </c>
      <c r="F625" s="34" t="s">
        <v>148</v>
      </c>
      <c r="G625" s="34" t="s">
        <v>147</v>
      </c>
      <c r="H625" s="64" t="s">
        <v>22</v>
      </c>
      <c r="I625" s="13">
        <v>28.82</v>
      </c>
      <c r="J625" s="94">
        <v>32.81</v>
      </c>
      <c r="U625" s="15">
        <v>7.4841406585247707</v>
      </c>
      <c r="V625">
        <v>7.45</v>
      </c>
      <c r="W625" s="145">
        <v>1847.0014148528194</v>
      </c>
      <c r="X625" s="17">
        <v>2123.6</v>
      </c>
    </row>
    <row r="626" spans="1:24">
      <c r="A626" s="39" t="s">
        <v>261</v>
      </c>
      <c r="B626" s="43">
        <v>43418</v>
      </c>
      <c r="D626" s="8" t="s">
        <v>43</v>
      </c>
      <c r="E626" s="54">
        <v>8</v>
      </c>
      <c r="F626" s="34" t="s">
        <v>146</v>
      </c>
      <c r="G626" s="34" t="s">
        <v>146</v>
      </c>
      <c r="H626" s="64" t="s">
        <v>23</v>
      </c>
      <c r="I626" s="13">
        <v>26.39</v>
      </c>
      <c r="J626" s="94">
        <v>32.840000000000003</v>
      </c>
      <c r="U626" s="15">
        <v>7.9970199243236513</v>
      </c>
      <c r="V626">
        <v>7.91</v>
      </c>
      <c r="W626" s="145">
        <v>466.8870098843239</v>
      </c>
      <c r="X626" s="17">
        <v>2138</v>
      </c>
    </row>
    <row r="627" spans="1:24">
      <c r="A627" s="39" t="s">
        <v>261</v>
      </c>
      <c r="B627" s="43">
        <v>43418</v>
      </c>
      <c r="D627" s="9" t="s">
        <v>44</v>
      </c>
      <c r="E627" s="54">
        <v>5</v>
      </c>
      <c r="F627" s="34" t="s">
        <v>146</v>
      </c>
      <c r="G627" s="34" t="s">
        <v>147</v>
      </c>
      <c r="H627" s="64" t="s">
        <v>24</v>
      </c>
      <c r="I627" s="13">
        <v>26.48</v>
      </c>
      <c r="J627" s="94">
        <v>32.86</v>
      </c>
      <c r="U627" s="15">
        <v>7.5342433131692959</v>
      </c>
      <c r="V627">
        <v>7.57</v>
      </c>
      <c r="W627" s="145">
        <v>1519.491501098435</v>
      </c>
      <c r="X627" s="17">
        <v>2137.6999999999998</v>
      </c>
    </row>
    <row r="628" spans="1:24">
      <c r="A628" s="39" t="s">
        <v>261</v>
      </c>
      <c r="B628" s="43">
        <v>43418</v>
      </c>
      <c r="D628" s="7" t="s">
        <v>37</v>
      </c>
      <c r="E628" s="54">
        <v>7</v>
      </c>
      <c r="F628" s="34" t="s">
        <v>148</v>
      </c>
      <c r="G628" s="34" t="s">
        <v>146</v>
      </c>
      <c r="H628" s="64" t="s">
        <v>25</v>
      </c>
      <c r="I628" s="13">
        <v>28.33</v>
      </c>
      <c r="J628" s="94">
        <v>32.85</v>
      </c>
      <c r="U628" s="15">
        <v>7.9839016198016566</v>
      </c>
      <c r="V628">
        <v>7.86</v>
      </c>
      <c r="W628" s="145">
        <v>516.64784661175247</v>
      </c>
      <c r="X628" s="17">
        <v>2133.8000000000002</v>
      </c>
    </row>
    <row r="629" spans="1:24">
      <c r="A629" s="39" t="s">
        <v>261</v>
      </c>
      <c r="B629" s="43">
        <v>43418</v>
      </c>
      <c r="D629" s="7" t="s">
        <v>37</v>
      </c>
      <c r="E629" s="54">
        <v>7</v>
      </c>
      <c r="F629" s="34" t="s">
        <v>148</v>
      </c>
      <c r="G629" s="34" t="s">
        <v>146</v>
      </c>
      <c r="H629" s="64" t="s">
        <v>26</v>
      </c>
      <c r="I629" s="13">
        <v>28.25</v>
      </c>
      <c r="J629" s="94">
        <v>32.85</v>
      </c>
      <c r="U629" s="15">
        <v>7.9901496521921542</v>
      </c>
      <c r="V629">
        <v>8.0299999999999994</v>
      </c>
      <c r="W629" s="145">
        <v>497.54355575652522</v>
      </c>
      <c r="X629" s="17">
        <v>2131.1999999999998</v>
      </c>
    </row>
    <row r="630" spans="1:24">
      <c r="A630" s="39" t="s">
        <v>261</v>
      </c>
      <c r="B630" s="43">
        <v>43418</v>
      </c>
      <c r="D630" s="6" t="s">
        <v>174</v>
      </c>
      <c r="E630" s="54">
        <v>6</v>
      </c>
      <c r="F630" s="34" t="s">
        <v>148</v>
      </c>
      <c r="G630" s="34" t="s">
        <v>147</v>
      </c>
      <c r="H630" s="64" t="s">
        <v>27</v>
      </c>
      <c r="I630" s="13">
        <v>28.68</v>
      </c>
      <c r="J630" s="94">
        <v>32.82</v>
      </c>
      <c r="U630" s="15">
        <v>7.5208251523159042</v>
      </c>
      <c r="V630">
        <v>7.53</v>
      </c>
      <c r="W630" s="145">
        <v>1688.9470164068216</v>
      </c>
      <c r="X630" s="17">
        <v>2137.6999999999998</v>
      </c>
    </row>
    <row r="631" spans="1:24">
      <c r="A631" s="39" t="s">
        <v>261</v>
      </c>
      <c r="B631" s="43">
        <v>43418</v>
      </c>
      <c r="D631" s="8" t="s">
        <v>43</v>
      </c>
      <c r="E631" s="54">
        <v>8</v>
      </c>
      <c r="F631" s="34" t="s">
        <v>146</v>
      </c>
      <c r="G631" s="34" t="s">
        <v>146</v>
      </c>
      <c r="H631" s="64" t="s">
        <v>28</v>
      </c>
      <c r="I631" s="13">
        <v>26.4</v>
      </c>
      <c r="J631" s="94">
        <v>32.83</v>
      </c>
      <c r="U631" s="15">
        <v>7.9929125218281101</v>
      </c>
      <c r="V631">
        <v>8.0399999999999991</v>
      </c>
      <c r="W631" s="145">
        <v>455.90301950751621</v>
      </c>
      <c r="X631" s="17">
        <v>2132</v>
      </c>
    </row>
    <row r="632" spans="1:24">
      <c r="A632" s="39" t="s">
        <v>261</v>
      </c>
      <c r="B632" s="43">
        <v>43418</v>
      </c>
      <c r="D632" s="9" t="s">
        <v>44</v>
      </c>
      <c r="E632" s="54">
        <v>5</v>
      </c>
      <c r="F632" s="34" t="s">
        <v>146</v>
      </c>
      <c r="G632" s="34" t="s">
        <v>147</v>
      </c>
      <c r="H632" s="64" t="s">
        <v>29</v>
      </c>
      <c r="I632" s="13">
        <v>26.38</v>
      </c>
      <c r="J632" s="94">
        <v>32.869999999999997</v>
      </c>
      <c r="U632" s="15">
        <v>7.5427128601182387</v>
      </c>
      <c r="V632">
        <v>7.52</v>
      </c>
      <c r="W632" s="145">
        <v>1488.2108402266165</v>
      </c>
      <c r="X632" s="17">
        <v>2138.4</v>
      </c>
    </row>
    <row r="633" spans="1:24">
      <c r="A633" s="39" t="s">
        <v>261</v>
      </c>
      <c r="B633" s="43">
        <v>43418</v>
      </c>
      <c r="D633" s="7" t="s">
        <v>37</v>
      </c>
      <c r="E633" s="54">
        <v>7</v>
      </c>
      <c r="F633" s="34" t="s">
        <v>148</v>
      </c>
      <c r="G633" s="34" t="s">
        <v>146</v>
      </c>
      <c r="H633" s="64" t="s">
        <v>30</v>
      </c>
      <c r="I633" s="13">
        <v>28.27</v>
      </c>
      <c r="J633" s="94">
        <v>32.85</v>
      </c>
      <c r="U633" s="15">
        <v>7.9862206969864236</v>
      </c>
      <c r="V633">
        <v>8.0399999999999991</v>
      </c>
      <c r="W633" s="145">
        <v>503.2935294511995</v>
      </c>
      <c r="X633" s="17">
        <v>2131.1</v>
      </c>
    </row>
    <row r="634" spans="1:24">
      <c r="A634" s="39" t="s">
        <v>261</v>
      </c>
      <c r="B634" s="43">
        <v>43418</v>
      </c>
      <c r="D634" s="6" t="s">
        <v>174</v>
      </c>
      <c r="E634" s="54">
        <v>6</v>
      </c>
      <c r="F634" s="34" t="s">
        <v>148</v>
      </c>
      <c r="G634" s="34" t="s">
        <v>147</v>
      </c>
      <c r="H634" s="64" t="s">
        <v>31</v>
      </c>
      <c r="I634" s="13">
        <v>28.61</v>
      </c>
      <c r="J634" s="94">
        <v>32.840000000000003</v>
      </c>
      <c r="U634" s="15">
        <v>7.4971175661727116</v>
      </c>
      <c r="V634">
        <v>7.5</v>
      </c>
      <c r="W634" s="145">
        <v>1793.3265860419128</v>
      </c>
      <c r="X634" s="17">
        <v>2135.8000000000002</v>
      </c>
    </row>
    <row r="635" spans="1:24">
      <c r="A635" s="39" t="s">
        <v>261</v>
      </c>
      <c r="B635" s="43">
        <v>43418</v>
      </c>
      <c r="D635" s="9" t="s">
        <v>44</v>
      </c>
      <c r="E635" s="54">
        <v>5</v>
      </c>
      <c r="F635" s="34" t="s">
        <v>146</v>
      </c>
      <c r="G635" s="34" t="s">
        <v>147</v>
      </c>
      <c r="H635" s="64" t="s">
        <v>32</v>
      </c>
      <c r="I635" s="13">
        <v>26.34</v>
      </c>
      <c r="J635" s="94">
        <v>32.86</v>
      </c>
      <c r="U635" s="15">
        <v>7.5331550605835043</v>
      </c>
      <c r="V635">
        <v>7.57</v>
      </c>
      <c r="W635" s="145">
        <v>1488.6829281110493</v>
      </c>
      <c r="X635" s="17">
        <v>2133.1999999999998</v>
      </c>
    </row>
    <row r="636" spans="1:24">
      <c r="A636" s="39" t="s">
        <v>261</v>
      </c>
      <c r="D636" s="9"/>
      <c r="F636" s="34"/>
      <c r="G636" s="34"/>
      <c r="H636" s="88"/>
    </row>
    <row r="637" spans="1:24">
      <c r="A637" s="39" t="s">
        <v>261</v>
      </c>
      <c r="B637" s="43">
        <v>43423</v>
      </c>
      <c r="D637" s="7" t="s">
        <v>37</v>
      </c>
      <c r="E637" s="75">
        <v>1</v>
      </c>
      <c r="F637" s="34" t="s">
        <v>148</v>
      </c>
      <c r="G637" s="34" t="s">
        <v>146</v>
      </c>
      <c r="H637" s="80" t="s">
        <v>1</v>
      </c>
    </row>
    <row r="638" spans="1:24">
      <c r="A638" s="39" t="s">
        <v>261</v>
      </c>
      <c r="B638" s="43">
        <v>43423</v>
      </c>
      <c r="D638" s="8" t="s">
        <v>43</v>
      </c>
      <c r="E638" s="75">
        <v>2</v>
      </c>
      <c r="F638" s="34" t="s">
        <v>146</v>
      </c>
      <c r="G638" s="34" t="s">
        <v>146</v>
      </c>
      <c r="H638" s="80" t="s">
        <v>2</v>
      </c>
    </row>
    <row r="639" spans="1:24">
      <c r="A639" s="39" t="s">
        <v>261</v>
      </c>
      <c r="B639" s="43">
        <v>43423</v>
      </c>
      <c r="D639" s="9" t="s">
        <v>44</v>
      </c>
      <c r="E639" s="75">
        <v>3</v>
      </c>
      <c r="F639" s="34" t="s">
        <v>146</v>
      </c>
      <c r="G639" s="34" t="s">
        <v>147</v>
      </c>
      <c r="H639" s="80" t="s">
        <v>3</v>
      </c>
    </row>
    <row r="640" spans="1:24">
      <c r="A640" s="39" t="s">
        <v>261</v>
      </c>
      <c r="B640" s="43">
        <v>43423</v>
      </c>
      <c r="D640" s="6" t="s">
        <v>174</v>
      </c>
      <c r="E640" s="75">
        <v>4</v>
      </c>
      <c r="F640" s="34" t="s">
        <v>148</v>
      </c>
      <c r="G640" s="34" t="s">
        <v>147</v>
      </c>
      <c r="H640" s="80" t="s">
        <v>4</v>
      </c>
    </row>
    <row r="641" spans="1:17">
      <c r="A641" s="39" t="s">
        <v>261</v>
      </c>
      <c r="B641" s="43">
        <v>43423</v>
      </c>
      <c r="D641" s="9" t="s">
        <v>44</v>
      </c>
      <c r="E641" s="75">
        <v>5</v>
      </c>
      <c r="F641" s="34" t="s">
        <v>146</v>
      </c>
      <c r="G641" s="34" t="s">
        <v>147</v>
      </c>
      <c r="H641" s="80" t="s">
        <v>5</v>
      </c>
    </row>
    <row r="642" spans="1:17">
      <c r="A642" s="39" t="s">
        <v>261</v>
      </c>
      <c r="B642" s="43">
        <v>43423</v>
      </c>
      <c r="D642" s="6" t="s">
        <v>174</v>
      </c>
      <c r="E642" s="75">
        <v>6</v>
      </c>
      <c r="F642" s="34" t="s">
        <v>148</v>
      </c>
      <c r="G642" s="34" t="s">
        <v>147</v>
      </c>
      <c r="H642" s="80" t="s">
        <v>6</v>
      </c>
    </row>
    <row r="643" spans="1:17">
      <c r="A643" s="39" t="s">
        <v>261</v>
      </c>
      <c r="B643" s="43">
        <v>43423</v>
      </c>
      <c r="D643" s="7" t="s">
        <v>37</v>
      </c>
      <c r="E643" s="75">
        <v>7</v>
      </c>
      <c r="F643" s="34" t="s">
        <v>148</v>
      </c>
      <c r="G643" s="34" t="s">
        <v>146</v>
      </c>
      <c r="H643" s="80" t="s">
        <v>7</v>
      </c>
    </row>
    <row r="644" spans="1:17">
      <c r="A644" s="39" t="s">
        <v>261</v>
      </c>
      <c r="B644" s="43">
        <v>43423</v>
      </c>
      <c r="D644" s="8" t="s">
        <v>43</v>
      </c>
      <c r="E644" s="75">
        <v>8</v>
      </c>
      <c r="F644" s="34" t="s">
        <v>146</v>
      </c>
      <c r="G644" s="34" t="s">
        <v>146</v>
      </c>
      <c r="H644" s="80" t="s">
        <v>8</v>
      </c>
    </row>
    <row r="645" spans="1:17">
      <c r="A645" s="39" t="s">
        <v>261</v>
      </c>
      <c r="B645" s="43">
        <v>43423</v>
      </c>
      <c r="D645" s="8" t="s">
        <v>43</v>
      </c>
      <c r="E645" s="54">
        <v>2</v>
      </c>
      <c r="F645" s="34" t="s">
        <v>146</v>
      </c>
      <c r="G645" s="34" t="s">
        <v>146</v>
      </c>
      <c r="H645" s="80" t="s">
        <v>9</v>
      </c>
      <c r="N645" s="15">
        <v>31.43</v>
      </c>
      <c r="O645" s="39">
        <v>32.47</v>
      </c>
      <c r="P645" s="15">
        <f>AVERAGE(N645:O645)</f>
        <v>31.95</v>
      </c>
      <c r="Q645" s="15"/>
    </row>
    <row r="646" spans="1:17">
      <c r="A646" s="39" t="s">
        <v>261</v>
      </c>
      <c r="B646" s="43">
        <v>43423</v>
      </c>
      <c r="D646" s="6" t="s">
        <v>174</v>
      </c>
      <c r="E646" s="54">
        <v>4</v>
      </c>
      <c r="F646" s="34" t="s">
        <v>148</v>
      </c>
      <c r="G646" s="34" t="s">
        <v>147</v>
      </c>
      <c r="H646" s="80" t="s">
        <v>10</v>
      </c>
      <c r="N646" s="15">
        <v>33.869999999999997</v>
      </c>
      <c r="O646" s="39">
        <v>33.75</v>
      </c>
      <c r="P646" s="15">
        <f t="shared" ref="P646:P668" si="7">AVERAGE(N646:O646)</f>
        <v>33.81</v>
      </c>
      <c r="Q646" s="15"/>
    </row>
    <row r="647" spans="1:17">
      <c r="A647" s="39" t="s">
        <v>261</v>
      </c>
      <c r="B647" s="43">
        <v>43423</v>
      </c>
      <c r="D647" s="7" t="s">
        <v>37</v>
      </c>
      <c r="E647" s="54">
        <v>1</v>
      </c>
      <c r="F647" s="34" t="s">
        <v>148</v>
      </c>
      <c r="G647" s="34" t="s">
        <v>146</v>
      </c>
      <c r="H647" s="80" t="s">
        <v>11</v>
      </c>
      <c r="N647" s="15">
        <v>32.549999999999997</v>
      </c>
      <c r="O647" s="39">
        <v>32.29</v>
      </c>
      <c r="P647" s="15">
        <f t="shared" si="7"/>
        <v>32.42</v>
      </c>
      <c r="Q647" s="15"/>
    </row>
    <row r="648" spans="1:17">
      <c r="A648" s="39" t="s">
        <v>261</v>
      </c>
      <c r="B648" s="43">
        <v>43423</v>
      </c>
      <c r="D648" s="9" t="s">
        <v>44</v>
      </c>
      <c r="E648" s="54">
        <v>3</v>
      </c>
      <c r="F648" s="34" t="s">
        <v>146</v>
      </c>
      <c r="G648" s="34" t="s">
        <v>147</v>
      </c>
      <c r="H648" s="80" t="s">
        <v>12</v>
      </c>
      <c r="N648" s="15">
        <v>32.770000000000003</v>
      </c>
      <c r="O648" s="39">
        <v>30.42</v>
      </c>
      <c r="P648" s="15">
        <f t="shared" si="7"/>
        <v>31.595000000000002</v>
      </c>
      <c r="Q648" s="15"/>
    </row>
    <row r="649" spans="1:17">
      <c r="A649" s="39" t="s">
        <v>261</v>
      </c>
      <c r="B649" s="43">
        <v>43423</v>
      </c>
      <c r="D649" s="8" t="s">
        <v>43</v>
      </c>
      <c r="E649" s="54">
        <v>2</v>
      </c>
      <c r="F649" s="34" t="s">
        <v>146</v>
      </c>
      <c r="G649" s="34" t="s">
        <v>146</v>
      </c>
      <c r="H649" s="80" t="s">
        <v>13</v>
      </c>
      <c r="N649" s="15">
        <v>33.99</v>
      </c>
      <c r="O649" s="39">
        <v>34.19</v>
      </c>
      <c r="P649" s="15">
        <f t="shared" si="7"/>
        <v>34.090000000000003</v>
      </c>
      <c r="Q649" s="15"/>
    </row>
    <row r="650" spans="1:17">
      <c r="A650" s="39" t="s">
        <v>261</v>
      </c>
      <c r="B650" s="43">
        <v>43423</v>
      </c>
      <c r="D650" s="9" t="s">
        <v>44</v>
      </c>
      <c r="E650" s="54">
        <v>3</v>
      </c>
      <c r="F650" s="34" t="s">
        <v>146</v>
      </c>
      <c r="G650" s="34" t="s">
        <v>147</v>
      </c>
      <c r="H650" s="80" t="s">
        <v>14</v>
      </c>
      <c r="N650" s="15">
        <v>33.5</v>
      </c>
      <c r="O650" s="39">
        <v>33.950000000000003</v>
      </c>
      <c r="P650" s="15">
        <f t="shared" si="7"/>
        <v>33.725000000000001</v>
      </c>
      <c r="Q650" s="15"/>
    </row>
    <row r="651" spans="1:17">
      <c r="A651" s="39" t="s">
        <v>261</v>
      </c>
      <c r="B651" s="43">
        <v>43423</v>
      </c>
      <c r="D651" s="6" t="s">
        <v>174</v>
      </c>
      <c r="E651" s="54">
        <v>4</v>
      </c>
      <c r="F651" s="34" t="s">
        <v>148</v>
      </c>
      <c r="G651" s="34" t="s">
        <v>147</v>
      </c>
      <c r="H651" s="80" t="s">
        <v>15</v>
      </c>
      <c r="N651" s="15">
        <v>36.119999999999997</v>
      </c>
      <c r="O651" s="39">
        <v>36.119999999999997</v>
      </c>
      <c r="P651" s="15">
        <f t="shared" si="7"/>
        <v>36.119999999999997</v>
      </c>
      <c r="Q651" s="15"/>
    </row>
    <row r="652" spans="1:17">
      <c r="A652" s="39" t="s">
        <v>261</v>
      </c>
      <c r="B652" s="43">
        <v>43423</v>
      </c>
      <c r="D652" s="7" t="s">
        <v>37</v>
      </c>
      <c r="E652" s="54">
        <v>1</v>
      </c>
      <c r="F652" s="34" t="s">
        <v>148</v>
      </c>
      <c r="G652" s="34" t="s">
        <v>146</v>
      </c>
      <c r="H652" s="80" t="s">
        <v>16</v>
      </c>
      <c r="N652" s="15">
        <v>34.69</v>
      </c>
      <c r="O652" s="39">
        <v>34.840000000000003</v>
      </c>
      <c r="P652" s="15">
        <f t="shared" si="7"/>
        <v>34.765000000000001</v>
      </c>
      <c r="Q652" s="15"/>
    </row>
    <row r="653" spans="1:17">
      <c r="A653" s="39" t="s">
        <v>261</v>
      </c>
      <c r="B653" s="43">
        <v>43423</v>
      </c>
      <c r="D653" s="8" t="s">
        <v>43</v>
      </c>
      <c r="E653" s="54">
        <v>2</v>
      </c>
      <c r="F653" s="34" t="s">
        <v>146</v>
      </c>
      <c r="G653" s="34" t="s">
        <v>146</v>
      </c>
      <c r="H653" s="80" t="s">
        <v>17</v>
      </c>
      <c r="N653" s="15">
        <v>31.33</v>
      </c>
      <c r="O653" s="39">
        <v>30.62</v>
      </c>
      <c r="P653" s="15">
        <f t="shared" si="7"/>
        <v>30.975000000000001</v>
      </c>
      <c r="Q653" s="15"/>
    </row>
    <row r="654" spans="1:17">
      <c r="A654" s="39" t="s">
        <v>261</v>
      </c>
      <c r="B654" s="43">
        <v>43423</v>
      </c>
      <c r="D654" s="7" t="s">
        <v>37</v>
      </c>
      <c r="E654" s="54">
        <v>1</v>
      </c>
      <c r="F654" s="34" t="s">
        <v>148</v>
      </c>
      <c r="G654" s="34" t="s">
        <v>146</v>
      </c>
      <c r="H654" s="80" t="s">
        <v>18</v>
      </c>
      <c r="N654" s="15">
        <v>27.99</v>
      </c>
      <c r="O654" s="39">
        <v>28.67</v>
      </c>
      <c r="P654" s="15">
        <f t="shared" si="7"/>
        <v>28.33</v>
      </c>
      <c r="Q654" s="15"/>
    </row>
    <row r="655" spans="1:17">
      <c r="A655" s="39" t="s">
        <v>261</v>
      </c>
      <c r="B655" s="43">
        <v>43423</v>
      </c>
      <c r="D655" s="6" t="s">
        <v>174</v>
      </c>
      <c r="E655" s="54">
        <v>4</v>
      </c>
      <c r="F655" s="34" t="s">
        <v>148</v>
      </c>
      <c r="G655" s="34" t="s">
        <v>147</v>
      </c>
      <c r="H655" s="80" t="s">
        <v>19</v>
      </c>
      <c r="N655" s="15">
        <v>29.64</v>
      </c>
      <c r="O655" s="39">
        <v>29.41</v>
      </c>
      <c r="P655" s="15">
        <f t="shared" si="7"/>
        <v>29.524999999999999</v>
      </c>
      <c r="Q655" s="15"/>
    </row>
    <row r="656" spans="1:17">
      <c r="A656" s="39" t="s">
        <v>261</v>
      </c>
      <c r="B656" s="43">
        <v>43423</v>
      </c>
      <c r="D656" s="9" t="s">
        <v>44</v>
      </c>
      <c r="E656" s="54">
        <v>3</v>
      </c>
      <c r="F656" s="34" t="s">
        <v>146</v>
      </c>
      <c r="G656" s="34" t="s">
        <v>147</v>
      </c>
      <c r="H656" s="80" t="s">
        <v>20</v>
      </c>
      <c r="N656" s="15">
        <v>29.32</v>
      </c>
      <c r="O656" s="39">
        <v>30.92</v>
      </c>
      <c r="P656" s="15">
        <f t="shared" si="7"/>
        <v>30.12</v>
      </c>
      <c r="Q656" s="15"/>
    </row>
    <row r="657" spans="1:17">
      <c r="A657" s="39" t="s">
        <v>261</v>
      </c>
      <c r="B657" s="43">
        <v>43423</v>
      </c>
      <c r="D657" s="8" t="s">
        <v>43</v>
      </c>
      <c r="E657" s="54">
        <v>8</v>
      </c>
      <c r="F657" s="34" t="s">
        <v>146</v>
      </c>
      <c r="G657" s="34" t="s">
        <v>146</v>
      </c>
      <c r="H657" s="80" t="s">
        <v>21</v>
      </c>
      <c r="N657" s="15">
        <v>34.409999999999997</v>
      </c>
      <c r="O657" s="39">
        <v>35.33</v>
      </c>
      <c r="P657" s="15">
        <f t="shared" si="7"/>
        <v>34.869999999999997</v>
      </c>
      <c r="Q657" s="15"/>
    </row>
    <row r="658" spans="1:17">
      <c r="A658" s="39" t="s">
        <v>261</v>
      </c>
      <c r="B658" s="43">
        <v>43423</v>
      </c>
      <c r="D658" s="6" t="s">
        <v>174</v>
      </c>
      <c r="E658" s="54">
        <v>6</v>
      </c>
      <c r="F658" s="34" t="s">
        <v>148</v>
      </c>
      <c r="G658" s="34" t="s">
        <v>147</v>
      </c>
      <c r="H658" s="80" t="s">
        <v>22</v>
      </c>
      <c r="N658" s="15">
        <v>33.92</v>
      </c>
      <c r="O658" s="39">
        <v>33.549999999999997</v>
      </c>
      <c r="P658" s="15">
        <f t="shared" si="7"/>
        <v>33.734999999999999</v>
      </c>
      <c r="Q658" s="15"/>
    </row>
    <row r="659" spans="1:17">
      <c r="A659" s="39" t="s">
        <v>261</v>
      </c>
      <c r="B659" s="43">
        <v>43423</v>
      </c>
      <c r="D659" s="8" t="s">
        <v>43</v>
      </c>
      <c r="E659" s="54">
        <v>8</v>
      </c>
      <c r="F659" s="34" t="s">
        <v>146</v>
      </c>
      <c r="G659" s="34" t="s">
        <v>146</v>
      </c>
      <c r="H659" s="80" t="s">
        <v>23</v>
      </c>
      <c r="N659" s="15">
        <v>31.65</v>
      </c>
      <c r="O659" s="39">
        <v>32.49</v>
      </c>
      <c r="P659" s="15">
        <f t="shared" si="7"/>
        <v>32.07</v>
      </c>
      <c r="Q659" s="15"/>
    </row>
    <row r="660" spans="1:17">
      <c r="A660" s="39" t="s">
        <v>261</v>
      </c>
      <c r="B660" s="43">
        <v>43423</v>
      </c>
      <c r="D660" s="9" t="s">
        <v>44</v>
      </c>
      <c r="E660" s="54">
        <v>5</v>
      </c>
      <c r="F660" s="34" t="s">
        <v>146</v>
      </c>
      <c r="G660" s="34" t="s">
        <v>147</v>
      </c>
      <c r="H660" s="80" t="s">
        <v>24</v>
      </c>
      <c r="N660" s="15">
        <v>26.13</v>
      </c>
      <c r="O660" s="39">
        <v>26.04</v>
      </c>
      <c r="P660" s="15">
        <f t="shared" si="7"/>
        <v>26.085000000000001</v>
      </c>
      <c r="Q660" s="15"/>
    </row>
    <row r="661" spans="1:17">
      <c r="A661" s="39" t="s">
        <v>261</v>
      </c>
      <c r="B661" s="43">
        <v>43423</v>
      </c>
      <c r="D661" s="7" t="s">
        <v>37</v>
      </c>
      <c r="E661" s="54">
        <v>7</v>
      </c>
      <c r="F661" s="34" t="s">
        <v>148</v>
      </c>
      <c r="G661" s="34" t="s">
        <v>146</v>
      </c>
      <c r="H661" s="80" t="s">
        <v>25</v>
      </c>
      <c r="N661" s="15">
        <v>36.409999999999997</v>
      </c>
      <c r="O661" s="39">
        <v>35.909999999999997</v>
      </c>
      <c r="P661" s="15">
        <f t="shared" si="7"/>
        <v>36.159999999999997</v>
      </c>
      <c r="Q661" s="15"/>
    </row>
    <row r="662" spans="1:17">
      <c r="A662" s="39" t="s">
        <v>261</v>
      </c>
      <c r="B662" s="43">
        <v>43423</v>
      </c>
      <c r="D662" s="7" t="s">
        <v>37</v>
      </c>
      <c r="E662" s="54">
        <v>7</v>
      </c>
      <c r="F662" s="34" t="s">
        <v>148</v>
      </c>
      <c r="G662" s="34" t="s">
        <v>146</v>
      </c>
      <c r="H662" s="80" t="s">
        <v>26</v>
      </c>
      <c r="N662" s="15">
        <v>26.12</v>
      </c>
      <c r="O662" s="39">
        <v>25.86</v>
      </c>
      <c r="P662" s="15">
        <f t="shared" si="7"/>
        <v>25.990000000000002</v>
      </c>
      <c r="Q662" s="15"/>
    </row>
    <row r="663" spans="1:17">
      <c r="A663" s="39" t="s">
        <v>261</v>
      </c>
      <c r="B663" s="43">
        <v>43423</v>
      </c>
      <c r="D663" s="6" t="s">
        <v>174</v>
      </c>
      <c r="E663" s="54">
        <v>6</v>
      </c>
      <c r="F663" s="34" t="s">
        <v>148</v>
      </c>
      <c r="G663" s="34" t="s">
        <v>147</v>
      </c>
      <c r="H663" s="80" t="s">
        <v>27</v>
      </c>
      <c r="N663" s="15">
        <v>29.27</v>
      </c>
      <c r="O663" s="39">
        <v>29.31</v>
      </c>
      <c r="P663" s="15">
        <f t="shared" si="7"/>
        <v>29.29</v>
      </c>
      <c r="Q663" s="15"/>
    </row>
    <row r="664" spans="1:17">
      <c r="A664" s="39" t="s">
        <v>261</v>
      </c>
      <c r="B664" s="43">
        <v>43423</v>
      </c>
      <c r="D664" s="8" t="s">
        <v>43</v>
      </c>
      <c r="E664" s="54">
        <v>8</v>
      </c>
      <c r="F664" s="34" t="s">
        <v>146</v>
      </c>
      <c r="G664" s="34" t="s">
        <v>146</v>
      </c>
      <c r="H664" s="80" t="s">
        <v>28</v>
      </c>
      <c r="N664" s="15">
        <v>31.41</v>
      </c>
      <c r="O664" s="39">
        <v>32.130000000000003</v>
      </c>
      <c r="P664" s="15">
        <f t="shared" si="7"/>
        <v>31.770000000000003</v>
      </c>
      <c r="Q664" s="15"/>
    </row>
    <row r="665" spans="1:17">
      <c r="A665" s="39" t="s">
        <v>261</v>
      </c>
      <c r="B665" s="43">
        <v>43423</v>
      </c>
      <c r="D665" s="9" t="s">
        <v>44</v>
      </c>
      <c r="E665" s="54">
        <v>5</v>
      </c>
      <c r="F665" s="34" t="s">
        <v>146</v>
      </c>
      <c r="G665" s="34" t="s">
        <v>147</v>
      </c>
      <c r="H665" s="80" t="s">
        <v>29</v>
      </c>
      <c r="N665" s="15">
        <v>27.47</v>
      </c>
      <c r="O665" s="39">
        <v>26.37</v>
      </c>
      <c r="P665" s="15">
        <f t="shared" si="7"/>
        <v>26.92</v>
      </c>
      <c r="Q665" s="15"/>
    </row>
    <row r="666" spans="1:17">
      <c r="A666" s="39" t="s">
        <v>261</v>
      </c>
      <c r="B666" s="43">
        <v>43423</v>
      </c>
      <c r="D666" s="7" t="s">
        <v>37</v>
      </c>
      <c r="E666" s="54">
        <v>7</v>
      </c>
      <c r="F666" s="34" t="s">
        <v>148</v>
      </c>
      <c r="G666" s="34" t="s">
        <v>146</v>
      </c>
      <c r="H666" s="80" t="s">
        <v>30</v>
      </c>
      <c r="N666" s="15">
        <v>26.42</v>
      </c>
      <c r="O666" s="39">
        <v>28.38</v>
      </c>
      <c r="P666" s="15">
        <f t="shared" si="7"/>
        <v>27.4</v>
      </c>
      <c r="Q666" s="15"/>
    </row>
    <row r="667" spans="1:17">
      <c r="A667" s="39" t="s">
        <v>261</v>
      </c>
      <c r="B667" s="43">
        <v>43423</v>
      </c>
      <c r="D667" s="6" t="s">
        <v>174</v>
      </c>
      <c r="E667" s="54">
        <v>6</v>
      </c>
      <c r="F667" s="34" t="s">
        <v>148</v>
      </c>
      <c r="G667" s="34" t="s">
        <v>147</v>
      </c>
      <c r="H667" s="80" t="s">
        <v>31</v>
      </c>
      <c r="N667" s="15">
        <v>28.65</v>
      </c>
      <c r="O667" s="39">
        <v>27.91</v>
      </c>
      <c r="P667" s="15">
        <f t="shared" si="7"/>
        <v>28.28</v>
      </c>
      <c r="Q667" s="15"/>
    </row>
    <row r="668" spans="1:17">
      <c r="A668" s="39" t="s">
        <v>261</v>
      </c>
      <c r="B668" s="43">
        <v>43423</v>
      </c>
      <c r="D668" s="9" t="s">
        <v>44</v>
      </c>
      <c r="E668" s="54">
        <v>5</v>
      </c>
      <c r="F668" s="34" t="s">
        <v>146</v>
      </c>
      <c r="G668" s="34" t="s">
        <v>147</v>
      </c>
      <c r="H668" s="80" t="s">
        <v>32</v>
      </c>
      <c r="N668" s="15">
        <v>31.79</v>
      </c>
      <c r="O668" s="39">
        <v>31.74</v>
      </c>
      <c r="P668" s="15">
        <f t="shared" si="7"/>
        <v>31.765000000000001</v>
      </c>
      <c r="Q668" s="15"/>
    </row>
    <row r="669" spans="1:17">
      <c r="A669" s="39" t="s">
        <v>261</v>
      </c>
      <c r="D669" s="9"/>
      <c r="F669" s="34"/>
      <c r="G669" s="34"/>
      <c r="H669" s="88"/>
      <c r="P669" s="15"/>
      <c r="Q669" s="15"/>
    </row>
    <row r="670" spans="1:17">
      <c r="A670" s="39" t="s">
        <v>261</v>
      </c>
      <c r="B670" s="43">
        <v>43424</v>
      </c>
      <c r="D670" s="7" t="s">
        <v>37</v>
      </c>
      <c r="E670" s="75">
        <v>1</v>
      </c>
      <c r="F670" s="34" t="s">
        <v>148</v>
      </c>
      <c r="G670" s="34" t="s">
        <v>146</v>
      </c>
      <c r="H670" s="80" t="s">
        <v>1</v>
      </c>
      <c r="I670" s="13">
        <v>27.84</v>
      </c>
      <c r="J670" s="15">
        <v>33.24</v>
      </c>
      <c r="K670" s="41">
        <v>122.9</v>
      </c>
      <c r="L670" s="15">
        <v>8.0399999999999991</v>
      </c>
    </row>
    <row r="671" spans="1:17">
      <c r="A671" s="39" t="s">
        <v>261</v>
      </c>
      <c r="B671" s="43">
        <v>43424</v>
      </c>
      <c r="D671" s="8" t="s">
        <v>43</v>
      </c>
      <c r="E671" s="75">
        <v>2</v>
      </c>
      <c r="F671" s="34" t="s">
        <v>146</v>
      </c>
      <c r="G671" s="34" t="s">
        <v>146</v>
      </c>
      <c r="H671" s="80" t="s">
        <v>2</v>
      </c>
      <c r="I671" s="13">
        <v>25.66</v>
      </c>
      <c r="J671" s="15">
        <v>33.26</v>
      </c>
      <c r="K671" s="41">
        <v>124.1</v>
      </c>
      <c r="L671" s="15">
        <v>8.36</v>
      </c>
    </row>
    <row r="672" spans="1:17">
      <c r="A672" s="39" t="s">
        <v>261</v>
      </c>
      <c r="B672" s="43">
        <v>43424</v>
      </c>
      <c r="D672" s="9" t="s">
        <v>44</v>
      </c>
      <c r="E672" s="75">
        <v>3</v>
      </c>
      <c r="F672" s="34" t="s">
        <v>146</v>
      </c>
      <c r="G672" s="34" t="s">
        <v>147</v>
      </c>
      <c r="H672" s="80" t="s">
        <v>3</v>
      </c>
      <c r="I672" s="13">
        <v>25.69</v>
      </c>
      <c r="J672" s="15">
        <v>33.229999999999997</v>
      </c>
      <c r="K672" s="41">
        <v>126.4</v>
      </c>
      <c r="L672" s="15">
        <v>8.5399999999999991</v>
      </c>
    </row>
    <row r="673" spans="1:12">
      <c r="A673" s="39" t="s">
        <v>261</v>
      </c>
      <c r="B673" s="43">
        <v>43424</v>
      </c>
      <c r="D673" s="6" t="s">
        <v>174</v>
      </c>
      <c r="E673" s="75">
        <v>4</v>
      </c>
      <c r="F673" s="34" t="s">
        <v>148</v>
      </c>
      <c r="G673" s="34" t="s">
        <v>147</v>
      </c>
      <c r="H673" s="80" t="s">
        <v>4</v>
      </c>
      <c r="I673" s="13">
        <v>27.92</v>
      </c>
      <c r="J673" s="15">
        <v>33.229999999999997</v>
      </c>
      <c r="K673" s="41">
        <v>118.9</v>
      </c>
      <c r="L673" s="15">
        <v>7.77</v>
      </c>
    </row>
    <row r="674" spans="1:12">
      <c r="A674" s="39" t="s">
        <v>261</v>
      </c>
      <c r="B674" s="43">
        <v>43424</v>
      </c>
      <c r="D674" s="9" t="s">
        <v>44</v>
      </c>
      <c r="E674" s="75">
        <v>5</v>
      </c>
      <c r="F674" s="34" t="s">
        <v>146</v>
      </c>
      <c r="G674" s="34" t="s">
        <v>147</v>
      </c>
      <c r="H674" s="80" t="s">
        <v>5</v>
      </c>
      <c r="I674" s="13">
        <v>25.69</v>
      </c>
      <c r="J674" s="15">
        <v>33.22</v>
      </c>
      <c r="K674" s="41">
        <v>127.7</v>
      </c>
      <c r="L674" s="15">
        <v>8.6199999999999992</v>
      </c>
    </row>
    <row r="675" spans="1:12">
      <c r="A675" s="39" t="s">
        <v>261</v>
      </c>
      <c r="B675" s="43">
        <v>43424</v>
      </c>
      <c r="D675" s="6" t="s">
        <v>174</v>
      </c>
      <c r="E675" s="75">
        <v>6</v>
      </c>
      <c r="F675" s="34" t="s">
        <v>148</v>
      </c>
      <c r="G675" s="34" t="s">
        <v>147</v>
      </c>
      <c r="H675" s="80" t="s">
        <v>6</v>
      </c>
      <c r="I675" s="13">
        <v>28.09</v>
      </c>
      <c r="J675" s="15">
        <v>33.28</v>
      </c>
      <c r="K675" s="41">
        <v>121.9</v>
      </c>
      <c r="L675" s="15">
        <v>7.92</v>
      </c>
    </row>
    <row r="676" spans="1:12">
      <c r="A676" s="39" t="s">
        <v>261</v>
      </c>
      <c r="B676" s="43">
        <v>43424</v>
      </c>
      <c r="D676" s="7" t="s">
        <v>37</v>
      </c>
      <c r="E676" s="75">
        <v>7</v>
      </c>
      <c r="F676" s="34" t="s">
        <v>148</v>
      </c>
      <c r="G676" s="34" t="s">
        <v>146</v>
      </c>
      <c r="H676" s="80" t="s">
        <v>7</v>
      </c>
      <c r="I676" s="13">
        <v>28.28</v>
      </c>
      <c r="J676" s="15">
        <v>33.24</v>
      </c>
      <c r="K676" s="41">
        <v>110.8</v>
      </c>
      <c r="L676" s="15">
        <v>7.14</v>
      </c>
    </row>
    <row r="677" spans="1:12">
      <c r="A677" s="39" t="s">
        <v>261</v>
      </c>
      <c r="B677" s="43">
        <v>43424</v>
      </c>
      <c r="D677" s="8" t="s">
        <v>43</v>
      </c>
      <c r="E677" s="75">
        <v>8</v>
      </c>
      <c r="F677" s="34" t="s">
        <v>146</v>
      </c>
      <c r="G677" s="34" t="s">
        <v>146</v>
      </c>
      <c r="H677" s="80" t="s">
        <v>8</v>
      </c>
      <c r="I677" s="13">
        <v>25.67</v>
      </c>
      <c r="J677" s="15">
        <v>33.25</v>
      </c>
      <c r="K677" s="41">
        <v>109.8</v>
      </c>
      <c r="L677" s="15">
        <v>7.42</v>
      </c>
    </row>
    <row r="678" spans="1:12">
      <c r="A678" s="39" t="s">
        <v>261</v>
      </c>
      <c r="B678" s="43">
        <v>43424</v>
      </c>
      <c r="D678" s="8" t="s">
        <v>43</v>
      </c>
      <c r="E678" s="54">
        <v>2</v>
      </c>
      <c r="F678" s="34" t="s">
        <v>146</v>
      </c>
      <c r="G678" s="34" t="s">
        <v>146</v>
      </c>
      <c r="H678" s="80" t="s">
        <v>9</v>
      </c>
      <c r="I678" s="13">
        <v>25.57</v>
      </c>
      <c r="J678" s="15">
        <v>33.25</v>
      </c>
      <c r="K678" s="41">
        <v>114.7</v>
      </c>
      <c r="L678" s="15">
        <v>7.69</v>
      </c>
    </row>
    <row r="679" spans="1:12">
      <c r="A679" s="39" t="s">
        <v>261</v>
      </c>
      <c r="B679" s="43">
        <v>43424</v>
      </c>
      <c r="D679" s="6" t="s">
        <v>174</v>
      </c>
      <c r="E679" s="54">
        <v>4</v>
      </c>
      <c r="F679" s="34" t="s">
        <v>148</v>
      </c>
      <c r="G679" s="34" t="s">
        <v>147</v>
      </c>
      <c r="H679" s="80" t="s">
        <v>10</v>
      </c>
      <c r="I679" s="13">
        <v>27.33</v>
      </c>
      <c r="J679" s="15">
        <v>33.200000000000003</v>
      </c>
      <c r="K679" s="41">
        <v>107.8</v>
      </c>
      <c r="L679" s="15">
        <v>7.06</v>
      </c>
    </row>
    <row r="680" spans="1:12">
      <c r="A680" s="39" t="s">
        <v>261</v>
      </c>
      <c r="B680" s="43">
        <v>43424</v>
      </c>
      <c r="D680" s="7" t="s">
        <v>37</v>
      </c>
      <c r="E680" s="54">
        <v>1</v>
      </c>
      <c r="F680" s="34" t="s">
        <v>148</v>
      </c>
      <c r="G680" s="34" t="s">
        <v>146</v>
      </c>
      <c r="H680" s="80" t="s">
        <v>11</v>
      </c>
      <c r="I680" s="13">
        <v>27.48</v>
      </c>
      <c r="J680" s="15">
        <v>33.22</v>
      </c>
      <c r="K680" s="41">
        <v>112.9</v>
      </c>
      <c r="L680" s="15">
        <v>7.36</v>
      </c>
    </row>
    <row r="681" spans="1:12">
      <c r="A681" s="39" t="s">
        <v>261</v>
      </c>
      <c r="B681" s="43">
        <v>43424</v>
      </c>
      <c r="D681" s="9" t="s">
        <v>44</v>
      </c>
      <c r="E681" s="54">
        <v>3</v>
      </c>
      <c r="F681" s="34" t="s">
        <v>146</v>
      </c>
      <c r="G681" s="34" t="s">
        <v>147</v>
      </c>
      <c r="H681" s="80" t="s">
        <v>12</v>
      </c>
      <c r="I681" s="13">
        <v>25.46</v>
      </c>
      <c r="J681" s="15">
        <v>33.26</v>
      </c>
      <c r="K681" s="41">
        <v>118.8</v>
      </c>
      <c r="L681" s="15">
        <v>8.0500000000000007</v>
      </c>
    </row>
    <row r="682" spans="1:12">
      <c r="A682" s="39" t="s">
        <v>261</v>
      </c>
      <c r="B682" s="43">
        <v>43424</v>
      </c>
      <c r="D682" s="8" t="s">
        <v>43</v>
      </c>
      <c r="E682" s="54">
        <v>2</v>
      </c>
      <c r="F682" s="34" t="s">
        <v>146</v>
      </c>
      <c r="G682" s="34" t="s">
        <v>146</v>
      </c>
      <c r="H682" s="80" t="s">
        <v>13</v>
      </c>
      <c r="I682" s="13">
        <v>25.41</v>
      </c>
      <c r="J682" s="15">
        <v>33.21</v>
      </c>
      <c r="K682" s="41">
        <v>107.7</v>
      </c>
      <c r="L682" s="15">
        <v>7.3</v>
      </c>
    </row>
    <row r="683" spans="1:12">
      <c r="A683" s="39" t="s">
        <v>261</v>
      </c>
      <c r="B683" s="43">
        <v>43424</v>
      </c>
      <c r="D683" s="9" t="s">
        <v>44</v>
      </c>
      <c r="E683" s="54">
        <v>3</v>
      </c>
      <c r="F683" s="34" t="s">
        <v>146</v>
      </c>
      <c r="G683" s="34" t="s">
        <v>147</v>
      </c>
      <c r="H683" s="80" t="s">
        <v>14</v>
      </c>
      <c r="I683" s="13">
        <v>25.43</v>
      </c>
      <c r="J683" s="15">
        <v>33.229999999999997</v>
      </c>
      <c r="K683" s="41">
        <v>118</v>
      </c>
      <c r="L683" s="15">
        <v>7.91</v>
      </c>
    </row>
    <row r="684" spans="1:12">
      <c r="A684" s="39" t="s">
        <v>261</v>
      </c>
      <c r="B684" s="43">
        <v>43424</v>
      </c>
      <c r="D684" s="6" t="s">
        <v>174</v>
      </c>
      <c r="E684" s="54">
        <v>4</v>
      </c>
      <c r="F684" s="34" t="s">
        <v>148</v>
      </c>
      <c r="G684" s="34" t="s">
        <v>147</v>
      </c>
      <c r="H684" s="80" t="s">
        <v>15</v>
      </c>
      <c r="I684" s="13">
        <v>27.53</v>
      </c>
      <c r="J684" s="15">
        <v>33.24</v>
      </c>
      <c r="K684" s="41">
        <v>108.1</v>
      </c>
      <c r="L684" s="15">
        <v>7.1</v>
      </c>
    </row>
    <row r="685" spans="1:12">
      <c r="A685" s="39" t="s">
        <v>261</v>
      </c>
      <c r="B685" s="43">
        <v>43424</v>
      </c>
      <c r="D685" s="7" t="s">
        <v>37</v>
      </c>
      <c r="E685" s="54">
        <v>1</v>
      </c>
      <c r="F685" s="34" t="s">
        <v>148</v>
      </c>
      <c r="G685" s="34" t="s">
        <v>146</v>
      </c>
      <c r="H685" s="80" t="s">
        <v>16</v>
      </c>
      <c r="I685" s="13">
        <v>27.41</v>
      </c>
      <c r="J685" s="15">
        <v>33.25</v>
      </c>
      <c r="K685" s="41">
        <v>119</v>
      </c>
      <c r="L685" s="15">
        <v>7.73</v>
      </c>
    </row>
    <row r="686" spans="1:12">
      <c r="A686" s="39" t="s">
        <v>261</v>
      </c>
      <c r="B686" s="43">
        <v>43424</v>
      </c>
      <c r="D686" s="8" t="s">
        <v>43</v>
      </c>
      <c r="E686" s="54">
        <v>2</v>
      </c>
      <c r="F686" s="34" t="s">
        <v>146</v>
      </c>
      <c r="G686" s="34" t="s">
        <v>146</v>
      </c>
      <c r="H686" s="80" t="s">
        <v>17</v>
      </c>
      <c r="I686" s="13">
        <v>25.46</v>
      </c>
      <c r="J686" s="15">
        <v>33.25</v>
      </c>
      <c r="K686" s="41">
        <v>117.4</v>
      </c>
      <c r="L686" s="15">
        <v>7.9</v>
      </c>
    </row>
    <row r="687" spans="1:12">
      <c r="A687" s="39" t="s">
        <v>261</v>
      </c>
      <c r="B687" s="43">
        <v>43424</v>
      </c>
      <c r="D687" s="7" t="s">
        <v>37</v>
      </c>
      <c r="E687" s="54">
        <v>1</v>
      </c>
      <c r="F687" s="34" t="s">
        <v>148</v>
      </c>
      <c r="G687" s="34" t="s">
        <v>146</v>
      </c>
      <c r="H687" s="80" t="s">
        <v>18</v>
      </c>
      <c r="I687" s="13">
        <v>27.31</v>
      </c>
      <c r="J687" s="15">
        <v>33.229999999999997</v>
      </c>
      <c r="K687" s="41">
        <v>114.4</v>
      </c>
      <c r="L687" s="15">
        <v>7.44</v>
      </c>
    </row>
    <row r="688" spans="1:12">
      <c r="A688" s="39" t="s">
        <v>261</v>
      </c>
      <c r="B688" s="43">
        <v>43424</v>
      </c>
      <c r="D688" s="6" t="s">
        <v>174</v>
      </c>
      <c r="E688" s="54">
        <v>4</v>
      </c>
      <c r="F688" s="34" t="s">
        <v>148</v>
      </c>
      <c r="G688" s="34" t="s">
        <v>147</v>
      </c>
      <c r="H688" s="80" t="s">
        <v>19</v>
      </c>
      <c r="I688" s="13">
        <v>25.44</v>
      </c>
      <c r="J688" s="15">
        <v>33.229999999999997</v>
      </c>
      <c r="K688" s="41">
        <v>117.4</v>
      </c>
      <c r="L688" s="15">
        <v>7.87</v>
      </c>
    </row>
    <row r="689" spans="1:24">
      <c r="A689" s="39" t="s">
        <v>261</v>
      </c>
      <c r="B689" s="43">
        <v>43424</v>
      </c>
      <c r="D689" s="9" t="s">
        <v>44</v>
      </c>
      <c r="E689" s="54">
        <v>3</v>
      </c>
      <c r="F689" s="34" t="s">
        <v>146</v>
      </c>
      <c r="G689" s="34" t="s">
        <v>147</v>
      </c>
      <c r="H689" s="80" t="s">
        <v>20</v>
      </c>
      <c r="I689" s="13">
        <v>27.33</v>
      </c>
      <c r="J689" s="15">
        <v>33.229999999999997</v>
      </c>
      <c r="K689" s="41">
        <v>109.1</v>
      </c>
      <c r="L689" s="15">
        <v>7.11</v>
      </c>
    </row>
    <row r="690" spans="1:24">
      <c r="A690" s="39" t="s">
        <v>261</v>
      </c>
      <c r="B690" s="43">
        <v>43424</v>
      </c>
      <c r="D690" s="8" t="s">
        <v>43</v>
      </c>
      <c r="E690" s="54">
        <v>8</v>
      </c>
      <c r="F690" s="34" t="s">
        <v>146</v>
      </c>
      <c r="G690" s="34" t="s">
        <v>146</v>
      </c>
      <c r="H690" s="80" t="s">
        <v>21</v>
      </c>
      <c r="I690" s="13">
        <v>25.36</v>
      </c>
      <c r="J690" s="15">
        <v>33.25</v>
      </c>
      <c r="K690" s="41">
        <v>114.8</v>
      </c>
      <c r="L690" s="15">
        <v>7.74</v>
      </c>
    </row>
    <row r="691" spans="1:24">
      <c r="A691" s="39" t="s">
        <v>261</v>
      </c>
      <c r="B691" s="43">
        <v>43424</v>
      </c>
      <c r="D691" s="6" t="s">
        <v>174</v>
      </c>
      <c r="E691" s="54">
        <v>6</v>
      </c>
      <c r="F691" s="34" t="s">
        <v>148</v>
      </c>
      <c r="G691" s="34" t="s">
        <v>147</v>
      </c>
      <c r="H691" s="80" t="s">
        <v>22</v>
      </c>
      <c r="I691" s="13">
        <v>27.48</v>
      </c>
      <c r="J691" s="15">
        <v>33.26</v>
      </c>
      <c r="K691" s="41">
        <v>115.6</v>
      </c>
      <c r="L691" s="15">
        <v>7.68</v>
      </c>
    </row>
    <row r="692" spans="1:24">
      <c r="A692" s="39" t="s">
        <v>261</v>
      </c>
      <c r="B692" s="43">
        <v>43424</v>
      </c>
      <c r="D692" s="8" t="s">
        <v>43</v>
      </c>
      <c r="E692" s="54">
        <v>8</v>
      </c>
      <c r="F692" s="34" t="s">
        <v>146</v>
      </c>
      <c r="G692" s="34" t="s">
        <v>146</v>
      </c>
      <c r="H692" s="80" t="s">
        <v>23</v>
      </c>
      <c r="I692" s="13">
        <v>25.43</v>
      </c>
      <c r="J692" s="15">
        <v>33.33</v>
      </c>
      <c r="K692" s="41">
        <v>113.2</v>
      </c>
      <c r="L692" s="15">
        <v>7.66</v>
      </c>
    </row>
    <row r="693" spans="1:24">
      <c r="A693" s="39" t="s">
        <v>261</v>
      </c>
      <c r="B693" s="43">
        <v>43424</v>
      </c>
      <c r="D693" s="9" t="s">
        <v>44</v>
      </c>
      <c r="E693" s="54">
        <v>5</v>
      </c>
      <c r="F693" s="34" t="s">
        <v>146</v>
      </c>
      <c r="G693" s="34" t="s">
        <v>147</v>
      </c>
      <c r="H693" s="80" t="s">
        <v>24</v>
      </c>
      <c r="I693" s="13">
        <v>25.5</v>
      </c>
      <c r="J693" s="15">
        <v>33.25</v>
      </c>
      <c r="K693" s="41">
        <v>116.6</v>
      </c>
      <c r="L693" s="15">
        <v>7.79</v>
      </c>
    </row>
    <row r="694" spans="1:24">
      <c r="A694" s="39" t="s">
        <v>261</v>
      </c>
      <c r="B694" s="43">
        <v>43424</v>
      </c>
      <c r="D694" s="7" t="s">
        <v>37</v>
      </c>
      <c r="E694" s="54">
        <v>7</v>
      </c>
      <c r="F694" s="34" t="s">
        <v>148</v>
      </c>
      <c r="G694" s="34" t="s">
        <v>146</v>
      </c>
      <c r="H694" s="80" t="s">
        <v>25</v>
      </c>
      <c r="I694" s="13">
        <v>27.51</v>
      </c>
      <c r="J694" s="15">
        <v>33.229999999999997</v>
      </c>
      <c r="K694" s="41">
        <v>109.9</v>
      </c>
      <c r="L694" s="15">
        <v>7.19</v>
      </c>
    </row>
    <row r="695" spans="1:24">
      <c r="A695" s="39" t="s">
        <v>261</v>
      </c>
      <c r="B695" s="43">
        <v>43424</v>
      </c>
      <c r="D695" s="7" t="s">
        <v>37</v>
      </c>
      <c r="E695" s="54">
        <v>7</v>
      </c>
      <c r="F695" s="34" t="s">
        <v>148</v>
      </c>
      <c r="G695" s="34" t="s">
        <v>146</v>
      </c>
      <c r="H695" s="80" t="s">
        <v>26</v>
      </c>
      <c r="I695" s="13">
        <v>27.63</v>
      </c>
      <c r="J695" s="15">
        <v>33.26</v>
      </c>
      <c r="K695" s="41">
        <v>110.1</v>
      </c>
      <c r="L695" s="15">
        <v>7.15</v>
      </c>
    </row>
    <row r="696" spans="1:24">
      <c r="A696" s="39" t="s">
        <v>261</v>
      </c>
      <c r="B696" s="43">
        <v>43424</v>
      </c>
      <c r="D696" s="6" t="s">
        <v>174</v>
      </c>
      <c r="E696" s="54">
        <v>6</v>
      </c>
      <c r="F696" s="34" t="s">
        <v>148</v>
      </c>
      <c r="G696" s="34" t="s">
        <v>147</v>
      </c>
      <c r="H696" s="80" t="s">
        <v>27</v>
      </c>
      <c r="I696" s="13">
        <v>27.42</v>
      </c>
      <c r="J696" s="15">
        <v>33.25</v>
      </c>
      <c r="K696" s="41">
        <v>111.2</v>
      </c>
      <c r="L696" s="15">
        <v>7.25</v>
      </c>
    </row>
    <row r="697" spans="1:24">
      <c r="A697" s="39" t="s">
        <v>261</v>
      </c>
      <c r="B697" s="43">
        <v>43424</v>
      </c>
      <c r="D697" s="8" t="s">
        <v>43</v>
      </c>
      <c r="E697" s="54">
        <v>8</v>
      </c>
      <c r="F697" s="34" t="s">
        <v>146</v>
      </c>
      <c r="G697" s="34" t="s">
        <v>146</v>
      </c>
      <c r="H697" s="80" t="s">
        <v>28</v>
      </c>
      <c r="I697" s="13">
        <v>25.56</v>
      </c>
      <c r="J697" s="15">
        <v>33.299999999999997</v>
      </c>
      <c r="K697" s="41">
        <v>110.5</v>
      </c>
      <c r="L697" s="15">
        <v>7.39</v>
      </c>
    </row>
    <row r="698" spans="1:24">
      <c r="A698" s="39" t="s">
        <v>261</v>
      </c>
      <c r="B698" s="43">
        <v>43424</v>
      </c>
      <c r="D698" s="9" t="s">
        <v>44</v>
      </c>
      <c r="E698" s="54">
        <v>5</v>
      </c>
      <c r="F698" s="34" t="s">
        <v>146</v>
      </c>
      <c r="G698" s="34" t="s">
        <v>147</v>
      </c>
      <c r="H698" s="80" t="s">
        <v>29</v>
      </c>
      <c r="I698" s="13">
        <v>25.41</v>
      </c>
      <c r="J698" s="15">
        <v>33.26</v>
      </c>
      <c r="K698" s="41">
        <v>117.1</v>
      </c>
      <c r="L698" s="15">
        <v>7.9</v>
      </c>
    </row>
    <row r="699" spans="1:24">
      <c r="A699" s="39" t="s">
        <v>261</v>
      </c>
      <c r="B699" s="43">
        <v>43424</v>
      </c>
      <c r="D699" s="7" t="s">
        <v>37</v>
      </c>
      <c r="E699" s="54">
        <v>7</v>
      </c>
      <c r="F699" s="34" t="s">
        <v>148</v>
      </c>
      <c r="G699" s="34" t="s">
        <v>146</v>
      </c>
      <c r="H699" s="80" t="s">
        <v>30</v>
      </c>
      <c r="I699" s="13">
        <v>27.51</v>
      </c>
      <c r="J699" s="15">
        <v>33.229999999999997</v>
      </c>
      <c r="K699" s="41">
        <v>107.1</v>
      </c>
      <c r="L699" s="15">
        <v>6.95</v>
      </c>
    </row>
    <row r="700" spans="1:24">
      <c r="A700" s="39" t="s">
        <v>261</v>
      </c>
      <c r="B700" s="43">
        <v>43424</v>
      </c>
      <c r="D700" s="6" t="s">
        <v>174</v>
      </c>
      <c r="E700" s="54">
        <v>6</v>
      </c>
      <c r="F700" s="34" t="s">
        <v>148</v>
      </c>
      <c r="G700" s="34" t="s">
        <v>147</v>
      </c>
      <c r="H700" s="80" t="s">
        <v>31</v>
      </c>
      <c r="I700" s="13">
        <v>27.48</v>
      </c>
      <c r="J700" s="15">
        <v>33.28</v>
      </c>
      <c r="K700" s="41">
        <v>112.7</v>
      </c>
      <c r="L700" s="15">
        <v>7.33</v>
      </c>
    </row>
    <row r="701" spans="1:24">
      <c r="A701" s="39" t="s">
        <v>261</v>
      </c>
      <c r="B701" s="43">
        <v>43424</v>
      </c>
      <c r="D701" s="9" t="s">
        <v>44</v>
      </c>
      <c r="E701" s="54">
        <v>5</v>
      </c>
      <c r="F701" s="34" t="s">
        <v>146</v>
      </c>
      <c r="G701" s="34" t="s">
        <v>147</v>
      </c>
      <c r="H701" s="80" t="s">
        <v>32</v>
      </c>
      <c r="I701" s="13">
        <v>25.55</v>
      </c>
      <c r="J701" s="15">
        <v>33.299999999999997</v>
      </c>
      <c r="K701" s="41">
        <v>118.7</v>
      </c>
      <c r="L701" s="15">
        <v>7.95</v>
      </c>
    </row>
    <row r="702" spans="1:24">
      <c r="A702" s="39" t="s">
        <v>261</v>
      </c>
      <c r="D702" s="9"/>
      <c r="F702" s="34"/>
      <c r="G702" s="34"/>
      <c r="H702" s="88"/>
    </row>
    <row r="703" spans="1:24">
      <c r="A703" s="39" t="s">
        <v>261</v>
      </c>
      <c r="B703" s="43">
        <v>43425</v>
      </c>
      <c r="D703" s="7" t="s">
        <v>37</v>
      </c>
      <c r="E703" s="75">
        <v>1</v>
      </c>
      <c r="F703" s="34" t="s">
        <v>148</v>
      </c>
      <c r="G703" s="34" t="s">
        <v>146</v>
      </c>
      <c r="H703" s="80" t="s">
        <v>1</v>
      </c>
      <c r="I703" s="13">
        <v>27.59</v>
      </c>
      <c r="J703" s="15">
        <v>33.159999999999997</v>
      </c>
      <c r="U703" s="15">
        <v>7.9422669944335578</v>
      </c>
      <c r="V703">
        <v>7.71</v>
      </c>
      <c r="W703" s="145">
        <v>533.37023570737608</v>
      </c>
      <c r="X703" s="17">
        <v>2142.4</v>
      </c>
    </row>
    <row r="704" spans="1:24">
      <c r="A704" s="39" t="s">
        <v>261</v>
      </c>
      <c r="B704" s="43">
        <v>43425</v>
      </c>
      <c r="D704" s="8" t="s">
        <v>43</v>
      </c>
      <c r="E704" s="75">
        <v>2</v>
      </c>
      <c r="F704" s="34" t="s">
        <v>146</v>
      </c>
      <c r="G704" s="34" t="s">
        <v>146</v>
      </c>
      <c r="H704" s="80" t="s">
        <v>2</v>
      </c>
      <c r="I704" s="13">
        <v>25.53</v>
      </c>
      <c r="J704" s="15">
        <v>33.200000000000003</v>
      </c>
      <c r="U704" s="15">
        <v>7.9380698016722695</v>
      </c>
      <c r="V704">
        <v>7.93</v>
      </c>
      <c r="W704" s="145">
        <v>512.05278949048125</v>
      </c>
      <c r="X704" s="17">
        <v>2160.3000000000002</v>
      </c>
    </row>
    <row r="705" spans="1:24">
      <c r="A705" s="39" t="s">
        <v>261</v>
      </c>
      <c r="B705" s="43">
        <v>43425</v>
      </c>
      <c r="D705" s="9" t="s">
        <v>44</v>
      </c>
      <c r="E705" s="75">
        <v>3</v>
      </c>
      <c r="F705" s="34" t="s">
        <v>146</v>
      </c>
      <c r="G705" s="34" t="s">
        <v>147</v>
      </c>
      <c r="H705" s="80" t="s">
        <v>3</v>
      </c>
      <c r="I705" s="13">
        <v>25.57</v>
      </c>
      <c r="J705" s="15">
        <v>33.14</v>
      </c>
      <c r="U705" s="15">
        <v>7.6617671729972834</v>
      </c>
      <c r="V705">
        <v>7.53</v>
      </c>
      <c r="W705" s="145">
        <v>1060.2227995083426</v>
      </c>
      <c r="X705" s="17">
        <v>2166</v>
      </c>
    </row>
    <row r="706" spans="1:24">
      <c r="A706" s="39" t="s">
        <v>261</v>
      </c>
      <c r="B706" s="43">
        <v>43425</v>
      </c>
      <c r="D706" s="6" t="s">
        <v>174</v>
      </c>
      <c r="E706" s="75">
        <v>4</v>
      </c>
      <c r="F706" s="34" t="s">
        <v>148</v>
      </c>
      <c r="G706" s="34" t="s">
        <v>147</v>
      </c>
      <c r="H706" s="80" t="s">
        <v>4</v>
      </c>
      <c r="I706" s="13">
        <v>27.86</v>
      </c>
      <c r="J706" s="15">
        <v>33.17</v>
      </c>
      <c r="U706" s="15">
        <v>7.6467710755526701</v>
      </c>
      <c r="V706">
        <v>7.65</v>
      </c>
      <c r="W706" s="145">
        <v>1172.8485272344249</v>
      </c>
      <c r="X706" s="17">
        <v>2173.1</v>
      </c>
    </row>
    <row r="707" spans="1:24">
      <c r="A707" s="39" t="s">
        <v>261</v>
      </c>
      <c r="B707" s="43">
        <v>43425</v>
      </c>
      <c r="D707" s="9" t="s">
        <v>44</v>
      </c>
      <c r="E707" s="75">
        <v>5</v>
      </c>
      <c r="F707" s="34" t="s">
        <v>146</v>
      </c>
      <c r="G707" s="34" t="s">
        <v>147</v>
      </c>
      <c r="H707" s="80" t="s">
        <v>5</v>
      </c>
      <c r="I707" s="13">
        <v>25.61</v>
      </c>
      <c r="J707" s="15">
        <v>33.130000000000003</v>
      </c>
      <c r="U707" s="15">
        <v>7.605143257468117</v>
      </c>
      <c r="V707">
        <v>7.53</v>
      </c>
      <c r="W707" s="145">
        <v>1216.6512277290144</v>
      </c>
      <c r="X707" s="17">
        <v>2157.5</v>
      </c>
    </row>
    <row r="708" spans="1:24">
      <c r="A708" s="39" t="s">
        <v>261</v>
      </c>
      <c r="B708" s="43">
        <v>43425</v>
      </c>
      <c r="D708" s="6" t="s">
        <v>174</v>
      </c>
      <c r="E708" s="75">
        <v>6</v>
      </c>
      <c r="F708" s="34" t="s">
        <v>148</v>
      </c>
      <c r="G708" s="34" t="s">
        <v>147</v>
      </c>
      <c r="H708" s="80" t="s">
        <v>6</v>
      </c>
      <c r="I708" s="13">
        <v>27.81</v>
      </c>
      <c r="J708" s="15">
        <v>33.22</v>
      </c>
      <c r="U708" s="15">
        <v>7.6066194622714463</v>
      </c>
      <c r="V708">
        <v>7.67</v>
      </c>
      <c r="W708" s="145">
        <v>1303.6698483822754</v>
      </c>
      <c r="X708" s="17">
        <v>2166.3000000000002</v>
      </c>
    </row>
    <row r="709" spans="1:24">
      <c r="A709" s="39" t="s">
        <v>261</v>
      </c>
      <c r="B709" s="43">
        <v>43425</v>
      </c>
      <c r="D709" s="7" t="s">
        <v>37</v>
      </c>
      <c r="E709" s="75">
        <v>7</v>
      </c>
      <c r="F709" s="34" t="s">
        <v>148</v>
      </c>
      <c r="G709" s="34" t="s">
        <v>146</v>
      </c>
      <c r="H709" s="80" t="s">
        <v>7</v>
      </c>
      <c r="I709" s="13">
        <v>28</v>
      </c>
      <c r="J709" s="15">
        <v>33.229999999999997</v>
      </c>
      <c r="U709" s="15">
        <v>7.9298744812201161</v>
      </c>
      <c r="V709">
        <v>7.83</v>
      </c>
      <c r="W709" s="145">
        <v>564.56404496953462</v>
      </c>
      <c r="X709" s="17">
        <v>2167</v>
      </c>
    </row>
    <row r="710" spans="1:24">
      <c r="A710" s="39" t="s">
        <v>261</v>
      </c>
      <c r="B710" s="43">
        <v>43425</v>
      </c>
      <c r="D710" s="8" t="s">
        <v>43</v>
      </c>
      <c r="E710" s="75">
        <v>8</v>
      </c>
      <c r="F710" s="34" t="s">
        <v>146</v>
      </c>
      <c r="G710" s="34" t="s">
        <v>146</v>
      </c>
      <c r="H710" s="80" t="s">
        <v>8</v>
      </c>
      <c r="I710" s="13">
        <v>25.71</v>
      </c>
      <c r="J710" s="15">
        <v>33.229999999999997</v>
      </c>
      <c r="U710" s="15">
        <v>7.9320343682312426</v>
      </c>
      <c r="V710">
        <v>7.98</v>
      </c>
      <c r="W710" s="145">
        <v>531.4817698969639</v>
      </c>
      <c r="X710" s="17">
        <v>2164.8000000000002</v>
      </c>
    </row>
    <row r="711" spans="1:24">
      <c r="A711" s="39" t="s">
        <v>261</v>
      </c>
      <c r="B711" s="43">
        <v>43425</v>
      </c>
      <c r="D711" s="8" t="s">
        <v>43</v>
      </c>
      <c r="E711" s="54">
        <v>2</v>
      </c>
      <c r="F711" s="34" t="s">
        <v>146</v>
      </c>
      <c r="G711" s="34" t="s">
        <v>146</v>
      </c>
      <c r="H711" s="80" t="s">
        <v>9</v>
      </c>
      <c r="I711" s="13">
        <v>25.52</v>
      </c>
      <c r="J711" s="15">
        <v>33.19</v>
      </c>
      <c r="U711" s="14">
        <v>7.96</v>
      </c>
      <c r="V711">
        <v>7.84</v>
      </c>
      <c r="W711" s="145">
        <v>461.75211498753396</v>
      </c>
      <c r="X711" s="17">
        <v>2162.6</v>
      </c>
    </row>
    <row r="712" spans="1:24">
      <c r="A712" s="39" t="s">
        <v>261</v>
      </c>
      <c r="B712" s="43">
        <v>43425</v>
      </c>
      <c r="D712" s="6" t="s">
        <v>174</v>
      </c>
      <c r="E712" s="54">
        <v>4</v>
      </c>
      <c r="F712" s="34" t="s">
        <v>148</v>
      </c>
      <c r="G712" s="34" t="s">
        <v>147</v>
      </c>
      <c r="H712" s="80" t="s">
        <v>10</v>
      </c>
      <c r="I712" s="13">
        <v>27.38</v>
      </c>
      <c r="J712" s="15">
        <v>33.229999999999997</v>
      </c>
      <c r="U712" s="14">
        <v>7.73</v>
      </c>
      <c r="V712">
        <v>7.76</v>
      </c>
      <c r="W712" s="145">
        <v>915.47048556947152</v>
      </c>
      <c r="X712" s="17">
        <v>2167.3000000000002</v>
      </c>
    </row>
    <row r="713" spans="1:24">
      <c r="A713" s="39" t="s">
        <v>261</v>
      </c>
      <c r="B713" s="43">
        <v>43425</v>
      </c>
      <c r="D713" s="7" t="s">
        <v>37</v>
      </c>
      <c r="E713" s="54">
        <v>1</v>
      </c>
      <c r="F713" s="34" t="s">
        <v>148</v>
      </c>
      <c r="G713" s="34" t="s">
        <v>146</v>
      </c>
      <c r="H713" s="80" t="s">
        <v>11</v>
      </c>
      <c r="I713" s="13">
        <v>27.52</v>
      </c>
      <c r="J713" s="15">
        <v>33.200000000000003</v>
      </c>
      <c r="U713" s="14">
        <v>7.94</v>
      </c>
      <c r="V713">
        <v>7.76</v>
      </c>
      <c r="W713" s="145">
        <v>526.02484490793506</v>
      </c>
      <c r="X713" s="17">
        <v>2164.9</v>
      </c>
    </row>
    <row r="714" spans="1:24">
      <c r="A714" s="39" t="s">
        <v>261</v>
      </c>
      <c r="B714" s="43">
        <v>43425</v>
      </c>
      <c r="D714" s="9" t="s">
        <v>44</v>
      </c>
      <c r="E714" s="54">
        <v>3</v>
      </c>
      <c r="F714" s="34" t="s">
        <v>146</v>
      </c>
      <c r="G714" s="34" t="s">
        <v>147</v>
      </c>
      <c r="H714" s="80" t="s">
        <v>12</v>
      </c>
      <c r="I714" s="13">
        <v>25.69</v>
      </c>
      <c r="J714" s="15">
        <v>33.229999999999997</v>
      </c>
      <c r="U714" s="14">
        <v>7.68</v>
      </c>
      <c r="V714">
        <v>7.73</v>
      </c>
      <c r="W714" s="145">
        <v>999.23949914386537</v>
      </c>
      <c r="X714" s="17">
        <v>2168.1999999999998</v>
      </c>
    </row>
    <row r="715" spans="1:24">
      <c r="A715" s="39" t="s">
        <v>261</v>
      </c>
      <c r="B715" s="43">
        <v>43425</v>
      </c>
      <c r="D715" s="8" t="s">
        <v>43</v>
      </c>
      <c r="E715" s="54">
        <v>2</v>
      </c>
      <c r="F715" s="34" t="s">
        <v>146</v>
      </c>
      <c r="G715" s="34" t="s">
        <v>146</v>
      </c>
      <c r="H715" s="80" t="s">
        <v>13</v>
      </c>
      <c r="I715" s="13">
        <v>25.53</v>
      </c>
      <c r="J715" s="15">
        <v>33.18</v>
      </c>
      <c r="U715" s="14">
        <v>7.94</v>
      </c>
      <c r="V715">
        <v>7.84</v>
      </c>
      <c r="W715" s="145">
        <v>490.39542413727764</v>
      </c>
      <c r="X715" s="17">
        <v>2163.8000000000002</v>
      </c>
    </row>
    <row r="716" spans="1:24">
      <c r="A716" s="39" t="s">
        <v>261</v>
      </c>
      <c r="B716" s="43">
        <v>43425</v>
      </c>
      <c r="D716" s="9" t="s">
        <v>44</v>
      </c>
      <c r="E716" s="54">
        <v>3</v>
      </c>
      <c r="F716" s="34" t="s">
        <v>146</v>
      </c>
      <c r="G716" s="34" t="s">
        <v>147</v>
      </c>
      <c r="H716" s="80" t="s">
        <v>14</v>
      </c>
      <c r="I716" s="13">
        <v>25.52</v>
      </c>
      <c r="J716" s="15">
        <v>33.200000000000003</v>
      </c>
      <c r="U716" s="14">
        <v>7.68</v>
      </c>
      <c r="V716">
        <v>7.72</v>
      </c>
      <c r="W716" s="145">
        <v>995.70395671694928</v>
      </c>
      <c r="X716" s="17">
        <v>2166.1999999999998</v>
      </c>
    </row>
    <row r="717" spans="1:24">
      <c r="A717" s="39" t="s">
        <v>261</v>
      </c>
      <c r="B717" s="43">
        <v>43425</v>
      </c>
      <c r="D717" s="6" t="s">
        <v>174</v>
      </c>
      <c r="E717" s="54">
        <v>4</v>
      </c>
      <c r="F717" s="34" t="s">
        <v>148</v>
      </c>
      <c r="G717" s="34" t="s">
        <v>147</v>
      </c>
      <c r="H717" s="80" t="s">
        <v>15</v>
      </c>
      <c r="I717" s="13">
        <v>27.6</v>
      </c>
      <c r="J717" s="15">
        <v>33.17</v>
      </c>
      <c r="U717" s="14">
        <v>7.71</v>
      </c>
      <c r="V717">
        <v>7.54</v>
      </c>
      <c r="W717" s="145">
        <v>974.41970708430438</v>
      </c>
      <c r="X717" s="17">
        <v>2164.3000000000002</v>
      </c>
    </row>
    <row r="718" spans="1:24">
      <c r="A718" s="39" t="s">
        <v>261</v>
      </c>
      <c r="B718" s="43">
        <v>43425</v>
      </c>
      <c r="D718" s="7" t="s">
        <v>37</v>
      </c>
      <c r="E718" s="54">
        <v>1</v>
      </c>
      <c r="F718" s="34" t="s">
        <v>148</v>
      </c>
      <c r="G718" s="34" t="s">
        <v>146</v>
      </c>
      <c r="H718" s="80" t="s">
        <v>16</v>
      </c>
      <c r="I718" s="13">
        <v>27.43</v>
      </c>
      <c r="J718" s="15">
        <v>33.19</v>
      </c>
      <c r="U718" s="14">
        <v>7.93</v>
      </c>
      <c r="V718">
        <v>7.97</v>
      </c>
      <c r="W718" s="145">
        <v>553.81568122870203</v>
      </c>
      <c r="X718" s="17">
        <v>2164.6</v>
      </c>
    </row>
    <row r="719" spans="1:24">
      <c r="A719" s="39" t="s">
        <v>261</v>
      </c>
      <c r="B719" s="43">
        <v>43425</v>
      </c>
      <c r="D719" s="8" t="s">
        <v>43</v>
      </c>
      <c r="E719" s="54">
        <v>2</v>
      </c>
      <c r="F719" s="34" t="s">
        <v>146</v>
      </c>
      <c r="G719" s="34" t="s">
        <v>146</v>
      </c>
      <c r="H719" s="80" t="s">
        <v>17</v>
      </c>
      <c r="I719" s="13">
        <v>25.57</v>
      </c>
      <c r="J719" s="15">
        <v>33.22</v>
      </c>
      <c r="U719" s="14">
        <v>7.95</v>
      </c>
      <c r="V719">
        <v>7.84</v>
      </c>
      <c r="W719" s="145">
        <v>483.3510998444977</v>
      </c>
      <c r="X719" s="17">
        <v>2171.8000000000002</v>
      </c>
    </row>
    <row r="720" spans="1:24">
      <c r="A720" s="39" t="s">
        <v>261</v>
      </c>
      <c r="B720" s="43">
        <v>43425</v>
      </c>
      <c r="D720" s="7" t="s">
        <v>37</v>
      </c>
      <c r="E720" s="54">
        <v>1</v>
      </c>
      <c r="F720" s="34" t="s">
        <v>148</v>
      </c>
      <c r="G720" s="34" t="s">
        <v>146</v>
      </c>
      <c r="H720" s="80" t="s">
        <v>18</v>
      </c>
      <c r="I720" s="13">
        <v>27.32</v>
      </c>
      <c r="J720" s="15">
        <v>33.200000000000003</v>
      </c>
      <c r="U720" s="14">
        <v>7.94</v>
      </c>
      <c r="V720">
        <v>8.01</v>
      </c>
      <c r="W720" s="145">
        <v>541.15142150892791</v>
      </c>
      <c r="X720" s="17">
        <v>2165.6999999999998</v>
      </c>
    </row>
    <row r="721" spans="1:24">
      <c r="A721" s="39" t="s">
        <v>261</v>
      </c>
      <c r="B721" s="43">
        <v>43425</v>
      </c>
      <c r="D721" s="6" t="s">
        <v>174</v>
      </c>
      <c r="E721" s="54">
        <v>4</v>
      </c>
      <c r="F721" s="34" t="s">
        <v>148</v>
      </c>
      <c r="G721" s="34" t="s">
        <v>147</v>
      </c>
      <c r="H721" s="80" t="s">
        <v>19</v>
      </c>
      <c r="I721" s="13">
        <v>25.67</v>
      </c>
      <c r="J721" s="15">
        <v>33.19</v>
      </c>
      <c r="U721" s="14">
        <v>7.69</v>
      </c>
      <c r="V721">
        <v>7.6</v>
      </c>
      <c r="W721" s="145">
        <v>966.63343824510434</v>
      </c>
      <c r="X721" s="17">
        <v>2175.8000000000002</v>
      </c>
    </row>
    <row r="722" spans="1:24">
      <c r="A722" s="39" t="s">
        <v>261</v>
      </c>
      <c r="B722" s="43">
        <v>43425</v>
      </c>
      <c r="D722" s="9" t="s">
        <v>44</v>
      </c>
      <c r="E722" s="54">
        <v>3</v>
      </c>
      <c r="F722" s="34" t="s">
        <v>146</v>
      </c>
      <c r="G722" s="34" t="s">
        <v>147</v>
      </c>
      <c r="H722" s="80" t="s">
        <v>20</v>
      </c>
      <c r="I722" s="13">
        <v>27.32</v>
      </c>
      <c r="J722" s="15">
        <v>33.21</v>
      </c>
      <c r="U722" s="14">
        <v>7.72</v>
      </c>
      <c r="V722">
        <v>7.75</v>
      </c>
      <c r="W722" s="145">
        <v>971.05858555853274</v>
      </c>
      <c r="X722" s="17">
        <v>2166.1999999999998</v>
      </c>
    </row>
    <row r="723" spans="1:24">
      <c r="A723" s="39" t="s">
        <v>261</v>
      </c>
      <c r="B723" s="43">
        <v>43425</v>
      </c>
      <c r="D723" s="8" t="s">
        <v>43</v>
      </c>
      <c r="E723" s="54">
        <v>8</v>
      </c>
      <c r="F723" s="34" t="s">
        <v>146</v>
      </c>
      <c r="G723" s="34" t="s">
        <v>146</v>
      </c>
      <c r="H723" s="80" t="s">
        <v>21</v>
      </c>
      <c r="I723" s="13">
        <v>25.6</v>
      </c>
      <c r="J723" s="15">
        <v>33.24</v>
      </c>
      <c r="U723" s="14">
        <v>7.96</v>
      </c>
      <c r="V723">
        <v>7.88</v>
      </c>
      <c r="W723" s="145">
        <v>470.03819629144374</v>
      </c>
      <c r="X723" s="17">
        <v>2152.1999999999998</v>
      </c>
    </row>
    <row r="724" spans="1:24">
      <c r="A724" s="39" t="s">
        <v>261</v>
      </c>
      <c r="B724" s="43">
        <v>43425</v>
      </c>
      <c r="D724" s="6" t="s">
        <v>174</v>
      </c>
      <c r="E724" s="54">
        <v>6</v>
      </c>
      <c r="F724" s="34" t="s">
        <v>148</v>
      </c>
      <c r="G724" s="34" t="s">
        <v>147</v>
      </c>
      <c r="H724" s="80" t="s">
        <v>22</v>
      </c>
      <c r="I724" s="13">
        <v>27.6</v>
      </c>
      <c r="J724" s="15">
        <v>33.19</v>
      </c>
      <c r="U724" s="14">
        <v>7.73</v>
      </c>
      <c r="V724">
        <v>7.75</v>
      </c>
      <c r="W724" s="145">
        <v>948.11912082181379</v>
      </c>
      <c r="X724" s="17">
        <v>2170.3000000000002</v>
      </c>
    </row>
    <row r="725" spans="1:24">
      <c r="A725" s="39" t="s">
        <v>261</v>
      </c>
      <c r="B725" s="43">
        <v>43425</v>
      </c>
      <c r="D725" s="8" t="s">
        <v>43</v>
      </c>
      <c r="E725" s="54">
        <v>8</v>
      </c>
      <c r="F725" s="34" t="s">
        <v>146</v>
      </c>
      <c r="G725" s="34" t="s">
        <v>146</v>
      </c>
      <c r="H725" s="80" t="s">
        <v>23</v>
      </c>
      <c r="I725" s="13">
        <v>25.57</v>
      </c>
      <c r="J725" s="15">
        <v>33.22</v>
      </c>
      <c r="U725" s="14">
        <v>7.95</v>
      </c>
      <c r="V725">
        <v>7.83</v>
      </c>
      <c r="W725" s="145">
        <v>488.21750238256169</v>
      </c>
      <c r="X725" s="17">
        <v>2159.3000000000002</v>
      </c>
    </row>
    <row r="726" spans="1:24">
      <c r="A726" s="39" t="s">
        <v>261</v>
      </c>
      <c r="B726" s="43">
        <v>43425</v>
      </c>
      <c r="D726" s="9" t="s">
        <v>44</v>
      </c>
      <c r="E726" s="54">
        <v>5</v>
      </c>
      <c r="F726" s="34" t="s">
        <v>146</v>
      </c>
      <c r="G726" s="34" t="s">
        <v>147</v>
      </c>
      <c r="H726" s="80" t="s">
        <v>24</v>
      </c>
      <c r="I726" s="13">
        <v>25.58</v>
      </c>
      <c r="J726" s="15">
        <v>33.21</v>
      </c>
      <c r="U726" s="14">
        <v>7.64</v>
      </c>
      <c r="V726">
        <v>7.67</v>
      </c>
      <c r="W726" s="145">
        <v>1114.5242171041132</v>
      </c>
      <c r="X726" s="17">
        <v>2162.1</v>
      </c>
    </row>
    <row r="727" spans="1:24">
      <c r="A727" s="39" t="s">
        <v>261</v>
      </c>
      <c r="B727" s="43">
        <v>43425</v>
      </c>
      <c r="D727" s="7" t="s">
        <v>37</v>
      </c>
      <c r="E727" s="54">
        <v>7</v>
      </c>
      <c r="F727" s="34" t="s">
        <v>148</v>
      </c>
      <c r="G727" s="34" t="s">
        <v>146</v>
      </c>
      <c r="H727" s="80" t="s">
        <v>25</v>
      </c>
      <c r="I727" s="13">
        <v>27.42</v>
      </c>
      <c r="J727" s="15">
        <v>33.21</v>
      </c>
      <c r="U727" s="14">
        <v>7.95</v>
      </c>
      <c r="V727">
        <v>7.84</v>
      </c>
      <c r="W727" s="145">
        <v>517.09222145780461</v>
      </c>
      <c r="X727" s="17">
        <v>2161.4</v>
      </c>
    </row>
    <row r="728" spans="1:24">
      <c r="A728" s="39" t="s">
        <v>261</v>
      </c>
      <c r="B728" s="43">
        <v>43425</v>
      </c>
      <c r="D728" s="7" t="s">
        <v>37</v>
      </c>
      <c r="E728" s="54">
        <v>7</v>
      </c>
      <c r="F728" s="34" t="s">
        <v>148</v>
      </c>
      <c r="G728" s="34" t="s">
        <v>146</v>
      </c>
      <c r="H728" s="80" t="s">
        <v>26</v>
      </c>
      <c r="I728" s="13">
        <v>27.6</v>
      </c>
      <c r="J728" s="15">
        <v>33.21</v>
      </c>
      <c r="U728" s="14">
        <v>7.95</v>
      </c>
      <c r="V728">
        <v>7.98</v>
      </c>
      <c r="W728" s="145">
        <v>526.55629690475564</v>
      </c>
      <c r="X728" s="17">
        <v>2159.6999999999998</v>
      </c>
    </row>
    <row r="729" spans="1:24">
      <c r="A729" s="39" t="s">
        <v>261</v>
      </c>
      <c r="B729" s="43">
        <v>43425</v>
      </c>
      <c r="D729" s="6" t="s">
        <v>174</v>
      </c>
      <c r="E729" s="54">
        <v>6</v>
      </c>
      <c r="F729" s="34" t="s">
        <v>148</v>
      </c>
      <c r="G729" s="34" t="s">
        <v>147</v>
      </c>
      <c r="H729" s="80" t="s">
        <v>27</v>
      </c>
      <c r="I729" s="13">
        <v>27.61</v>
      </c>
      <c r="J729" s="15">
        <v>33.22</v>
      </c>
      <c r="U729" s="14">
        <v>7.71</v>
      </c>
      <c r="V729">
        <v>7.63</v>
      </c>
      <c r="W729" s="145">
        <v>984.47680147949302</v>
      </c>
      <c r="X729" s="17">
        <v>2156</v>
      </c>
    </row>
    <row r="730" spans="1:24">
      <c r="A730" s="39" t="s">
        <v>261</v>
      </c>
      <c r="B730" s="43">
        <v>43425</v>
      </c>
      <c r="D730" s="8" t="s">
        <v>43</v>
      </c>
      <c r="E730" s="54">
        <v>8</v>
      </c>
      <c r="F730" s="34" t="s">
        <v>146</v>
      </c>
      <c r="G730" s="34" t="s">
        <v>146</v>
      </c>
      <c r="H730" s="80" t="s">
        <v>28</v>
      </c>
      <c r="I730" s="13">
        <v>25.63</v>
      </c>
      <c r="J730" s="15">
        <v>33.25</v>
      </c>
      <c r="U730" s="14">
        <v>7.95</v>
      </c>
      <c r="V730">
        <v>7.94</v>
      </c>
      <c r="W730" s="145">
        <v>497.1061253018031</v>
      </c>
      <c r="X730" s="17">
        <v>2167.6</v>
      </c>
    </row>
    <row r="731" spans="1:24">
      <c r="A731" s="39" t="s">
        <v>261</v>
      </c>
      <c r="B731" s="43">
        <v>43425</v>
      </c>
      <c r="D731" s="9" t="s">
        <v>44</v>
      </c>
      <c r="E731" s="54">
        <v>5</v>
      </c>
      <c r="F731" s="34" t="s">
        <v>146</v>
      </c>
      <c r="G731" s="34" t="s">
        <v>147</v>
      </c>
      <c r="H731" s="80" t="s">
        <v>29</v>
      </c>
      <c r="I731" s="13">
        <v>25.56</v>
      </c>
      <c r="J731" s="15">
        <v>33.21</v>
      </c>
      <c r="U731" s="14">
        <v>7.65</v>
      </c>
      <c r="V731">
        <v>7.46</v>
      </c>
      <c r="W731" s="145">
        <v>1080.2589982141683</v>
      </c>
      <c r="X731" s="17">
        <v>2166</v>
      </c>
    </row>
    <row r="732" spans="1:24">
      <c r="A732" s="39" t="s">
        <v>261</v>
      </c>
      <c r="B732" s="43">
        <v>43425</v>
      </c>
      <c r="D732" s="7" t="s">
        <v>37</v>
      </c>
      <c r="E732" s="54">
        <v>7</v>
      </c>
      <c r="F732" s="34" t="s">
        <v>148</v>
      </c>
      <c r="G732" s="34" t="s">
        <v>146</v>
      </c>
      <c r="H732" s="80" t="s">
        <v>30</v>
      </c>
      <c r="I732" s="13">
        <v>27.49</v>
      </c>
      <c r="J732" s="15">
        <v>33.17</v>
      </c>
      <c r="U732" s="14">
        <v>7.94</v>
      </c>
      <c r="V732">
        <v>8.01</v>
      </c>
      <c r="W732" s="145">
        <v>545.98139371692741</v>
      </c>
      <c r="X732" s="17">
        <v>2169.9</v>
      </c>
    </row>
    <row r="733" spans="1:24">
      <c r="A733" s="39" t="s">
        <v>261</v>
      </c>
      <c r="B733" s="43">
        <v>43425</v>
      </c>
      <c r="D733" s="6" t="s">
        <v>174</v>
      </c>
      <c r="E733" s="54">
        <v>6</v>
      </c>
      <c r="F733" s="34" t="s">
        <v>148</v>
      </c>
      <c r="G733" s="34" t="s">
        <v>147</v>
      </c>
      <c r="H733" s="80" t="s">
        <v>31</v>
      </c>
      <c r="I733" s="13">
        <v>27.5</v>
      </c>
      <c r="J733" s="15">
        <v>33.22</v>
      </c>
      <c r="U733" s="14">
        <v>7.72</v>
      </c>
      <c r="V733">
        <v>7.62</v>
      </c>
      <c r="W733" s="145">
        <v>953.2252137235273</v>
      </c>
      <c r="X733" s="17">
        <v>2165.8000000000002</v>
      </c>
    </row>
    <row r="734" spans="1:24">
      <c r="A734" s="39" t="s">
        <v>261</v>
      </c>
      <c r="B734" s="43">
        <v>43425</v>
      </c>
      <c r="D734" s="9" t="s">
        <v>44</v>
      </c>
      <c r="E734" s="54">
        <v>5</v>
      </c>
      <c r="F734" s="34" t="s">
        <v>146</v>
      </c>
      <c r="G734" s="34" t="s">
        <v>147</v>
      </c>
      <c r="H734" s="80" t="s">
        <v>32</v>
      </c>
      <c r="I734" s="13">
        <v>25.62</v>
      </c>
      <c r="J734" s="15">
        <v>33.28</v>
      </c>
      <c r="U734" s="14">
        <v>7.62</v>
      </c>
      <c r="V734">
        <v>7.64</v>
      </c>
      <c r="W734" s="145">
        <v>1193.8175859599744</v>
      </c>
      <c r="X734" s="17">
        <v>2184</v>
      </c>
    </row>
    <row r="735" spans="1:24">
      <c r="A735" s="39" t="s">
        <v>261</v>
      </c>
      <c r="D735" s="9"/>
      <c r="F735" s="34"/>
      <c r="G735" s="34"/>
      <c r="H735" s="88"/>
      <c r="U735" s="14"/>
      <c r="V735"/>
      <c r="W735" s="15"/>
    </row>
    <row r="736" spans="1:24">
      <c r="A736" s="39" t="s">
        <v>261</v>
      </c>
      <c r="B736" s="43">
        <v>43430</v>
      </c>
      <c r="D736" s="7" t="s">
        <v>37</v>
      </c>
      <c r="E736" s="75">
        <v>1</v>
      </c>
      <c r="F736" s="34" t="s">
        <v>148</v>
      </c>
      <c r="G736" s="34" t="s">
        <v>146</v>
      </c>
      <c r="H736" s="86" t="s">
        <v>1</v>
      </c>
    </row>
    <row r="737" spans="1:17">
      <c r="A737" s="39" t="s">
        <v>261</v>
      </c>
      <c r="B737" s="43">
        <v>43430</v>
      </c>
      <c r="D737" s="8" t="s">
        <v>43</v>
      </c>
      <c r="E737" s="75">
        <v>2</v>
      </c>
      <c r="F737" s="34" t="s">
        <v>146</v>
      </c>
      <c r="G737" s="34" t="s">
        <v>146</v>
      </c>
      <c r="H737" s="86" t="s">
        <v>2</v>
      </c>
    </row>
    <row r="738" spans="1:17">
      <c r="A738" s="39" t="s">
        <v>261</v>
      </c>
      <c r="B738" s="43">
        <v>43430</v>
      </c>
      <c r="D738" s="9" t="s">
        <v>44</v>
      </c>
      <c r="E738" s="75">
        <v>3</v>
      </c>
      <c r="F738" s="34" t="s">
        <v>146</v>
      </c>
      <c r="G738" s="34" t="s">
        <v>147</v>
      </c>
      <c r="H738" s="86" t="s">
        <v>3</v>
      </c>
    </row>
    <row r="739" spans="1:17">
      <c r="A739" s="39" t="s">
        <v>261</v>
      </c>
      <c r="B739" s="43">
        <v>43430</v>
      </c>
      <c r="D739" s="6" t="s">
        <v>174</v>
      </c>
      <c r="E739" s="75">
        <v>4</v>
      </c>
      <c r="F739" s="34" t="s">
        <v>148</v>
      </c>
      <c r="G739" s="34" t="s">
        <v>147</v>
      </c>
      <c r="H739" s="86" t="s">
        <v>4</v>
      </c>
    </row>
    <row r="740" spans="1:17">
      <c r="A740" s="39" t="s">
        <v>261</v>
      </c>
      <c r="B740" s="43">
        <v>43430</v>
      </c>
      <c r="D740" s="9" t="s">
        <v>44</v>
      </c>
      <c r="E740" s="75">
        <v>5</v>
      </c>
      <c r="F740" s="34" t="s">
        <v>146</v>
      </c>
      <c r="G740" s="34" t="s">
        <v>147</v>
      </c>
      <c r="H740" s="86" t="s">
        <v>5</v>
      </c>
    </row>
    <row r="741" spans="1:17">
      <c r="A741" s="39" t="s">
        <v>261</v>
      </c>
      <c r="B741" s="43">
        <v>43430</v>
      </c>
      <c r="D741" s="6" t="s">
        <v>174</v>
      </c>
      <c r="E741" s="75">
        <v>6</v>
      </c>
      <c r="F741" s="34" t="s">
        <v>148</v>
      </c>
      <c r="G741" s="34" t="s">
        <v>147</v>
      </c>
      <c r="H741" s="86" t="s">
        <v>6</v>
      </c>
    </row>
    <row r="742" spans="1:17">
      <c r="A742" s="39" t="s">
        <v>261</v>
      </c>
      <c r="B742" s="43">
        <v>43430</v>
      </c>
      <c r="D742" s="7" t="s">
        <v>37</v>
      </c>
      <c r="E742" s="75">
        <v>7</v>
      </c>
      <c r="F742" s="34" t="s">
        <v>148</v>
      </c>
      <c r="G742" s="34" t="s">
        <v>146</v>
      </c>
      <c r="H742" s="86" t="s">
        <v>7</v>
      </c>
    </row>
    <row r="743" spans="1:17">
      <c r="A743" s="39" t="s">
        <v>261</v>
      </c>
      <c r="B743" s="43">
        <v>43430</v>
      </c>
      <c r="D743" s="8" t="s">
        <v>43</v>
      </c>
      <c r="E743" s="75">
        <v>8</v>
      </c>
      <c r="F743" s="34" t="s">
        <v>146</v>
      </c>
      <c r="G743" s="34" t="s">
        <v>146</v>
      </c>
      <c r="H743" s="86" t="s">
        <v>8</v>
      </c>
    </row>
    <row r="744" spans="1:17">
      <c r="A744" s="39" t="s">
        <v>261</v>
      </c>
      <c r="B744" s="43">
        <v>43430</v>
      </c>
      <c r="D744" s="8" t="s">
        <v>43</v>
      </c>
      <c r="E744" s="54">
        <v>2</v>
      </c>
      <c r="F744" s="34" t="s">
        <v>146</v>
      </c>
      <c r="G744" s="34" t="s">
        <v>146</v>
      </c>
      <c r="H744" s="86" t="s">
        <v>9</v>
      </c>
      <c r="N744" s="15">
        <v>36.33</v>
      </c>
      <c r="O744" s="39">
        <v>37.369999999999997</v>
      </c>
      <c r="P744" s="15">
        <f>AVERAGE(N744:O744)</f>
        <v>36.849999999999994</v>
      </c>
      <c r="Q744" s="15"/>
    </row>
    <row r="745" spans="1:17">
      <c r="A745" s="39" t="s">
        <v>261</v>
      </c>
      <c r="B745" s="43">
        <v>43430</v>
      </c>
      <c r="D745" s="6" t="s">
        <v>174</v>
      </c>
      <c r="E745" s="54">
        <v>4</v>
      </c>
      <c r="F745" s="34" t="s">
        <v>148</v>
      </c>
      <c r="G745" s="34" t="s">
        <v>147</v>
      </c>
      <c r="H745" s="86" t="s">
        <v>10</v>
      </c>
      <c r="N745" s="15">
        <v>37.85</v>
      </c>
      <c r="O745" s="39">
        <v>37.86</v>
      </c>
      <c r="P745" s="15">
        <f t="shared" ref="P745:P767" si="8">AVERAGE(N745:O745)</f>
        <v>37.855000000000004</v>
      </c>
      <c r="Q745" s="15"/>
    </row>
    <row r="746" spans="1:17">
      <c r="A746" s="39" t="s">
        <v>261</v>
      </c>
      <c r="B746" s="43">
        <v>43430</v>
      </c>
      <c r="D746" s="7" t="s">
        <v>37</v>
      </c>
      <c r="E746" s="54">
        <v>1</v>
      </c>
      <c r="F746" s="34" t="s">
        <v>148</v>
      </c>
      <c r="G746" s="34" t="s">
        <v>146</v>
      </c>
      <c r="H746" s="86" t="s">
        <v>11</v>
      </c>
      <c r="N746" s="15">
        <v>36.85</v>
      </c>
      <c r="O746" s="39">
        <v>36.61</v>
      </c>
      <c r="P746" s="15">
        <f t="shared" si="8"/>
        <v>36.730000000000004</v>
      </c>
      <c r="Q746" s="15"/>
    </row>
    <row r="747" spans="1:17">
      <c r="A747" s="39" t="s">
        <v>261</v>
      </c>
      <c r="B747" s="43">
        <v>43430</v>
      </c>
      <c r="D747" s="9" t="s">
        <v>44</v>
      </c>
      <c r="E747" s="54">
        <v>3</v>
      </c>
      <c r="F747" s="34" t="s">
        <v>146</v>
      </c>
      <c r="G747" s="34" t="s">
        <v>147</v>
      </c>
      <c r="H747" s="86" t="s">
        <v>12</v>
      </c>
      <c r="N747" s="15">
        <v>37.35</v>
      </c>
      <c r="O747" s="39">
        <v>33.58</v>
      </c>
      <c r="P747" s="15">
        <f t="shared" si="8"/>
        <v>35.465000000000003</v>
      </c>
      <c r="Q747" s="15"/>
    </row>
    <row r="748" spans="1:17">
      <c r="A748" s="39" t="s">
        <v>261</v>
      </c>
      <c r="B748" s="43">
        <v>43430</v>
      </c>
      <c r="D748" s="8" t="s">
        <v>43</v>
      </c>
      <c r="E748" s="54">
        <v>2</v>
      </c>
      <c r="F748" s="34" t="s">
        <v>146</v>
      </c>
      <c r="G748" s="34" t="s">
        <v>146</v>
      </c>
      <c r="H748" s="86" t="s">
        <v>13</v>
      </c>
      <c r="N748" s="15">
        <v>39.28</v>
      </c>
      <c r="O748" s="39">
        <v>38.36</v>
      </c>
      <c r="P748" s="15">
        <f t="shared" si="8"/>
        <v>38.82</v>
      </c>
      <c r="Q748" s="15"/>
    </row>
    <row r="749" spans="1:17">
      <c r="A749" s="39" t="s">
        <v>261</v>
      </c>
      <c r="B749" s="43">
        <v>43430</v>
      </c>
      <c r="D749" s="9" t="s">
        <v>44</v>
      </c>
      <c r="E749" s="54">
        <v>3</v>
      </c>
      <c r="F749" s="34" t="s">
        <v>146</v>
      </c>
      <c r="G749" s="34" t="s">
        <v>147</v>
      </c>
      <c r="H749" s="86" t="s">
        <v>14</v>
      </c>
      <c r="N749" s="15">
        <v>40.15</v>
      </c>
      <c r="O749" s="39">
        <v>39.85</v>
      </c>
      <c r="P749" s="15">
        <f t="shared" si="8"/>
        <v>40</v>
      </c>
      <c r="Q749" s="15"/>
    </row>
    <row r="750" spans="1:17">
      <c r="A750" s="39" t="s">
        <v>261</v>
      </c>
      <c r="B750" s="43">
        <v>43430</v>
      </c>
      <c r="D750" s="6" t="s">
        <v>174</v>
      </c>
      <c r="E750" s="54">
        <v>4</v>
      </c>
      <c r="F750" s="34" t="s">
        <v>148</v>
      </c>
      <c r="G750" s="34" t="s">
        <v>147</v>
      </c>
      <c r="H750" s="86" t="s">
        <v>15</v>
      </c>
      <c r="N750" s="15">
        <v>42.2</v>
      </c>
      <c r="O750" s="39">
        <v>42.33</v>
      </c>
      <c r="P750" s="15">
        <f t="shared" si="8"/>
        <v>42.265000000000001</v>
      </c>
      <c r="Q750" s="15"/>
    </row>
    <row r="751" spans="1:17">
      <c r="A751" s="39" t="s">
        <v>261</v>
      </c>
      <c r="B751" s="43">
        <v>43430</v>
      </c>
      <c r="D751" s="7" t="s">
        <v>37</v>
      </c>
      <c r="E751" s="54">
        <v>1</v>
      </c>
      <c r="F751" s="34" t="s">
        <v>148</v>
      </c>
      <c r="G751" s="34" t="s">
        <v>146</v>
      </c>
      <c r="H751" s="86" t="s">
        <v>16</v>
      </c>
      <c r="N751" s="15">
        <v>39.44</v>
      </c>
      <c r="O751" s="39">
        <v>39.15</v>
      </c>
      <c r="P751" s="15">
        <f t="shared" si="8"/>
        <v>39.295000000000002</v>
      </c>
      <c r="Q751" s="15"/>
    </row>
    <row r="752" spans="1:17">
      <c r="A752" s="39" t="s">
        <v>261</v>
      </c>
      <c r="B752" s="43">
        <v>43430</v>
      </c>
      <c r="D752" s="8" t="s">
        <v>43</v>
      </c>
      <c r="E752" s="54">
        <v>2</v>
      </c>
      <c r="F752" s="34" t="s">
        <v>146</v>
      </c>
      <c r="G752" s="34" t="s">
        <v>146</v>
      </c>
      <c r="H752" s="86" t="s">
        <v>17</v>
      </c>
      <c r="N752" s="15">
        <v>36.19</v>
      </c>
      <c r="O752" s="39">
        <v>36.340000000000003</v>
      </c>
      <c r="P752" s="15">
        <f t="shared" si="8"/>
        <v>36.265000000000001</v>
      </c>
      <c r="Q752" s="15"/>
    </row>
    <row r="753" spans="1:24">
      <c r="A753" s="39" t="s">
        <v>261</v>
      </c>
      <c r="B753" s="43">
        <v>43430</v>
      </c>
      <c r="D753" s="7" t="s">
        <v>37</v>
      </c>
      <c r="E753" s="54">
        <v>1</v>
      </c>
      <c r="F753" s="34" t="s">
        <v>148</v>
      </c>
      <c r="G753" s="34" t="s">
        <v>146</v>
      </c>
      <c r="H753" s="86" t="s">
        <v>18</v>
      </c>
      <c r="N753" s="15">
        <v>34.43</v>
      </c>
      <c r="O753" s="39">
        <v>33.450000000000003</v>
      </c>
      <c r="P753" s="15">
        <f t="shared" si="8"/>
        <v>33.94</v>
      </c>
      <c r="Q753" s="15"/>
    </row>
    <row r="754" spans="1:24">
      <c r="A754" s="39" t="s">
        <v>261</v>
      </c>
      <c r="B754" s="43">
        <v>43430</v>
      </c>
      <c r="D754" s="6" t="s">
        <v>174</v>
      </c>
      <c r="E754" s="54">
        <v>4</v>
      </c>
      <c r="F754" s="34" t="s">
        <v>148</v>
      </c>
      <c r="G754" s="34" t="s">
        <v>147</v>
      </c>
      <c r="H754" s="86" t="s">
        <v>19</v>
      </c>
      <c r="N754" s="15">
        <v>33.01</v>
      </c>
      <c r="O754" s="39">
        <v>33.81</v>
      </c>
      <c r="P754" s="15">
        <f t="shared" si="8"/>
        <v>33.409999999999997</v>
      </c>
      <c r="Q754" s="15"/>
    </row>
    <row r="755" spans="1:24">
      <c r="A755" s="39" t="s">
        <v>261</v>
      </c>
      <c r="B755" s="43">
        <v>43430</v>
      </c>
      <c r="D755" s="9" t="s">
        <v>44</v>
      </c>
      <c r="E755" s="54">
        <v>3</v>
      </c>
      <c r="F755" s="34" t="s">
        <v>146</v>
      </c>
      <c r="G755" s="34" t="s">
        <v>147</v>
      </c>
      <c r="H755" s="86" t="s">
        <v>20</v>
      </c>
      <c r="N755" s="15">
        <v>33.97</v>
      </c>
      <c r="O755" s="39">
        <v>34.659999999999997</v>
      </c>
      <c r="P755" s="15">
        <f t="shared" si="8"/>
        <v>34.314999999999998</v>
      </c>
      <c r="Q755" s="15"/>
    </row>
    <row r="756" spans="1:24">
      <c r="A756" s="39" t="s">
        <v>261</v>
      </c>
      <c r="B756" s="43">
        <v>43430</v>
      </c>
      <c r="D756" s="8" t="s">
        <v>43</v>
      </c>
      <c r="E756" s="54">
        <v>8</v>
      </c>
      <c r="F756" s="34" t="s">
        <v>146</v>
      </c>
      <c r="G756" s="34" t="s">
        <v>146</v>
      </c>
      <c r="H756" s="86" t="s">
        <v>21</v>
      </c>
      <c r="N756" s="15">
        <v>40.46</v>
      </c>
      <c r="O756" s="39">
        <v>40.049999999999997</v>
      </c>
      <c r="P756" s="15">
        <f t="shared" si="8"/>
        <v>40.254999999999995</v>
      </c>
      <c r="Q756" s="15"/>
    </row>
    <row r="757" spans="1:24">
      <c r="A757" s="39" t="s">
        <v>261</v>
      </c>
      <c r="B757" s="43">
        <v>43430</v>
      </c>
      <c r="D757" s="6" t="s">
        <v>174</v>
      </c>
      <c r="E757" s="54">
        <v>6</v>
      </c>
      <c r="F757" s="34" t="s">
        <v>148</v>
      </c>
      <c r="G757" s="34" t="s">
        <v>147</v>
      </c>
      <c r="H757" s="86" t="s">
        <v>22</v>
      </c>
      <c r="N757" s="15">
        <v>37.47</v>
      </c>
      <c r="O757" s="39">
        <v>37.869999999999997</v>
      </c>
      <c r="P757" s="15">
        <f t="shared" si="8"/>
        <v>37.67</v>
      </c>
      <c r="Q757" s="15"/>
    </row>
    <row r="758" spans="1:24">
      <c r="A758" s="39" t="s">
        <v>261</v>
      </c>
      <c r="B758" s="43">
        <v>43430</v>
      </c>
      <c r="D758" s="8" t="s">
        <v>43</v>
      </c>
      <c r="E758" s="54">
        <v>8</v>
      </c>
      <c r="F758" s="34" t="s">
        <v>146</v>
      </c>
      <c r="G758" s="34" t="s">
        <v>146</v>
      </c>
      <c r="H758" s="86" t="s">
        <v>23</v>
      </c>
      <c r="N758" s="15">
        <v>37.729999999999997</v>
      </c>
      <c r="O758" s="39">
        <v>37.51</v>
      </c>
      <c r="P758" s="15">
        <f t="shared" si="8"/>
        <v>37.619999999999997</v>
      </c>
      <c r="Q758" s="15"/>
    </row>
    <row r="759" spans="1:24">
      <c r="A759" s="39" t="s">
        <v>261</v>
      </c>
      <c r="B759" s="43">
        <v>43430</v>
      </c>
      <c r="D759" s="9" t="s">
        <v>44</v>
      </c>
      <c r="E759" s="54">
        <v>5</v>
      </c>
      <c r="F759" s="34" t="s">
        <v>146</v>
      </c>
      <c r="G759" s="34" t="s">
        <v>147</v>
      </c>
      <c r="H759" s="86" t="s">
        <v>24</v>
      </c>
      <c r="N759" s="15">
        <v>31.05</v>
      </c>
      <c r="O759" s="39">
        <v>29.82</v>
      </c>
      <c r="P759" s="15">
        <f t="shared" si="8"/>
        <v>30.435000000000002</v>
      </c>
      <c r="Q759" s="15"/>
    </row>
    <row r="760" spans="1:24">
      <c r="A760" s="39" t="s">
        <v>261</v>
      </c>
      <c r="B760" s="43">
        <v>43430</v>
      </c>
      <c r="D760" s="7" t="s">
        <v>37</v>
      </c>
      <c r="E760" s="54">
        <v>7</v>
      </c>
      <c r="F760" s="34" t="s">
        <v>148</v>
      </c>
      <c r="G760" s="34" t="s">
        <v>146</v>
      </c>
      <c r="H760" s="86" t="s">
        <v>25</v>
      </c>
      <c r="N760" s="15">
        <v>40.92</v>
      </c>
      <c r="O760" s="39">
        <v>41.27</v>
      </c>
      <c r="P760" s="15">
        <f t="shared" si="8"/>
        <v>41.094999999999999</v>
      </c>
      <c r="Q760" s="15"/>
    </row>
    <row r="761" spans="1:24">
      <c r="A761" s="39" t="s">
        <v>261</v>
      </c>
      <c r="B761" s="43">
        <v>43430</v>
      </c>
      <c r="D761" s="7" t="s">
        <v>37</v>
      </c>
      <c r="E761" s="54">
        <v>7</v>
      </c>
      <c r="F761" s="34" t="s">
        <v>148</v>
      </c>
      <c r="G761" s="34" t="s">
        <v>146</v>
      </c>
      <c r="H761" s="86" t="s">
        <v>26</v>
      </c>
      <c r="N761" s="15">
        <v>29.68</v>
      </c>
      <c r="O761" s="39">
        <v>29.63</v>
      </c>
      <c r="P761" s="15">
        <f t="shared" si="8"/>
        <v>29.655000000000001</v>
      </c>
      <c r="Q761" s="15"/>
    </row>
    <row r="762" spans="1:24">
      <c r="A762" s="39" t="s">
        <v>261</v>
      </c>
      <c r="B762" s="43">
        <v>43430</v>
      </c>
      <c r="D762" s="6" t="s">
        <v>174</v>
      </c>
      <c r="E762" s="54">
        <v>6</v>
      </c>
      <c r="F762" s="34" t="s">
        <v>148</v>
      </c>
      <c r="G762" s="34" t="s">
        <v>147</v>
      </c>
      <c r="H762" s="86" t="s">
        <v>27</v>
      </c>
      <c r="N762" s="15">
        <v>33.409999999999997</v>
      </c>
      <c r="O762" s="39">
        <v>33.81</v>
      </c>
      <c r="P762" s="15">
        <f t="shared" si="8"/>
        <v>33.61</v>
      </c>
      <c r="Q762" s="15"/>
    </row>
    <row r="763" spans="1:24">
      <c r="A763" s="39" t="s">
        <v>261</v>
      </c>
      <c r="B763" s="43">
        <v>43430</v>
      </c>
      <c r="D763" s="8" t="s">
        <v>43</v>
      </c>
      <c r="E763" s="54">
        <v>8</v>
      </c>
      <c r="F763" s="34" t="s">
        <v>146</v>
      </c>
      <c r="G763" s="34" t="s">
        <v>146</v>
      </c>
      <c r="H763" s="86" t="s">
        <v>28</v>
      </c>
      <c r="N763" s="15">
        <v>35.869999999999997</v>
      </c>
      <c r="O763" s="39">
        <v>35.79</v>
      </c>
      <c r="P763" s="15">
        <f t="shared" si="8"/>
        <v>35.83</v>
      </c>
      <c r="Q763" s="15"/>
    </row>
    <row r="764" spans="1:24">
      <c r="A764" s="39" t="s">
        <v>261</v>
      </c>
      <c r="B764" s="43">
        <v>43430</v>
      </c>
      <c r="D764" s="9" t="s">
        <v>44</v>
      </c>
      <c r="E764" s="54">
        <v>5</v>
      </c>
      <c r="F764" s="34" t="s">
        <v>146</v>
      </c>
      <c r="G764" s="34" t="s">
        <v>147</v>
      </c>
      <c r="H764" s="86" t="s">
        <v>29</v>
      </c>
      <c r="N764" s="15">
        <v>29.59</v>
      </c>
      <c r="O764" s="39">
        <v>30.51</v>
      </c>
      <c r="P764" s="15">
        <f t="shared" si="8"/>
        <v>30.05</v>
      </c>
      <c r="Q764" s="15"/>
    </row>
    <row r="765" spans="1:24">
      <c r="A765" s="39" t="s">
        <v>261</v>
      </c>
      <c r="B765" s="43">
        <v>43430</v>
      </c>
      <c r="D765" s="7" t="s">
        <v>37</v>
      </c>
      <c r="E765" s="54">
        <v>7</v>
      </c>
      <c r="F765" s="34" t="s">
        <v>148</v>
      </c>
      <c r="G765" s="34" t="s">
        <v>146</v>
      </c>
      <c r="H765" s="86" t="s">
        <v>30</v>
      </c>
      <c r="N765" s="15">
        <v>29.63</v>
      </c>
      <c r="O765" s="39">
        <v>31.19</v>
      </c>
      <c r="P765" s="15">
        <f t="shared" si="8"/>
        <v>30.41</v>
      </c>
      <c r="Q765" s="15"/>
    </row>
    <row r="766" spans="1:24">
      <c r="A766" s="39" t="s">
        <v>261</v>
      </c>
      <c r="B766" s="43">
        <v>43430</v>
      </c>
      <c r="D766" s="6" t="s">
        <v>174</v>
      </c>
      <c r="E766" s="54">
        <v>6</v>
      </c>
      <c r="F766" s="34" t="s">
        <v>148</v>
      </c>
      <c r="G766" s="34" t="s">
        <v>147</v>
      </c>
      <c r="H766" s="86" t="s">
        <v>31</v>
      </c>
      <c r="N766" s="15">
        <v>33.1</v>
      </c>
      <c r="O766" s="39">
        <v>32.72</v>
      </c>
      <c r="P766" s="15">
        <f t="shared" si="8"/>
        <v>32.909999999999997</v>
      </c>
      <c r="Q766" s="15"/>
    </row>
    <row r="767" spans="1:24">
      <c r="A767" s="39" t="s">
        <v>261</v>
      </c>
      <c r="B767" s="43">
        <v>43430</v>
      </c>
      <c r="D767" s="9" t="s">
        <v>44</v>
      </c>
      <c r="E767" s="54">
        <v>5</v>
      </c>
      <c r="F767" s="34" t="s">
        <v>146</v>
      </c>
      <c r="G767" s="34" t="s">
        <v>147</v>
      </c>
      <c r="H767" s="86" t="s">
        <v>32</v>
      </c>
      <c r="N767" s="15">
        <v>36.159999999999997</v>
      </c>
      <c r="O767" s="39">
        <v>35.97</v>
      </c>
      <c r="P767" s="15">
        <f t="shared" si="8"/>
        <v>36.064999999999998</v>
      </c>
      <c r="Q767" s="15"/>
      <c r="W767" s="145"/>
      <c r="X767" s="17"/>
    </row>
    <row r="768" spans="1:24">
      <c r="A768" s="39" t="s">
        <v>261</v>
      </c>
      <c r="D768" s="9"/>
      <c r="F768" s="34"/>
      <c r="G768" s="34"/>
      <c r="H768" s="88"/>
      <c r="P768" s="15"/>
      <c r="Q768" s="15"/>
      <c r="U768" s="39"/>
      <c r="W768" s="145"/>
      <c r="X768" s="17"/>
    </row>
    <row r="769" spans="1:24">
      <c r="A769" s="39" t="s">
        <v>261</v>
      </c>
      <c r="B769" s="43">
        <v>43432</v>
      </c>
      <c r="D769" s="7" t="s">
        <v>37</v>
      </c>
      <c r="E769" s="75">
        <v>1</v>
      </c>
      <c r="F769" s="34" t="s">
        <v>148</v>
      </c>
      <c r="G769" s="34" t="s">
        <v>146</v>
      </c>
      <c r="H769" s="86" t="s">
        <v>1</v>
      </c>
      <c r="I769" s="13">
        <v>27.5</v>
      </c>
      <c r="J769" s="15">
        <v>33.450000000000003</v>
      </c>
      <c r="K769" s="41">
        <v>121.8</v>
      </c>
      <c r="L769" s="15">
        <v>7.97</v>
      </c>
      <c r="U769" s="39">
        <v>7.9513835759770366</v>
      </c>
      <c r="V769" s="39">
        <v>8.02</v>
      </c>
      <c r="W769" s="145">
        <v>597.73117875770151</v>
      </c>
      <c r="X769" s="17">
        <v>2188.6</v>
      </c>
    </row>
    <row r="770" spans="1:24">
      <c r="A770" s="39" t="s">
        <v>261</v>
      </c>
      <c r="B770" s="43">
        <v>43432</v>
      </c>
      <c r="D770" s="8" t="s">
        <v>43</v>
      </c>
      <c r="E770" s="75">
        <v>2</v>
      </c>
      <c r="F770" s="34" t="s">
        <v>146</v>
      </c>
      <c r="G770" s="34" t="s">
        <v>146</v>
      </c>
      <c r="H770" s="86" t="s">
        <v>2</v>
      </c>
      <c r="I770" s="13">
        <v>25.54</v>
      </c>
      <c r="J770" s="15">
        <v>33.44</v>
      </c>
      <c r="K770" s="41">
        <v>119.7</v>
      </c>
      <c r="L770" s="15">
        <v>8.1</v>
      </c>
      <c r="U770" s="39">
        <v>7.9506273724550125</v>
      </c>
      <c r="V770" s="39">
        <v>7.98</v>
      </c>
      <c r="W770" s="145">
        <v>547.85797697477415</v>
      </c>
      <c r="X770" s="17">
        <v>2177.6</v>
      </c>
    </row>
    <row r="771" spans="1:24">
      <c r="A771" s="39" t="s">
        <v>261</v>
      </c>
      <c r="B771" s="43">
        <v>43432</v>
      </c>
      <c r="D771" s="9" t="s">
        <v>44</v>
      </c>
      <c r="E771" s="75">
        <v>3</v>
      </c>
      <c r="F771" s="34" t="s">
        <v>146</v>
      </c>
      <c r="G771" s="34" t="s">
        <v>147</v>
      </c>
      <c r="H771" s="86" t="s">
        <v>3</v>
      </c>
      <c r="I771" s="13">
        <v>25.62</v>
      </c>
      <c r="J771" s="15">
        <v>33.409999999999997</v>
      </c>
      <c r="K771" s="41">
        <v>124.9</v>
      </c>
      <c r="L771" s="15">
        <v>8.4499999999999993</v>
      </c>
      <c r="U771" s="39">
        <v>7.7169235396939717</v>
      </c>
      <c r="V771" s="39">
        <v>7.73</v>
      </c>
      <c r="W771" s="145">
        <v>1010.2027554731053</v>
      </c>
      <c r="X771" s="17">
        <v>2174.9</v>
      </c>
    </row>
    <row r="772" spans="1:24">
      <c r="A772" s="39" t="s">
        <v>261</v>
      </c>
      <c r="B772" s="43">
        <v>43432</v>
      </c>
      <c r="D772" s="6" t="s">
        <v>174</v>
      </c>
      <c r="E772" s="75">
        <v>4</v>
      </c>
      <c r="F772" s="34" t="s">
        <v>148</v>
      </c>
      <c r="G772" s="34" t="s">
        <v>147</v>
      </c>
      <c r="H772" s="86" t="s">
        <v>4</v>
      </c>
      <c r="I772" s="13">
        <v>28.05</v>
      </c>
      <c r="J772" s="15">
        <v>33.44</v>
      </c>
      <c r="K772" s="41">
        <v>121.1</v>
      </c>
      <c r="L772" s="15">
        <v>7.92</v>
      </c>
      <c r="U772" s="39">
        <v>7.6796672287351466</v>
      </c>
      <c r="V772" s="39">
        <v>7.66</v>
      </c>
      <c r="W772" s="145">
        <v>1203.0183580337875</v>
      </c>
      <c r="X772" s="17">
        <v>2173.1999999999998</v>
      </c>
    </row>
    <row r="773" spans="1:24">
      <c r="A773" s="39" t="s">
        <v>261</v>
      </c>
      <c r="B773" s="43">
        <v>43432</v>
      </c>
      <c r="D773" s="9" t="s">
        <v>44</v>
      </c>
      <c r="E773" s="75">
        <v>5</v>
      </c>
      <c r="F773" s="34" t="s">
        <v>146</v>
      </c>
      <c r="G773" s="34" t="s">
        <v>147</v>
      </c>
      <c r="H773" s="86" t="s">
        <v>5</v>
      </c>
      <c r="I773" s="13">
        <v>25.62</v>
      </c>
      <c r="J773" s="15">
        <v>33.380000000000003</v>
      </c>
      <c r="K773" s="41">
        <v>126.2</v>
      </c>
      <c r="L773" s="15">
        <v>8.5399999999999991</v>
      </c>
      <c r="U773" s="39">
        <v>7.6585348447425456</v>
      </c>
      <c r="V773" s="39">
        <v>7.67</v>
      </c>
      <c r="W773" s="145">
        <v>1168.984264580025</v>
      </c>
      <c r="X773" s="17">
        <v>2172.6</v>
      </c>
    </row>
    <row r="774" spans="1:24">
      <c r="A774" s="39" t="s">
        <v>261</v>
      </c>
      <c r="B774" s="43">
        <v>43432</v>
      </c>
      <c r="D774" s="6" t="s">
        <v>174</v>
      </c>
      <c r="E774" s="75">
        <v>6</v>
      </c>
      <c r="F774" s="34" t="s">
        <v>148</v>
      </c>
      <c r="G774" s="34" t="s">
        <v>147</v>
      </c>
      <c r="H774" s="86" t="s">
        <v>6</v>
      </c>
      <c r="I774" s="13">
        <v>27.6</v>
      </c>
      <c r="J774" s="15">
        <v>33.46</v>
      </c>
      <c r="K774" s="41">
        <v>122.1</v>
      </c>
      <c r="L774" s="15">
        <v>7.91</v>
      </c>
      <c r="U774" s="39">
        <v>7.7293649133290385</v>
      </c>
      <c r="V774" s="39">
        <v>7.72</v>
      </c>
      <c r="W774" s="145">
        <v>1043.2804951433532</v>
      </c>
      <c r="X774" s="17">
        <v>2177.6999999999998</v>
      </c>
    </row>
    <row r="775" spans="1:24">
      <c r="A775" s="39" t="s">
        <v>261</v>
      </c>
      <c r="B775" s="43">
        <v>43432</v>
      </c>
      <c r="D775" s="7" t="s">
        <v>37</v>
      </c>
      <c r="E775" s="75">
        <v>7</v>
      </c>
      <c r="F775" s="34" t="s">
        <v>148</v>
      </c>
      <c r="G775" s="34" t="s">
        <v>146</v>
      </c>
      <c r="H775" s="86" t="s">
        <v>7</v>
      </c>
      <c r="I775" s="13">
        <v>27.52</v>
      </c>
      <c r="J775" s="15">
        <v>33.42</v>
      </c>
      <c r="K775" s="41">
        <v>118</v>
      </c>
      <c r="L775" s="15">
        <v>7.71</v>
      </c>
      <c r="U775" s="39">
        <v>7.9508804117011049</v>
      </c>
      <c r="V775" s="39">
        <v>7.99</v>
      </c>
      <c r="W775" s="145">
        <v>595.95055994290681</v>
      </c>
      <c r="X775" s="17">
        <v>2177.3000000000002</v>
      </c>
    </row>
    <row r="776" spans="1:24">
      <c r="A776" s="39" t="s">
        <v>261</v>
      </c>
      <c r="B776" s="43">
        <v>43432</v>
      </c>
      <c r="D776" s="8" t="s">
        <v>43</v>
      </c>
      <c r="E776" s="75">
        <v>8</v>
      </c>
      <c r="F776" s="34" t="s">
        <v>146</v>
      </c>
      <c r="G776" s="34" t="s">
        <v>146</v>
      </c>
      <c r="H776" s="86" t="s">
        <v>8</v>
      </c>
      <c r="I776" s="13">
        <v>25.67</v>
      </c>
      <c r="J776" s="15">
        <v>33.43</v>
      </c>
      <c r="K776" s="41">
        <v>110.7</v>
      </c>
      <c r="L776" s="15">
        <v>7.44</v>
      </c>
      <c r="U776" s="39">
        <v>7.9477482500408181</v>
      </c>
      <c r="V776" s="39">
        <v>7.91</v>
      </c>
      <c r="W776" s="145">
        <v>546.94392922167015</v>
      </c>
      <c r="X776" s="17">
        <v>2163.6</v>
      </c>
    </row>
    <row r="777" spans="1:24">
      <c r="A777" s="39" t="s">
        <v>261</v>
      </c>
      <c r="B777" s="43">
        <v>43432</v>
      </c>
      <c r="D777" s="8" t="s">
        <v>43</v>
      </c>
      <c r="E777" s="54">
        <v>2</v>
      </c>
      <c r="F777" s="34" t="s">
        <v>146</v>
      </c>
      <c r="G777" s="34" t="s">
        <v>146</v>
      </c>
      <c r="H777" s="86" t="s">
        <v>9</v>
      </c>
      <c r="I777" s="13">
        <v>25.48</v>
      </c>
      <c r="J777" s="15">
        <v>33.450000000000003</v>
      </c>
      <c r="K777" s="41">
        <v>118.3</v>
      </c>
      <c r="L777" s="15">
        <v>8.01</v>
      </c>
      <c r="U777" s="39">
        <v>7.9563264291819413</v>
      </c>
      <c r="V777" s="39">
        <v>7.92</v>
      </c>
      <c r="W777" s="145">
        <v>551.30241760875492</v>
      </c>
      <c r="X777" s="17">
        <v>2178.1999999999998</v>
      </c>
    </row>
    <row r="778" spans="1:24">
      <c r="A778" s="39" t="s">
        <v>261</v>
      </c>
      <c r="B778" s="43">
        <v>43432</v>
      </c>
      <c r="D778" s="6" t="s">
        <v>174</v>
      </c>
      <c r="E778" s="54">
        <v>4</v>
      </c>
      <c r="F778" s="34" t="s">
        <v>148</v>
      </c>
      <c r="G778" s="34" t="s">
        <v>147</v>
      </c>
      <c r="H778" s="86" t="s">
        <v>10</v>
      </c>
      <c r="I778" s="13">
        <v>27.25</v>
      </c>
      <c r="J778" s="15">
        <v>33.450000000000003</v>
      </c>
      <c r="K778" s="41">
        <v>108.7</v>
      </c>
      <c r="L778" s="15">
        <v>7.24</v>
      </c>
      <c r="U778" s="39">
        <v>7.7636990631720177</v>
      </c>
      <c r="V778" s="39">
        <v>7.75</v>
      </c>
      <c r="W778" s="145">
        <v>955.34138360521911</v>
      </c>
      <c r="X778" s="17">
        <v>2180.1999999999998</v>
      </c>
    </row>
    <row r="779" spans="1:24">
      <c r="A779" s="39" t="s">
        <v>261</v>
      </c>
      <c r="B779" s="43">
        <v>43432</v>
      </c>
      <c r="D779" s="7" t="s">
        <v>37</v>
      </c>
      <c r="E779" s="54">
        <v>1</v>
      </c>
      <c r="F779" s="34" t="s">
        <v>148</v>
      </c>
      <c r="G779" s="34" t="s">
        <v>146</v>
      </c>
      <c r="H779" s="86" t="s">
        <v>11</v>
      </c>
      <c r="I779" s="13">
        <v>27.31</v>
      </c>
      <c r="J779" s="15">
        <v>33.44</v>
      </c>
      <c r="K779" s="41">
        <v>112.1</v>
      </c>
      <c r="L779" s="15">
        <v>7.35</v>
      </c>
      <c r="U779" s="39">
        <v>7.9563769256741805</v>
      </c>
      <c r="V779" s="39">
        <v>7.98</v>
      </c>
      <c r="W779" s="145">
        <v>595.31799966259439</v>
      </c>
      <c r="X779" s="17">
        <v>2182</v>
      </c>
    </row>
    <row r="780" spans="1:24">
      <c r="A780" s="39" t="s">
        <v>261</v>
      </c>
      <c r="B780" s="43">
        <v>43432</v>
      </c>
      <c r="D780" s="9" t="s">
        <v>44</v>
      </c>
      <c r="E780" s="54">
        <v>3</v>
      </c>
      <c r="F780" s="34" t="s">
        <v>146</v>
      </c>
      <c r="G780" s="34" t="s">
        <v>147</v>
      </c>
      <c r="H780" s="86" t="s">
        <v>12</v>
      </c>
      <c r="I780" s="13">
        <v>25.39</v>
      </c>
      <c r="J780" s="15">
        <v>33.450000000000003</v>
      </c>
      <c r="K780" s="41">
        <v>120.1</v>
      </c>
      <c r="L780" s="15">
        <v>8.07</v>
      </c>
      <c r="U780" s="39">
        <v>7.7395907348451445</v>
      </c>
      <c r="V780" s="39">
        <v>7.72</v>
      </c>
      <c r="W780" s="145">
        <v>953.73273855686523</v>
      </c>
      <c r="X780" s="17">
        <v>2186.3000000000002</v>
      </c>
    </row>
    <row r="781" spans="1:24">
      <c r="A781" s="39" t="s">
        <v>261</v>
      </c>
      <c r="B781" s="43">
        <v>43432</v>
      </c>
      <c r="D781" s="8" t="s">
        <v>43</v>
      </c>
      <c r="E781" s="54">
        <v>2</v>
      </c>
      <c r="F781" s="34" t="s">
        <v>146</v>
      </c>
      <c r="G781" s="34" t="s">
        <v>146</v>
      </c>
      <c r="H781" s="86" t="s">
        <v>13</v>
      </c>
      <c r="I781" s="13">
        <v>25.33</v>
      </c>
      <c r="J781" s="15">
        <v>33.42</v>
      </c>
      <c r="K781" s="41">
        <v>112.4</v>
      </c>
      <c r="L781" s="15">
        <v>7.65</v>
      </c>
      <c r="U781" s="39">
        <v>7.9502008612622443</v>
      </c>
      <c r="V781" s="39">
        <v>8.01</v>
      </c>
      <c r="W781" s="145">
        <v>544.91335690534936</v>
      </c>
      <c r="X781" s="17">
        <v>2147.6999999999998</v>
      </c>
    </row>
    <row r="782" spans="1:24">
      <c r="A782" s="39" t="s">
        <v>261</v>
      </c>
      <c r="B782" s="43">
        <v>43432</v>
      </c>
      <c r="D782" s="9" t="s">
        <v>44</v>
      </c>
      <c r="E782" s="54">
        <v>3</v>
      </c>
      <c r="F782" s="34" t="s">
        <v>146</v>
      </c>
      <c r="G782" s="34" t="s">
        <v>147</v>
      </c>
      <c r="H782" s="86" t="s">
        <v>14</v>
      </c>
      <c r="I782" s="13">
        <v>25.29</v>
      </c>
      <c r="J782" s="15">
        <v>33.43</v>
      </c>
      <c r="K782" s="41">
        <v>113.1</v>
      </c>
      <c r="L782" s="15">
        <v>7.72</v>
      </c>
      <c r="U782" s="39">
        <v>7.7231551509757796</v>
      </c>
      <c r="V782" s="39">
        <v>7.78</v>
      </c>
      <c r="W782" s="145">
        <v>966.94476019952981</v>
      </c>
      <c r="X782" s="17">
        <v>2164.6</v>
      </c>
    </row>
    <row r="783" spans="1:24">
      <c r="A783" s="39" t="s">
        <v>261</v>
      </c>
      <c r="B783" s="43">
        <v>43432</v>
      </c>
      <c r="D783" s="6" t="s">
        <v>174</v>
      </c>
      <c r="E783" s="54">
        <v>4</v>
      </c>
      <c r="F783" s="34" t="s">
        <v>148</v>
      </c>
      <c r="G783" s="34" t="s">
        <v>147</v>
      </c>
      <c r="H783" s="86" t="s">
        <v>15</v>
      </c>
      <c r="I783" s="13">
        <v>27.81</v>
      </c>
      <c r="J783" s="15">
        <v>33.44</v>
      </c>
      <c r="K783" s="41">
        <v>121.5</v>
      </c>
      <c r="L783" s="15">
        <v>7.86</v>
      </c>
      <c r="U783" s="39">
        <v>7.7260423599850956</v>
      </c>
      <c r="V783" s="39">
        <v>7.7</v>
      </c>
      <c r="W783" s="145">
        <v>1090.8883100712437</v>
      </c>
      <c r="X783" s="17">
        <v>2178.1999999999998</v>
      </c>
    </row>
    <row r="784" spans="1:24">
      <c r="A784" s="39" t="s">
        <v>261</v>
      </c>
      <c r="B784" s="43">
        <v>43432</v>
      </c>
      <c r="D784" s="7" t="s">
        <v>37</v>
      </c>
      <c r="E784" s="54">
        <v>1</v>
      </c>
      <c r="F784" s="34" t="s">
        <v>148</v>
      </c>
      <c r="G784" s="34" t="s">
        <v>146</v>
      </c>
      <c r="H784" s="86" t="s">
        <v>16</v>
      </c>
      <c r="I784" s="13">
        <v>27.23</v>
      </c>
      <c r="J784" s="15">
        <v>33.43</v>
      </c>
      <c r="K784" s="41">
        <v>111.3</v>
      </c>
      <c r="L784" s="15">
        <v>7.22</v>
      </c>
      <c r="U784" s="39">
        <v>7.9487475745655258</v>
      </c>
      <c r="V784" s="39">
        <v>8.0299999999999994</v>
      </c>
      <c r="W784" s="145">
        <v>596.62335673877158</v>
      </c>
      <c r="X784" s="17">
        <v>2183.1</v>
      </c>
    </row>
    <row r="785" spans="1:24">
      <c r="A785" s="39" t="s">
        <v>261</v>
      </c>
      <c r="B785" s="43">
        <v>43432</v>
      </c>
      <c r="D785" s="8" t="s">
        <v>43</v>
      </c>
      <c r="E785" s="54">
        <v>2</v>
      </c>
      <c r="F785" s="34" t="s">
        <v>146</v>
      </c>
      <c r="G785" s="34" t="s">
        <v>146</v>
      </c>
      <c r="H785" s="86" t="s">
        <v>17</v>
      </c>
      <c r="I785" s="13">
        <v>25.45</v>
      </c>
      <c r="J785" s="15">
        <v>33.43</v>
      </c>
      <c r="K785" s="41">
        <v>117.1</v>
      </c>
      <c r="L785" s="15">
        <v>7.99</v>
      </c>
      <c r="U785" s="39">
        <v>7.9462651257631718</v>
      </c>
      <c r="V785" s="39">
        <v>7.97</v>
      </c>
      <c r="W785" s="145">
        <v>568.31715405780687</v>
      </c>
      <c r="X785" s="17">
        <v>2179.1</v>
      </c>
    </row>
    <row r="786" spans="1:24">
      <c r="A786" s="39" t="s">
        <v>261</v>
      </c>
      <c r="B786" s="43">
        <v>43432</v>
      </c>
      <c r="D786" s="7" t="s">
        <v>37</v>
      </c>
      <c r="E786" s="54">
        <v>1</v>
      </c>
      <c r="F786" s="34" t="s">
        <v>148</v>
      </c>
      <c r="G786" s="34" t="s">
        <v>146</v>
      </c>
      <c r="H786" s="86" t="s">
        <v>18</v>
      </c>
      <c r="I786" s="13">
        <v>27.2</v>
      </c>
      <c r="J786" s="15">
        <v>33.42</v>
      </c>
      <c r="K786" s="41">
        <v>108.2</v>
      </c>
      <c r="L786" s="15">
        <v>7.22</v>
      </c>
      <c r="U786" s="39">
        <v>7.9415286615603566</v>
      </c>
      <c r="V786" s="39">
        <v>7.99</v>
      </c>
      <c r="W786" s="145">
        <v>602.55925358931904</v>
      </c>
      <c r="X786" s="17">
        <v>2165.6</v>
      </c>
    </row>
    <row r="787" spans="1:24">
      <c r="A787" s="39" t="s">
        <v>261</v>
      </c>
      <c r="B787" s="43">
        <v>43432</v>
      </c>
      <c r="D787" s="6" t="s">
        <v>174</v>
      </c>
      <c r="E787" s="54">
        <v>4</v>
      </c>
      <c r="F787" s="34" t="s">
        <v>148</v>
      </c>
      <c r="G787" s="34" t="s">
        <v>147</v>
      </c>
      <c r="H787" s="86" t="s">
        <v>19</v>
      </c>
      <c r="I787" s="13">
        <v>27.8</v>
      </c>
      <c r="J787" s="15">
        <v>33.409999999999997</v>
      </c>
      <c r="K787" s="41">
        <v>112.9</v>
      </c>
      <c r="L787" s="15">
        <v>7.36</v>
      </c>
      <c r="U787" s="39">
        <v>7.7304794891392756</v>
      </c>
      <c r="V787" s="39">
        <v>7.77</v>
      </c>
      <c r="W787" s="145">
        <v>1084.6344616439158</v>
      </c>
      <c r="X787" s="17">
        <v>2182.5</v>
      </c>
    </row>
    <row r="788" spans="1:24">
      <c r="A788" s="39" t="s">
        <v>261</v>
      </c>
      <c r="B788" s="43">
        <v>43432</v>
      </c>
      <c r="D788" s="9" t="s">
        <v>44</v>
      </c>
      <c r="E788" s="54">
        <v>3</v>
      </c>
      <c r="F788" s="34" t="s">
        <v>146</v>
      </c>
      <c r="G788" s="34" t="s">
        <v>147</v>
      </c>
      <c r="H788" s="86" t="s">
        <v>20</v>
      </c>
      <c r="I788" s="13">
        <v>25.42</v>
      </c>
      <c r="J788" s="15">
        <v>33.44</v>
      </c>
      <c r="K788" s="41">
        <v>116.8</v>
      </c>
      <c r="L788" s="15">
        <v>7.93</v>
      </c>
      <c r="U788" s="39">
        <v>7.7322039817589721</v>
      </c>
      <c r="V788" s="39">
        <v>7.74</v>
      </c>
      <c r="W788" s="145">
        <v>958.29558875659927</v>
      </c>
      <c r="X788" s="17">
        <v>2169.1</v>
      </c>
    </row>
    <row r="789" spans="1:24">
      <c r="A789" s="39" t="s">
        <v>261</v>
      </c>
      <c r="B789" s="43">
        <v>43432</v>
      </c>
      <c r="D789" s="8" t="s">
        <v>43</v>
      </c>
      <c r="E789" s="54">
        <v>8</v>
      </c>
      <c r="F789" s="34" t="s">
        <v>146</v>
      </c>
      <c r="G789" s="34" t="s">
        <v>146</v>
      </c>
      <c r="H789" s="86" t="s">
        <v>21</v>
      </c>
      <c r="I789" s="13">
        <v>25.44</v>
      </c>
      <c r="J789" s="15">
        <v>33.409999999999997</v>
      </c>
      <c r="K789" s="41">
        <v>109.4</v>
      </c>
      <c r="L789" s="15">
        <v>7.42</v>
      </c>
      <c r="U789" s="39">
        <v>7.9342568883083819</v>
      </c>
      <c r="V789" s="39">
        <v>8</v>
      </c>
      <c r="W789" s="145">
        <v>580.77617420713523</v>
      </c>
      <c r="X789" s="17">
        <v>2174.1</v>
      </c>
    </row>
    <row r="790" spans="1:24">
      <c r="A790" s="39" t="s">
        <v>261</v>
      </c>
      <c r="B790" s="43">
        <v>43432</v>
      </c>
      <c r="D790" s="6" t="s">
        <v>174</v>
      </c>
      <c r="E790" s="54">
        <v>6</v>
      </c>
      <c r="F790" s="34" t="s">
        <v>148</v>
      </c>
      <c r="G790" s="34" t="s">
        <v>147</v>
      </c>
      <c r="H790" s="86" t="s">
        <v>22</v>
      </c>
      <c r="I790" s="13">
        <v>27.08</v>
      </c>
      <c r="J790" s="15">
        <v>33.4</v>
      </c>
      <c r="K790" s="41">
        <v>104.3</v>
      </c>
      <c r="L790" s="15">
        <v>6.88</v>
      </c>
      <c r="U790" s="39">
        <v>7.7892625353866434</v>
      </c>
      <c r="V790" s="39">
        <v>7.85</v>
      </c>
      <c r="W790" s="145">
        <v>889.40701982291023</v>
      </c>
      <c r="X790" s="17">
        <v>2172</v>
      </c>
    </row>
    <row r="791" spans="1:24">
      <c r="A791" s="39" t="s">
        <v>261</v>
      </c>
      <c r="B791" s="43">
        <v>43432</v>
      </c>
      <c r="D791" s="8" t="s">
        <v>43</v>
      </c>
      <c r="E791" s="54">
        <v>8</v>
      </c>
      <c r="F791" s="34" t="s">
        <v>146</v>
      </c>
      <c r="G791" s="34" t="s">
        <v>146</v>
      </c>
      <c r="H791" s="86" t="s">
        <v>23</v>
      </c>
      <c r="I791" s="13">
        <v>25.44</v>
      </c>
      <c r="J791" s="15">
        <v>33.46</v>
      </c>
      <c r="K791" s="41">
        <v>115.7</v>
      </c>
      <c r="L791" s="15">
        <v>7.92</v>
      </c>
      <c r="U791" s="39">
        <v>7.9358857136152876</v>
      </c>
      <c r="V791" s="39">
        <v>8.02</v>
      </c>
      <c r="W791" s="145">
        <v>576.92909402591783</v>
      </c>
      <c r="X791" s="17">
        <v>2170.1999999999998</v>
      </c>
    </row>
    <row r="792" spans="1:24">
      <c r="A792" s="39" t="s">
        <v>261</v>
      </c>
      <c r="B792" s="43">
        <v>43432</v>
      </c>
      <c r="D792" s="9" t="s">
        <v>44</v>
      </c>
      <c r="E792" s="54">
        <v>5</v>
      </c>
      <c r="F792" s="34" t="s">
        <v>146</v>
      </c>
      <c r="G792" s="34" t="s">
        <v>147</v>
      </c>
      <c r="H792" s="86" t="s">
        <v>24</v>
      </c>
      <c r="I792" s="13">
        <v>25.51</v>
      </c>
      <c r="J792" s="15">
        <v>33.409999999999997</v>
      </c>
      <c r="K792" s="41">
        <v>112.3</v>
      </c>
      <c r="L792" s="15">
        <v>7.62</v>
      </c>
      <c r="U792" s="39">
        <v>7.6939798870493865</v>
      </c>
      <c r="V792" s="39">
        <v>7.76</v>
      </c>
      <c r="W792" s="145">
        <v>1065.7268280703126</v>
      </c>
      <c r="X792" s="17">
        <v>2166.6999999999998</v>
      </c>
    </row>
    <row r="793" spans="1:24">
      <c r="A793" s="39" t="s">
        <v>261</v>
      </c>
      <c r="B793" s="43">
        <v>43432</v>
      </c>
      <c r="D793" s="7" t="s">
        <v>37</v>
      </c>
      <c r="E793" s="54">
        <v>7</v>
      </c>
      <c r="F793" s="34" t="s">
        <v>148</v>
      </c>
      <c r="G793" s="34" t="s">
        <v>146</v>
      </c>
      <c r="H793" s="86" t="s">
        <v>25</v>
      </c>
      <c r="I793" s="13">
        <v>27.08</v>
      </c>
      <c r="J793" s="15">
        <v>33.4</v>
      </c>
      <c r="K793" s="41">
        <v>116.5</v>
      </c>
      <c r="L793" s="15">
        <v>7.02</v>
      </c>
      <c r="U793" s="39">
        <v>7.9509457859507107</v>
      </c>
      <c r="V793" s="39">
        <v>8</v>
      </c>
      <c r="W793" s="145">
        <v>587.99702167510281</v>
      </c>
      <c r="X793" s="17">
        <v>2176.5</v>
      </c>
    </row>
    <row r="794" spans="1:24">
      <c r="A794" s="39" t="s">
        <v>261</v>
      </c>
      <c r="B794" s="43">
        <v>43432</v>
      </c>
      <c r="D794" s="7" t="s">
        <v>37</v>
      </c>
      <c r="E794" s="54">
        <v>7</v>
      </c>
      <c r="F794" s="34" t="s">
        <v>148</v>
      </c>
      <c r="G794" s="34" t="s">
        <v>146</v>
      </c>
      <c r="H794" s="86" t="s">
        <v>26</v>
      </c>
      <c r="I794" s="13">
        <v>27.11</v>
      </c>
      <c r="J794" s="15">
        <v>33.42</v>
      </c>
      <c r="K794" s="41">
        <v>107.6</v>
      </c>
      <c r="L794" s="15">
        <v>7.04</v>
      </c>
      <c r="U794" s="39">
        <v>7.945352261635632</v>
      </c>
      <c r="V794" s="39">
        <v>8</v>
      </c>
      <c r="W794" s="145">
        <v>582.50037513302982</v>
      </c>
      <c r="X794" s="17">
        <v>2164.6</v>
      </c>
    </row>
    <row r="795" spans="1:24">
      <c r="A795" s="39" t="s">
        <v>261</v>
      </c>
      <c r="B795" s="43">
        <v>43432</v>
      </c>
      <c r="D795" s="6" t="s">
        <v>174</v>
      </c>
      <c r="E795" s="54">
        <v>6</v>
      </c>
      <c r="F795" s="34" t="s">
        <v>148</v>
      </c>
      <c r="G795" s="34" t="s">
        <v>147</v>
      </c>
      <c r="H795" s="86" t="s">
        <v>27</v>
      </c>
      <c r="I795" s="13">
        <v>27.38</v>
      </c>
      <c r="J795" s="15">
        <v>33.4</v>
      </c>
      <c r="K795" s="41">
        <v>121</v>
      </c>
      <c r="L795" s="15">
        <v>8.01</v>
      </c>
      <c r="U795" s="39">
        <v>7.7978842927616494</v>
      </c>
      <c r="V795" s="39">
        <v>7.71</v>
      </c>
      <c r="W795" s="145">
        <v>878.91012551926792</v>
      </c>
      <c r="X795" s="17">
        <v>2177.6</v>
      </c>
    </row>
    <row r="796" spans="1:24">
      <c r="A796" s="39" t="s">
        <v>261</v>
      </c>
      <c r="B796" s="43">
        <v>43432</v>
      </c>
      <c r="D796" s="8" t="s">
        <v>43</v>
      </c>
      <c r="E796" s="54">
        <v>8</v>
      </c>
      <c r="F796" s="34" t="s">
        <v>146</v>
      </c>
      <c r="G796" s="34" t="s">
        <v>146</v>
      </c>
      <c r="H796" s="86" t="s">
        <v>28</v>
      </c>
      <c r="I796" s="13">
        <v>25.52</v>
      </c>
      <c r="J796" s="15">
        <v>33.43</v>
      </c>
      <c r="K796" s="41">
        <v>111</v>
      </c>
      <c r="L796" s="15">
        <v>7.6</v>
      </c>
      <c r="U796" s="39">
        <v>7.9464966397486236</v>
      </c>
      <c r="V796" s="39">
        <v>7.96</v>
      </c>
      <c r="W796" s="145">
        <v>548.09163475928369</v>
      </c>
      <c r="X796" s="17">
        <v>2181.5</v>
      </c>
    </row>
    <row r="797" spans="1:24">
      <c r="A797" s="39" t="s">
        <v>261</v>
      </c>
      <c r="B797" s="43">
        <v>43432</v>
      </c>
      <c r="D797" s="9" t="s">
        <v>44</v>
      </c>
      <c r="E797" s="54">
        <v>5</v>
      </c>
      <c r="F797" s="34" t="s">
        <v>146</v>
      </c>
      <c r="G797" s="34" t="s">
        <v>147</v>
      </c>
      <c r="H797" s="86" t="s">
        <v>29</v>
      </c>
      <c r="I797" s="13">
        <v>25.49</v>
      </c>
      <c r="J797" s="15">
        <v>33.42</v>
      </c>
      <c r="K797" s="41">
        <v>118.3</v>
      </c>
      <c r="L797" s="15">
        <v>7.84</v>
      </c>
      <c r="U797" s="39">
        <v>7.7170745374714356</v>
      </c>
      <c r="V797" s="39">
        <v>7.77</v>
      </c>
      <c r="W797" s="145">
        <v>1018.9893096343593</v>
      </c>
      <c r="X797" s="17">
        <v>2189.6</v>
      </c>
    </row>
    <row r="798" spans="1:24">
      <c r="A798" s="39" t="s">
        <v>261</v>
      </c>
      <c r="B798" s="43">
        <v>43432</v>
      </c>
      <c r="D798" s="7" t="s">
        <v>37</v>
      </c>
      <c r="E798" s="54">
        <v>7</v>
      </c>
      <c r="F798" s="34" t="s">
        <v>148</v>
      </c>
      <c r="G798" s="34" t="s">
        <v>146</v>
      </c>
      <c r="H798" s="86" t="s">
        <v>30</v>
      </c>
      <c r="I798" s="13">
        <v>26.96</v>
      </c>
      <c r="J798" s="15">
        <v>33.43</v>
      </c>
      <c r="K798" s="41">
        <v>118.1</v>
      </c>
      <c r="L798" s="15">
        <v>7.91</v>
      </c>
      <c r="U798" s="39">
        <v>7.9458725016936764</v>
      </c>
      <c r="V798" s="39">
        <v>7.97</v>
      </c>
      <c r="W798" s="145">
        <v>584.19741094534947</v>
      </c>
      <c r="X798" s="17">
        <v>2186</v>
      </c>
    </row>
    <row r="799" spans="1:24">
      <c r="A799" s="39" t="s">
        <v>261</v>
      </c>
      <c r="B799" s="43">
        <v>43432</v>
      </c>
      <c r="D799" s="6" t="s">
        <v>174</v>
      </c>
      <c r="E799" s="54">
        <v>6</v>
      </c>
      <c r="F799" s="34" t="s">
        <v>148</v>
      </c>
      <c r="G799" s="34" t="s">
        <v>147</v>
      </c>
      <c r="H799" s="86" t="s">
        <v>31</v>
      </c>
      <c r="I799" s="13">
        <v>27.24</v>
      </c>
      <c r="J799" s="15">
        <v>33.44</v>
      </c>
      <c r="K799" s="41">
        <v>115.4</v>
      </c>
      <c r="L799" s="15">
        <v>7.4</v>
      </c>
      <c r="U799" s="39">
        <v>7.8146454480826018</v>
      </c>
      <c r="V799" s="39">
        <v>7.87</v>
      </c>
      <c r="W799" s="145">
        <v>832.06968106282875</v>
      </c>
      <c r="X799" s="17">
        <v>2172.6</v>
      </c>
    </row>
    <row r="800" spans="1:24">
      <c r="A800" s="39" t="s">
        <v>261</v>
      </c>
      <c r="B800" s="43">
        <v>43432</v>
      </c>
      <c r="D800" s="9" t="s">
        <v>44</v>
      </c>
      <c r="E800" s="54">
        <v>5</v>
      </c>
      <c r="F800" s="34" t="s">
        <v>146</v>
      </c>
      <c r="G800" s="34" t="s">
        <v>147</v>
      </c>
      <c r="H800" s="86" t="s">
        <v>32</v>
      </c>
      <c r="I800" s="13">
        <v>25.62</v>
      </c>
      <c r="J800" s="15">
        <v>33.42</v>
      </c>
      <c r="K800" s="41">
        <v>119.5</v>
      </c>
      <c r="L800" s="15">
        <v>7.99</v>
      </c>
      <c r="U800" s="39">
        <v>7.7144219433914385</v>
      </c>
      <c r="V800" s="39">
        <v>7.72</v>
      </c>
      <c r="W800" s="145">
        <v>996.63487551473486</v>
      </c>
      <c r="X800" s="17">
        <v>2170.4</v>
      </c>
    </row>
    <row r="801" spans="1:17">
      <c r="D801" s="9"/>
      <c r="F801" s="34"/>
      <c r="G801" s="34"/>
      <c r="H801" s="88"/>
    </row>
    <row r="802" spans="1:17">
      <c r="A802" s="39" t="s">
        <v>260</v>
      </c>
      <c r="B802" s="43">
        <v>43441</v>
      </c>
      <c r="D802" s="7" t="s">
        <v>37</v>
      </c>
      <c r="E802" s="75">
        <v>1</v>
      </c>
      <c r="F802" s="34" t="s">
        <v>148</v>
      </c>
      <c r="G802" s="34" t="s">
        <v>146</v>
      </c>
      <c r="H802" s="86" t="s">
        <v>1</v>
      </c>
    </row>
    <row r="803" spans="1:17">
      <c r="A803" s="39" t="s">
        <v>260</v>
      </c>
      <c r="B803" s="43">
        <v>43441</v>
      </c>
      <c r="D803" s="8" t="s">
        <v>43</v>
      </c>
      <c r="E803" s="75">
        <v>2</v>
      </c>
      <c r="F803" s="34" t="s">
        <v>146</v>
      </c>
      <c r="G803" s="34" t="s">
        <v>146</v>
      </c>
      <c r="H803" s="86" t="s">
        <v>2</v>
      </c>
    </row>
    <row r="804" spans="1:17">
      <c r="A804" s="39" t="s">
        <v>260</v>
      </c>
      <c r="B804" s="43">
        <v>43441</v>
      </c>
      <c r="D804" s="9" t="s">
        <v>44</v>
      </c>
      <c r="E804" s="75">
        <v>3</v>
      </c>
      <c r="F804" s="34" t="s">
        <v>146</v>
      </c>
      <c r="G804" s="34" t="s">
        <v>147</v>
      </c>
      <c r="H804" s="86" t="s">
        <v>3</v>
      </c>
    </row>
    <row r="805" spans="1:17">
      <c r="A805" s="39" t="s">
        <v>260</v>
      </c>
      <c r="B805" s="43">
        <v>43441</v>
      </c>
      <c r="D805" s="6" t="s">
        <v>174</v>
      </c>
      <c r="E805" s="75">
        <v>4</v>
      </c>
      <c r="F805" s="34" t="s">
        <v>148</v>
      </c>
      <c r="G805" s="34" t="s">
        <v>147</v>
      </c>
      <c r="H805" s="86" t="s">
        <v>4</v>
      </c>
    </row>
    <row r="806" spans="1:17">
      <c r="A806" s="39" t="s">
        <v>260</v>
      </c>
      <c r="B806" s="43">
        <v>43441</v>
      </c>
      <c r="D806" s="9" t="s">
        <v>44</v>
      </c>
      <c r="E806" s="75">
        <v>5</v>
      </c>
      <c r="F806" s="34" t="s">
        <v>146</v>
      </c>
      <c r="G806" s="34" t="s">
        <v>147</v>
      </c>
      <c r="H806" s="86" t="s">
        <v>5</v>
      </c>
    </row>
    <row r="807" spans="1:17">
      <c r="A807" s="39" t="s">
        <v>260</v>
      </c>
      <c r="B807" s="43">
        <v>43441</v>
      </c>
      <c r="D807" s="6" t="s">
        <v>174</v>
      </c>
      <c r="E807" s="75">
        <v>6</v>
      </c>
      <c r="F807" s="34" t="s">
        <v>148</v>
      </c>
      <c r="G807" s="34" t="s">
        <v>147</v>
      </c>
      <c r="H807" s="86" t="s">
        <v>6</v>
      </c>
    </row>
    <row r="808" spans="1:17">
      <c r="A808" s="39" t="s">
        <v>260</v>
      </c>
      <c r="B808" s="43">
        <v>43441</v>
      </c>
      <c r="D808" s="7" t="s">
        <v>37</v>
      </c>
      <c r="E808" s="75">
        <v>7</v>
      </c>
      <c r="F808" s="34" t="s">
        <v>148</v>
      </c>
      <c r="G808" s="34" t="s">
        <v>146</v>
      </c>
      <c r="H808" s="86" t="s">
        <v>7</v>
      </c>
    </row>
    <row r="809" spans="1:17">
      <c r="A809" s="39" t="s">
        <v>260</v>
      </c>
      <c r="B809" s="43">
        <v>43441</v>
      </c>
      <c r="D809" s="8" t="s">
        <v>43</v>
      </c>
      <c r="E809" s="75">
        <v>8</v>
      </c>
      <c r="F809" s="34" t="s">
        <v>146</v>
      </c>
      <c r="G809" s="34" t="s">
        <v>146</v>
      </c>
      <c r="H809" s="86" t="s">
        <v>8</v>
      </c>
    </row>
    <row r="810" spans="1:17">
      <c r="A810" s="39" t="s">
        <v>260</v>
      </c>
      <c r="B810" s="43">
        <v>43441</v>
      </c>
      <c r="D810" s="8" t="s">
        <v>43</v>
      </c>
      <c r="E810" s="54">
        <v>2</v>
      </c>
      <c r="F810" s="34" t="s">
        <v>146</v>
      </c>
      <c r="G810" s="34" t="s">
        <v>146</v>
      </c>
      <c r="H810" s="86" t="s">
        <v>9</v>
      </c>
      <c r="N810" s="15">
        <v>44.06</v>
      </c>
      <c r="O810" s="39">
        <v>43.03</v>
      </c>
      <c r="P810" s="15">
        <f>AVERAGE(N810:O810)</f>
        <v>43.545000000000002</v>
      </c>
      <c r="Q810" s="15"/>
    </row>
    <row r="811" spans="1:17">
      <c r="A811" s="39" t="s">
        <v>260</v>
      </c>
      <c r="B811" s="43">
        <v>43441</v>
      </c>
      <c r="D811" s="6" t="s">
        <v>174</v>
      </c>
      <c r="E811" s="54">
        <v>4</v>
      </c>
      <c r="F811" s="34" t="s">
        <v>148</v>
      </c>
      <c r="G811" s="34" t="s">
        <v>147</v>
      </c>
      <c r="H811" s="86" t="s">
        <v>10</v>
      </c>
      <c r="N811" s="15">
        <v>45.31</v>
      </c>
      <c r="O811" s="39">
        <v>45.03</v>
      </c>
      <c r="P811" s="15">
        <f t="shared" ref="P811:P833" si="9">AVERAGE(N811:O811)</f>
        <v>45.17</v>
      </c>
      <c r="Q811" s="15"/>
    </row>
    <row r="812" spans="1:17">
      <c r="A812" s="39" t="s">
        <v>260</v>
      </c>
      <c r="B812" s="43">
        <v>43441</v>
      </c>
      <c r="D812" s="7" t="s">
        <v>37</v>
      </c>
      <c r="E812" s="54">
        <v>1</v>
      </c>
      <c r="F812" s="34" t="s">
        <v>148</v>
      </c>
      <c r="G812" s="34" t="s">
        <v>146</v>
      </c>
      <c r="H812" s="86" t="s">
        <v>11</v>
      </c>
      <c r="N812" s="15">
        <v>44.44</v>
      </c>
      <c r="O812" s="39">
        <v>44.11</v>
      </c>
      <c r="P812" s="15">
        <f t="shared" si="9"/>
        <v>44.274999999999999</v>
      </c>
      <c r="Q812" s="15"/>
    </row>
    <row r="813" spans="1:17">
      <c r="A813" s="39" t="s">
        <v>260</v>
      </c>
      <c r="B813" s="43">
        <v>43441</v>
      </c>
      <c r="D813" s="9" t="s">
        <v>44</v>
      </c>
      <c r="E813" s="54">
        <v>3</v>
      </c>
      <c r="F813" s="34" t="s">
        <v>146</v>
      </c>
      <c r="G813" s="34" t="s">
        <v>147</v>
      </c>
      <c r="H813" s="86" t="s">
        <v>12</v>
      </c>
      <c r="N813" s="15">
        <v>38.950000000000003</v>
      </c>
      <c r="O813" s="39">
        <v>43.02</v>
      </c>
      <c r="P813" s="15">
        <f t="shared" si="9"/>
        <v>40.984999999999999</v>
      </c>
      <c r="Q813" s="15"/>
    </row>
    <row r="814" spans="1:17">
      <c r="A814" s="39" t="s">
        <v>260</v>
      </c>
      <c r="B814" s="43">
        <v>43441</v>
      </c>
      <c r="D814" s="8" t="s">
        <v>43</v>
      </c>
      <c r="E814" s="54">
        <v>2</v>
      </c>
      <c r="F814" s="34" t="s">
        <v>146</v>
      </c>
      <c r="G814" s="34" t="s">
        <v>146</v>
      </c>
      <c r="H814" s="86" t="s">
        <v>13</v>
      </c>
      <c r="N814" s="15">
        <v>45.86</v>
      </c>
      <c r="O814" s="39">
        <v>46.61</v>
      </c>
      <c r="P814" s="15">
        <f t="shared" si="9"/>
        <v>46.234999999999999</v>
      </c>
      <c r="Q814" s="15"/>
    </row>
    <row r="815" spans="1:17">
      <c r="A815" s="39" t="s">
        <v>260</v>
      </c>
      <c r="B815" s="43">
        <v>43441</v>
      </c>
      <c r="D815" s="9" t="s">
        <v>44</v>
      </c>
      <c r="E815" s="54">
        <v>3</v>
      </c>
      <c r="F815" s="34" t="s">
        <v>146</v>
      </c>
      <c r="G815" s="34" t="s">
        <v>147</v>
      </c>
      <c r="H815" s="86" t="s">
        <v>14</v>
      </c>
      <c r="N815" s="15">
        <v>47.87</v>
      </c>
      <c r="O815" s="39">
        <v>47.46</v>
      </c>
      <c r="P815" s="15">
        <f t="shared" si="9"/>
        <v>47.664999999999999</v>
      </c>
      <c r="Q815" s="15"/>
    </row>
    <row r="816" spans="1:17">
      <c r="A816" s="39" t="s">
        <v>260</v>
      </c>
      <c r="B816" s="43">
        <v>43441</v>
      </c>
      <c r="D816" s="6" t="s">
        <v>174</v>
      </c>
      <c r="E816" s="54">
        <v>4</v>
      </c>
      <c r="F816" s="34" t="s">
        <v>148</v>
      </c>
      <c r="G816" s="34" t="s">
        <v>147</v>
      </c>
      <c r="H816" s="86" t="s">
        <v>15</v>
      </c>
      <c r="N816" s="15">
        <v>49.37</v>
      </c>
      <c r="O816" s="39">
        <v>48.64</v>
      </c>
      <c r="P816" s="15">
        <f t="shared" si="9"/>
        <v>49.004999999999995</v>
      </c>
      <c r="Q816" s="15"/>
    </row>
    <row r="817" spans="1:17">
      <c r="A817" s="39" t="s">
        <v>260</v>
      </c>
      <c r="B817" s="43">
        <v>43441</v>
      </c>
      <c r="D817" s="7" t="s">
        <v>37</v>
      </c>
      <c r="E817" s="54">
        <v>1</v>
      </c>
      <c r="F817" s="34" t="s">
        <v>148</v>
      </c>
      <c r="G817" s="34" t="s">
        <v>146</v>
      </c>
      <c r="H817" s="86" t="s">
        <v>16</v>
      </c>
      <c r="N817" s="15">
        <v>45.95</v>
      </c>
      <c r="O817" s="39">
        <v>45.55</v>
      </c>
      <c r="P817" s="15">
        <f t="shared" si="9"/>
        <v>45.75</v>
      </c>
      <c r="Q817" s="15"/>
    </row>
    <row r="818" spans="1:17">
      <c r="A818" s="39" t="s">
        <v>260</v>
      </c>
      <c r="B818" s="43">
        <v>43441</v>
      </c>
      <c r="D818" s="8" t="s">
        <v>43</v>
      </c>
      <c r="E818" s="54">
        <v>2</v>
      </c>
      <c r="F818" s="34" t="s">
        <v>146</v>
      </c>
      <c r="G818" s="34" t="s">
        <v>146</v>
      </c>
      <c r="H818" s="86" t="s">
        <v>17</v>
      </c>
      <c r="N818" s="15">
        <v>43.43</v>
      </c>
      <c r="O818" s="39">
        <v>44.74</v>
      </c>
      <c r="P818" s="15">
        <f t="shared" si="9"/>
        <v>44.085000000000001</v>
      </c>
      <c r="Q818" s="15"/>
    </row>
    <row r="819" spans="1:17">
      <c r="A819" s="39" t="s">
        <v>260</v>
      </c>
      <c r="B819" s="43">
        <v>43441</v>
      </c>
      <c r="D819" s="7" t="s">
        <v>37</v>
      </c>
      <c r="E819" s="54">
        <v>1</v>
      </c>
      <c r="F819" s="34" t="s">
        <v>148</v>
      </c>
      <c r="G819" s="34" t="s">
        <v>146</v>
      </c>
      <c r="H819" s="86" t="s">
        <v>18</v>
      </c>
      <c r="N819" s="15">
        <v>41.54</v>
      </c>
      <c r="O819" s="39">
        <v>41.55</v>
      </c>
      <c r="P819" s="15">
        <f t="shared" si="9"/>
        <v>41.545000000000002</v>
      </c>
      <c r="Q819" s="15"/>
    </row>
    <row r="820" spans="1:17">
      <c r="A820" s="39" t="s">
        <v>260</v>
      </c>
      <c r="B820" s="43">
        <v>43441</v>
      </c>
      <c r="D820" s="6" t="s">
        <v>174</v>
      </c>
      <c r="E820" s="54">
        <v>4</v>
      </c>
      <c r="F820" s="34" t="s">
        <v>148</v>
      </c>
      <c r="G820" s="34" t="s">
        <v>147</v>
      </c>
      <c r="H820" s="86" t="s">
        <v>19</v>
      </c>
      <c r="N820" s="15">
        <v>39.78</v>
      </c>
      <c r="O820" s="39">
        <v>38.92</v>
      </c>
      <c r="P820" s="15">
        <f t="shared" si="9"/>
        <v>39.35</v>
      </c>
      <c r="Q820" s="15"/>
    </row>
    <row r="821" spans="1:17">
      <c r="A821" s="39" t="s">
        <v>260</v>
      </c>
      <c r="B821" s="43">
        <v>43441</v>
      </c>
      <c r="D821" s="9" t="s">
        <v>44</v>
      </c>
      <c r="E821" s="54">
        <v>3</v>
      </c>
      <c r="F821" s="34" t="s">
        <v>146</v>
      </c>
      <c r="G821" s="34" t="s">
        <v>147</v>
      </c>
      <c r="H821" s="86" t="s">
        <v>20</v>
      </c>
      <c r="N821" s="15">
        <v>39.17</v>
      </c>
      <c r="O821" s="39">
        <v>39.97</v>
      </c>
      <c r="P821" s="15">
        <f t="shared" si="9"/>
        <v>39.57</v>
      </c>
      <c r="Q821" s="15"/>
    </row>
    <row r="822" spans="1:17">
      <c r="A822" s="39" t="s">
        <v>260</v>
      </c>
      <c r="B822" s="43">
        <v>43441</v>
      </c>
      <c r="D822" s="8" t="s">
        <v>43</v>
      </c>
      <c r="E822" s="54">
        <v>8</v>
      </c>
      <c r="F822" s="34" t="s">
        <v>146</v>
      </c>
      <c r="G822" s="34" t="s">
        <v>146</v>
      </c>
      <c r="H822" s="86" t="s">
        <v>21</v>
      </c>
      <c r="N822" s="15">
        <v>47.08</v>
      </c>
      <c r="O822" s="39">
        <v>47.85</v>
      </c>
      <c r="P822" s="15">
        <f t="shared" si="9"/>
        <v>47.465000000000003</v>
      </c>
      <c r="Q822" s="15"/>
    </row>
    <row r="823" spans="1:17">
      <c r="A823" s="39" t="s">
        <v>260</v>
      </c>
      <c r="B823" s="43">
        <v>43441</v>
      </c>
      <c r="D823" s="6" t="s">
        <v>174</v>
      </c>
      <c r="E823" s="54">
        <v>6</v>
      </c>
      <c r="F823" s="34" t="s">
        <v>148</v>
      </c>
      <c r="G823" s="34" t="s">
        <v>147</v>
      </c>
      <c r="H823" s="86" t="s">
        <v>22</v>
      </c>
      <c r="N823" s="15">
        <v>44.15</v>
      </c>
      <c r="O823" s="39">
        <v>44.81</v>
      </c>
      <c r="P823" s="15">
        <f t="shared" si="9"/>
        <v>44.480000000000004</v>
      </c>
      <c r="Q823" s="15"/>
    </row>
    <row r="824" spans="1:17">
      <c r="A824" s="39" t="s">
        <v>260</v>
      </c>
      <c r="B824" s="43">
        <v>43441</v>
      </c>
      <c r="D824" s="8" t="s">
        <v>43</v>
      </c>
      <c r="E824" s="54">
        <v>8</v>
      </c>
      <c r="F824" s="34" t="s">
        <v>146</v>
      </c>
      <c r="G824" s="34" t="s">
        <v>146</v>
      </c>
      <c r="H824" s="86" t="s">
        <v>23</v>
      </c>
      <c r="N824" s="15">
        <v>44.23</v>
      </c>
      <c r="O824" s="39">
        <v>45.21</v>
      </c>
      <c r="P824" s="15">
        <f t="shared" si="9"/>
        <v>44.72</v>
      </c>
      <c r="Q824" s="15"/>
    </row>
    <row r="825" spans="1:17">
      <c r="A825" s="39" t="s">
        <v>260</v>
      </c>
      <c r="B825" s="43">
        <v>43441</v>
      </c>
      <c r="D825" s="9" t="s">
        <v>44</v>
      </c>
      <c r="E825" s="54">
        <v>5</v>
      </c>
      <c r="F825" s="34" t="s">
        <v>146</v>
      </c>
      <c r="G825" s="34" t="s">
        <v>147</v>
      </c>
      <c r="H825" s="86" t="s">
        <v>24</v>
      </c>
      <c r="N825" s="15">
        <v>34.29</v>
      </c>
      <c r="O825" s="39">
        <v>34.97</v>
      </c>
      <c r="P825" s="15">
        <f t="shared" si="9"/>
        <v>34.629999999999995</v>
      </c>
      <c r="Q825" s="15"/>
    </row>
    <row r="826" spans="1:17">
      <c r="A826" s="39" t="s">
        <v>260</v>
      </c>
      <c r="B826" s="43">
        <v>43441</v>
      </c>
      <c r="D826" s="7" t="s">
        <v>37</v>
      </c>
      <c r="E826" s="54">
        <v>7</v>
      </c>
      <c r="F826" s="34" t="s">
        <v>148</v>
      </c>
      <c r="G826" s="34" t="s">
        <v>146</v>
      </c>
      <c r="H826" s="86" t="s">
        <v>25</v>
      </c>
      <c r="N826" s="15">
        <v>49.29</v>
      </c>
      <c r="O826" s="39">
        <v>48.61</v>
      </c>
      <c r="P826" s="15">
        <f t="shared" si="9"/>
        <v>48.95</v>
      </c>
      <c r="Q826" s="15"/>
    </row>
    <row r="827" spans="1:17">
      <c r="A827" s="39" t="s">
        <v>260</v>
      </c>
      <c r="B827" s="43">
        <v>43441</v>
      </c>
      <c r="D827" s="7" t="s">
        <v>37</v>
      </c>
      <c r="E827" s="54">
        <v>7</v>
      </c>
      <c r="F827" s="34" t="s">
        <v>148</v>
      </c>
      <c r="G827" s="34" t="s">
        <v>146</v>
      </c>
      <c r="H827" s="86" t="s">
        <v>26</v>
      </c>
      <c r="N827" s="15">
        <v>34.78</v>
      </c>
      <c r="O827" s="39">
        <v>35.29</v>
      </c>
      <c r="P827" s="15">
        <f t="shared" si="9"/>
        <v>35.034999999999997</v>
      </c>
      <c r="Q827" s="15"/>
    </row>
    <row r="828" spans="1:17">
      <c r="A828" s="39" t="s">
        <v>260</v>
      </c>
      <c r="B828" s="43">
        <v>43441</v>
      </c>
      <c r="D828" s="6" t="s">
        <v>174</v>
      </c>
      <c r="E828" s="54">
        <v>6</v>
      </c>
      <c r="F828" s="34" t="s">
        <v>148</v>
      </c>
      <c r="G828" s="34" t="s">
        <v>147</v>
      </c>
      <c r="H828" s="86" t="s">
        <v>27</v>
      </c>
      <c r="N828" s="15">
        <v>40.43</v>
      </c>
      <c r="O828" s="39">
        <v>41.77</v>
      </c>
      <c r="P828" s="15">
        <f t="shared" si="9"/>
        <v>41.1</v>
      </c>
      <c r="Q828" s="15"/>
    </row>
    <row r="829" spans="1:17">
      <c r="A829" s="39" t="s">
        <v>260</v>
      </c>
      <c r="B829" s="43">
        <v>43441</v>
      </c>
      <c r="D829" s="8" t="s">
        <v>43</v>
      </c>
      <c r="E829" s="54">
        <v>8</v>
      </c>
      <c r="F829" s="34" t="s">
        <v>146</v>
      </c>
      <c r="G829" s="34" t="s">
        <v>146</v>
      </c>
      <c r="H829" s="86" t="s">
        <v>28</v>
      </c>
      <c r="N829" s="15">
        <v>41.04</v>
      </c>
      <c r="O829" s="39">
        <v>41.53</v>
      </c>
      <c r="P829" s="15">
        <f t="shared" si="9"/>
        <v>41.284999999999997</v>
      </c>
      <c r="Q829" s="15"/>
    </row>
    <row r="830" spans="1:17">
      <c r="A830" s="39" t="s">
        <v>260</v>
      </c>
      <c r="B830" s="43">
        <v>43441</v>
      </c>
      <c r="D830" s="9" t="s">
        <v>44</v>
      </c>
      <c r="E830" s="54">
        <v>5</v>
      </c>
      <c r="F830" s="34" t="s">
        <v>146</v>
      </c>
      <c r="G830" s="34" t="s">
        <v>147</v>
      </c>
      <c r="H830" s="86" t="s">
        <v>29</v>
      </c>
      <c r="N830" s="15">
        <v>35.1</v>
      </c>
      <c r="O830" s="39">
        <v>36.01</v>
      </c>
      <c r="P830" s="15">
        <f t="shared" si="9"/>
        <v>35.555</v>
      </c>
      <c r="Q830" s="15"/>
    </row>
    <row r="831" spans="1:17">
      <c r="A831" s="39" t="s">
        <v>260</v>
      </c>
      <c r="B831" s="43">
        <v>43441</v>
      </c>
      <c r="D831" s="7" t="s">
        <v>37</v>
      </c>
      <c r="E831" s="54">
        <v>7</v>
      </c>
      <c r="F831" s="34" t="s">
        <v>148</v>
      </c>
      <c r="G831" s="34" t="s">
        <v>146</v>
      </c>
      <c r="H831" s="86" t="s">
        <v>30</v>
      </c>
      <c r="N831" s="15">
        <v>35.24</v>
      </c>
      <c r="O831" s="39">
        <v>37.36</v>
      </c>
      <c r="P831" s="15">
        <f t="shared" si="9"/>
        <v>36.299999999999997</v>
      </c>
      <c r="Q831" s="15"/>
    </row>
    <row r="832" spans="1:17">
      <c r="A832" s="39" t="s">
        <v>260</v>
      </c>
      <c r="B832" s="43">
        <v>43441</v>
      </c>
      <c r="D832" s="6" t="s">
        <v>174</v>
      </c>
      <c r="E832" s="54">
        <v>6</v>
      </c>
      <c r="F832" s="34" t="s">
        <v>148</v>
      </c>
      <c r="G832" s="34" t="s">
        <v>147</v>
      </c>
      <c r="H832" s="86" t="s">
        <v>31</v>
      </c>
      <c r="N832" s="15">
        <v>39.24</v>
      </c>
      <c r="O832" s="39">
        <v>38.96</v>
      </c>
      <c r="P832" s="15">
        <f t="shared" si="9"/>
        <v>39.1</v>
      </c>
      <c r="Q832" s="15"/>
    </row>
    <row r="833" spans="1:24">
      <c r="A833" s="39" t="s">
        <v>260</v>
      </c>
      <c r="B833" s="43">
        <v>43441</v>
      </c>
      <c r="D833" s="9" t="s">
        <v>44</v>
      </c>
      <c r="E833" s="54">
        <v>5</v>
      </c>
      <c r="F833" s="34" t="s">
        <v>146</v>
      </c>
      <c r="G833" s="34" t="s">
        <v>147</v>
      </c>
      <c r="H833" s="86" t="s">
        <v>32</v>
      </c>
      <c r="N833" s="15">
        <v>41.58</v>
      </c>
      <c r="O833" s="39">
        <v>41.68</v>
      </c>
      <c r="P833" s="15">
        <f t="shared" si="9"/>
        <v>41.629999999999995</v>
      </c>
      <c r="Q833" s="15"/>
    </row>
    <row r="834" spans="1:24">
      <c r="A834" s="39" t="s">
        <v>260</v>
      </c>
      <c r="D834" s="9"/>
      <c r="F834" s="34"/>
      <c r="G834" s="34"/>
      <c r="H834" s="88"/>
      <c r="P834" s="15"/>
      <c r="Q834" s="15"/>
    </row>
    <row r="835" spans="1:24">
      <c r="A835" s="39" t="s">
        <v>260</v>
      </c>
      <c r="B835" s="43">
        <v>43443</v>
      </c>
      <c r="D835" s="7" t="s">
        <v>37</v>
      </c>
      <c r="E835" s="75">
        <v>1</v>
      </c>
      <c r="F835" s="34" t="s">
        <v>148</v>
      </c>
      <c r="G835" s="34" t="s">
        <v>146</v>
      </c>
      <c r="H835" s="88" t="s">
        <v>1</v>
      </c>
      <c r="I835" s="13">
        <v>26.43</v>
      </c>
      <c r="J835" s="15">
        <v>33.9</v>
      </c>
      <c r="K835" s="41">
        <v>120.1</v>
      </c>
      <c r="L835" s="15">
        <v>7.99</v>
      </c>
      <c r="U835" s="39">
        <v>7.9889093601900063</v>
      </c>
      <c r="V835">
        <v>8.01</v>
      </c>
      <c r="W835" s="145">
        <v>459.11215146186544</v>
      </c>
      <c r="X835" s="17">
        <v>2160</v>
      </c>
    </row>
    <row r="836" spans="1:24">
      <c r="A836" s="39" t="s">
        <v>260</v>
      </c>
      <c r="B836" s="43">
        <v>43443</v>
      </c>
      <c r="D836" s="8" t="s">
        <v>43</v>
      </c>
      <c r="E836" s="75">
        <v>2</v>
      </c>
      <c r="F836" s="34" t="s">
        <v>146</v>
      </c>
      <c r="G836" s="34" t="s">
        <v>146</v>
      </c>
      <c r="H836" s="88" t="s">
        <v>2</v>
      </c>
      <c r="I836" s="13">
        <v>24.35</v>
      </c>
      <c r="J836" s="15">
        <v>33.9</v>
      </c>
      <c r="K836" s="41">
        <v>116.3</v>
      </c>
      <c r="L836" s="15">
        <v>7.94</v>
      </c>
      <c r="U836" s="39">
        <v>7.9768075600910135</v>
      </c>
      <c r="V836">
        <v>8.0299999999999994</v>
      </c>
      <c r="W836" s="145">
        <v>444.24816222913199</v>
      </c>
      <c r="X836" s="17">
        <v>2167.1</v>
      </c>
    </row>
    <row r="837" spans="1:24">
      <c r="A837" s="39" t="s">
        <v>260</v>
      </c>
      <c r="B837" s="43">
        <v>43443</v>
      </c>
      <c r="D837" s="9" t="s">
        <v>44</v>
      </c>
      <c r="E837" s="75">
        <v>3</v>
      </c>
      <c r="F837" s="34" t="s">
        <v>146</v>
      </c>
      <c r="G837" s="34" t="s">
        <v>147</v>
      </c>
      <c r="H837" s="88" t="s">
        <v>3</v>
      </c>
      <c r="I837" s="13">
        <v>24.28</v>
      </c>
      <c r="J837" s="15">
        <v>33.880000000000003</v>
      </c>
      <c r="K837" s="41">
        <v>126</v>
      </c>
      <c r="L837" s="15">
        <v>8.6999999999999993</v>
      </c>
      <c r="U837" s="39">
        <v>7.6415783299786844</v>
      </c>
      <c r="V837">
        <v>7.58</v>
      </c>
      <c r="W837" s="145">
        <v>1104.6567289979942</v>
      </c>
      <c r="X837" s="17">
        <v>2182.5</v>
      </c>
    </row>
    <row r="838" spans="1:24">
      <c r="A838" s="39" t="s">
        <v>260</v>
      </c>
      <c r="B838" s="43">
        <v>43443</v>
      </c>
      <c r="D838" s="6" t="s">
        <v>174</v>
      </c>
      <c r="E838" s="75">
        <v>4</v>
      </c>
      <c r="F838" s="34" t="s">
        <v>148</v>
      </c>
      <c r="G838" s="34" t="s">
        <v>147</v>
      </c>
      <c r="H838" s="88" t="s">
        <v>4</v>
      </c>
      <c r="I838" s="13">
        <v>26.43</v>
      </c>
      <c r="J838" s="15">
        <v>33.85</v>
      </c>
      <c r="K838" s="41">
        <v>125.7</v>
      </c>
      <c r="L838" s="15">
        <v>8.3800000000000008</v>
      </c>
      <c r="U838" s="39">
        <v>7.6291851883219781</v>
      </c>
      <c r="V838">
        <v>7.58</v>
      </c>
      <c r="W838" s="145">
        <v>1194.6477339282574</v>
      </c>
      <c r="X838" s="17">
        <v>2173.1</v>
      </c>
    </row>
    <row r="839" spans="1:24">
      <c r="A839" s="39" t="s">
        <v>260</v>
      </c>
      <c r="B839" s="43">
        <v>43443</v>
      </c>
      <c r="D839" s="9" t="s">
        <v>44</v>
      </c>
      <c r="E839" s="75">
        <v>5</v>
      </c>
      <c r="F839" s="34" t="s">
        <v>146</v>
      </c>
      <c r="G839" s="34" t="s">
        <v>147</v>
      </c>
      <c r="H839" s="88" t="s">
        <v>5</v>
      </c>
      <c r="I839" s="13">
        <v>24.34</v>
      </c>
      <c r="J839" s="15">
        <v>33.880000000000003</v>
      </c>
      <c r="K839" s="41">
        <v>128.1</v>
      </c>
      <c r="L839" s="15">
        <v>8.82</v>
      </c>
      <c r="U839" s="39">
        <v>7.6801928494298641</v>
      </c>
      <c r="V839">
        <v>7.69</v>
      </c>
      <c r="W839" s="145">
        <v>1000.8584099535627</v>
      </c>
      <c r="X839" s="17">
        <v>2183.9</v>
      </c>
    </row>
    <row r="840" spans="1:24">
      <c r="A840" s="39" t="s">
        <v>260</v>
      </c>
      <c r="B840" s="43">
        <v>43443</v>
      </c>
      <c r="D840" s="6" t="s">
        <v>174</v>
      </c>
      <c r="E840" s="75">
        <v>6</v>
      </c>
      <c r="F840" s="34" t="s">
        <v>148</v>
      </c>
      <c r="G840" s="34" t="s">
        <v>147</v>
      </c>
      <c r="H840" s="88" t="s">
        <v>6</v>
      </c>
      <c r="I840" s="13">
        <v>26.59</v>
      </c>
      <c r="J840" s="15">
        <v>33.869999999999997</v>
      </c>
      <c r="K840" s="41">
        <v>124.1</v>
      </c>
      <c r="L840" s="15">
        <v>8.24</v>
      </c>
      <c r="U840" s="39">
        <v>7.6763288666537814</v>
      </c>
      <c r="V840">
        <v>7.7</v>
      </c>
      <c r="W840" s="145">
        <v>1073.4583511066669</v>
      </c>
      <c r="X840" s="17">
        <v>2179.1</v>
      </c>
    </row>
    <row r="841" spans="1:24">
      <c r="A841" s="39" t="s">
        <v>260</v>
      </c>
      <c r="B841" s="43">
        <v>43443</v>
      </c>
      <c r="D841" s="7" t="s">
        <v>37</v>
      </c>
      <c r="E841" s="75">
        <v>7</v>
      </c>
      <c r="F841" s="34" t="s">
        <v>148</v>
      </c>
      <c r="G841" s="34" t="s">
        <v>146</v>
      </c>
      <c r="H841" s="88" t="s">
        <v>7</v>
      </c>
      <c r="I841" s="13">
        <v>26.14</v>
      </c>
      <c r="J841" s="15">
        <v>33.92</v>
      </c>
      <c r="K841" s="41">
        <v>119.2</v>
      </c>
      <c r="L841" s="15">
        <v>7.94</v>
      </c>
      <c r="U841" s="39">
        <v>7.9728767518919712</v>
      </c>
      <c r="V841">
        <v>8.02</v>
      </c>
      <c r="W841" s="145">
        <v>494.03243170717047</v>
      </c>
      <c r="X841" s="17">
        <v>2176.8000000000002</v>
      </c>
    </row>
    <row r="842" spans="1:24">
      <c r="A842" s="39" t="s">
        <v>260</v>
      </c>
      <c r="B842" s="43">
        <v>43443</v>
      </c>
      <c r="D842" s="8" t="s">
        <v>43</v>
      </c>
      <c r="E842" s="75">
        <v>8</v>
      </c>
      <c r="F842" s="34" t="s">
        <v>146</v>
      </c>
      <c r="G842" s="34" t="s">
        <v>146</v>
      </c>
      <c r="H842" s="88" t="s">
        <v>8</v>
      </c>
      <c r="I842" s="13">
        <v>24.4</v>
      </c>
      <c r="J842" s="15">
        <v>33.92</v>
      </c>
      <c r="K842" s="41">
        <v>123.2</v>
      </c>
      <c r="L842" s="15">
        <v>8.4</v>
      </c>
      <c r="U842" s="39">
        <v>7.9736540616795128</v>
      </c>
      <c r="V842">
        <v>7.97</v>
      </c>
      <c r="W842" s="145">
        <v>452.9000323992114</v>
      </c>
      <c r="X842" s="17">
        <v>2185.5</v>
      </c>
    </row>
    <row r="843" spans="1:24">
      <c r="A843" s="39" t="s">
        <v>260</v>
      </c>
      <c r="B843" s="43">
        <v>43443</v>
      </c>
      <c r="D843" s="8" t="s">
        <v>43</v>
      </c>
      <c r="E843" s="54">
        <v>2</v>
      </c>
      <c r="F843" s="34" t="s">
        <v>146</v>
      </c>
      <c r="G843" s="34" t="s">
        <v>146</v>
      </c>
      <c r="H843" s="88" t="s">
        <v>9</v>
      </c>
      <c r="I843" s="13">
        <v>24.2</v>
      </c>
      <c r="J843" s="15">
        <v>33.92</v>
      </c>
      <c r="K843" s="41">
        <v>119.2</v>
      </c>
      <c r="L843" s="15">
        <v>8.14</v>
      </c>
      <c r="U843" s="39">
        <v>7.9684854295909764</v>
      </c>
      <c r="V843">
        <v>8.01</v>
      </c>
      <c r="W843" s="145">
        <v>457.7831461882584</v>
      </c>
      <c r="X843" s="17">
        <v>2186.1999999999998</v>
      </c>
    </row>
    <row r="844" spans="1:24">
      <c r="A844" s="39" t="s">
        <v>260</v>
      </c>
      <c r="B844" s="43">
        <v>43443</v>
      </c>
      <c r="D844" s="6" t="s">
        <v>174</v>
      </c>
      <c r="E844" s="54">
        <v>4</v>
      </c>
      <c r="F844" s="34" t="s">
        <v>148</v>
      </c>
      <c r="G844" s="34" t="s">
        <v>147</v>
      </c>
      <c r="H844" s="88" t="s">
        <v>10</v>
      </c>
      <c r="I844" s="13">
        <v>25.88</v>
      </c>
      <c r="J844" s="15">
        <v>33.9</v>
      </c>
      <c r="K844" s="41">
        <v>113.8</v>
      </c>
      <c r="L844" s="15">
        <v>7.55</v>
      </c>
      <c r="U844" s="39">
        <v>7.6613909580406965</v>
      </c>
      <c r="V844">
        <v>7.69</v>
      </c>
      <c r="W844" s="145">
        <v>1063.3774278810565</v>
      </c>
      <c r="X844" s="17">
        <v>2186.9</v>
      </c>
    </row>
    <row r="845" spans="1:24">
      <c r="A845" s="39" t="s">
        <v>260</v>
      </c>
      <c r="B845" s="43">
        <v>43443</v>
      </c>
      <c r="D845" s="7" t="s">
        <v>37</v>
      </c>
      <c r="E845" s="54">
        <v>1</v>
      </c>
      <c r="F845" s="34" t="s">
        <v>148</v>
      </c>
      <c r="G845" s="34" t="s">
        <v>146</v>
      </c>
      <c r="H845" s="88" t="s">
        <v>11</v>
      </c>
      <c r="I845" s="13">
        <v>26.05</v>
      </c>
      <c r="J845" s="15">
        <v>33.92</v>
      </c>
      <c r="K845" s="41">
        <v>118.4</v>
      </c>
      <c r="L845" s="15">
        <v>7.88</v>
      </c>
      <c r="U845" s="39">
        <v>7.9671636464653712</v>
      </c>
      <c r="V845">
        <v>8.01</v>
      </c>
      <c r="W845" s="145">
        <v>491.84465697214893</v>
      </c>
      <c r="X845" s="17">
        <v>2184.6</v>
      </c>
    </row>
    <row r="846" spans="1:24">
      <c r="A846" s="39" t="s">
        <v>260</v>
      </c>
      <c r="B846" s="43">
        <v>43443</v>
      </c>
      <c r="D846" s="9" t="s">
        <v>44</v>
      </c>
      <c r="E846" s="54">
        <v>3</v>
      </c>
      <c r="F846" s="34" t="s">
        <v>146</v>
      </c>
      <c r="G846" s="34" t="s">
        <v>147</v>
      </c>
      <c r="H846" s="88" t="s">
        <v>12</v>
      </c>
      <c r="I846" s="13">
        <v>24.32</v>
      </c>
      <c r="J846" s="15">
        <v>33.950000000000003</v>
      </c>
      <c r="K846" s="41">
        <v>122.1</v>
      </c>
      <c r="L846" s="15">
        <v>8.39</v>
      </c>
      <c r="U846" s="39">
        <v>7.6226607139761615</v>
      </c>
      <c r="V846">
        <v>7.65</v>
      </c>
      <c r="W846" s="145">
        <v>1131.4731901540476</v>
      </c>
      <c r="X846" s="17">
        <v>2181.1</v>
      </c>
    </row>
    <row r="847" spans="1:24">
      <c r="A847" s="39" t="s">
        <v>260</v>
      </c>
      <c r="B847" s="43">
        <v>43443</v>
      </c>
      <c r="D847" s="8" t="s">
        <v>43</v>
      </c>
      <c r="E847" s="54">
        <v>2</v>
      </c>
      <c r="F847" s="34" t="s">
        <v>146</v>
      </c>
      <c r="G847" s="34" t="s">
        <v>146</v>
      </c>
      <c r="H847" s="88" t="s">
        <v>13</v>
      </c>
      <c r="I847" s="13">
        <v>24.22</v>
      </c>
      <c r="J847" s="15">
        <v>33.909999999999997</v>
      </c>
      <c r="K847" s="41">
        <v>124.4</v>
      </c>
      <c r="L847" s="15">
        <v>8.6</v>
      </c>
      <c r="U847" s="39">
        <v>7.9594550004381421</v>
      </c>
      <c r="V847">
        <v>7.95</v>
      </c>
      <c r="W847" s="145">
        <v>474.2069519523443</v>
      </c>
      <c r="X847" s="17">
        <v>2189.1999999999998</v>
      </c>
    </row>
    <row r="848" spans="1:24">
      <c r="A848" s="39" t="s">
        <v>260</v>
      </c>
      <c r="B848" s="43">
        <v>43443</v>
      </c>
      <c r="D848" s="9" t="s">
        <v>44</v>
      </c>
      <c r="E848" s="54">
        <v>3</v>
      </c>
      <c r="F848" s="34" t="s">
        <v>146</v>
      </c>
      <c r="G848" s="34" t="s">
        <v>147</v>
      </c>
      <c r="H848" s="88" t="s">
        <v>14</v>
      </c>
      <c r="I848" s="13">
        <v>24.15</v>
      </c>
      <c r="J848" s="15">
        <v>33.93</v>
      </c>
      <c r="K848" s="41">
        <v>125.8</v>
      </c>
      <c r="L848" s="15">
        <v>8.66</v>
      </c>
      <c r="U848" s="39">
        <v>7.6197245802768014</v>
      </c>
      <c r="V848">
        <v>7.63</v>
      </c>
      <c r="W848" s="145">
        <v>1134.6717371443754</v>
      </c>
      <c r="X848" s="17">
        <v>2191.8000000000002</v>
      </c>
    </row>
    <row r="849" spans="1:24">
      <c r="A849" s="39" t="s">
        <v>260</v>
      </c>
      <c r="B849" s="43">
        <v>43443</v>
      </c>
      <c r="D849" s="6" t="s">
        <v>174</v>
      </c>
      <c r="E849" s="54">
        <v>4</v>
      </c>
      <c r="F849" s="34" t="s">
        <v>148</v>
      </c>
      <c r="G849" s="34" t="s">
        <v>147</v>
      </c>
      <c r="H849" s="88" t="s">
        <v>15</v>
      </c>
      <c r="I849" s="13">
        <v>26.05</v>
      </c>
      <c r="J849" s="15">
        <v>33.869999999999997</v>
      </c>
      <c r="K849" s="41">
        <v>110.7</v>
      </c>
      <c r="L849" s="15">
        <v>7.35</v>
      </c>
      <c r="U849" s="39">
        <v>7.6458664339632412</v>
      </c>
      <c r="V849">
        <v>7.67</v>
      </c>
      <c r="W849" s="145">
        <v>1136.7199450443838</v>
      </c>
      <c r="X849" s="17">
        <v>2194.1</v>
      </c>
    </row>
    <row r="850" spans="1:24">
      <c r="A850" s="39" t="s">
        <v>260</v>
      </c>
      <c r="B850" s="43">
        <v>43443</v>
      </c>
      <c r="D850" s="7" t="s">
        <v>37</v>
      </c>
      <c r="E850" s="54">
        <v>1</v>
      </c>
      <c r="F850" s="34" t="s">
        <v>148</v>
      </c>
      <c r="G850" s="34" t="s">
        <v>146</v>
      </c>
      <c r="H850" s="88" t="s">
        <v>16</v>
      </c>
      <c r="I850" s="13">
        <v>26.07</v>
      </c>
      <c r="J850" s="15">
        <v>33.93</v>
      </c>
      <c r="K850" s="41">
        <v>117.4</v>
      </c>
      <c r="L850" s="15">
        <v>7.82</v>
      </c>
      <c r="U850" s="39">
        <v>7.9556137698397533</v>
      </c>
      <c r="V850">
        <v>7.96</v>
      </c>
      <c r="W850" s="145">
        <v>495.08184569727626</v>
      </c>
      <c r="X850" s="17">
        <v>2181.4</v>
      </c>
    </row>
    <row r="851" spans="1:24">
      <c r="A851" s="39" t="s">
        <v>260</v>
      </c>
      <c r="B851" s="43">
        <v>43443</v>
      </c>
      <c r="D851" s="8" t="s">
        <v>43</v>
      </c>
      <c r="E851" s="54">
        <v>2</v>
      </c>
      <c r="F851" s="34" t="s">
        <v>146</v>
      </c>
      <c r="G851" s="34" t="s">
        <v>146</v>
      </c>
      <c r="H851" s="88" t="s">
        <v>17</v>
      </c>
      <c r="I851" s="13">
        <v>24.33</v>
      </c>
      <c r="J851" s="15">
        <v>33.950000000000003</v>
      </c>
      <c r="K851" s="41">
        <v>120.4</v>
      </c>
      <c r="L851" s="15">
        <v>8.33</v>
      </c>
      <c r="U851" s="39">
        <v>7.959716966138898</v>
      </c>
      <c r="V851">
        <v>8.01</v>
      </c>
      <c r="W851" s="145">
        <v>472.12906214163888</v>
      </c>
      <c r="X851" s="17">
        <v>2181.6</v>
      </c>
    </row>
    <row r="852" spans="1:24">
      <c r="A852" s="39" t="s">
        <v>260</v>
      </c>
      <c r="B852" s="43">
        <v>43443</v>
      </c>
      <c r="D852" s="7" t="s">
        <v>37</v>
      </c>
      <c r="E852" s="54">
        <v>1</v>
      </c>
      <c r="F852" s="34" t="s">
        <v>148</v>
      </c>
      <c r="G852" s="34" t="s">
        <v>146</v>
      </c>
      <c r="H852" s="88" t="s">
        <v>18</v>
      </c>
      <c r="I852" s="13">
        <v>25.94</v>
      </c>
      <c r="J852" s="15">
        <v>33.85</v>
      </c>
      <c r="K852" s="41">
        <v>117.6</v>
      </c>
      <c r="L852" s="15">
        <v>7.88</v>
      </c>
      <c r="U852" s="39">
        <v>7.9548660742739914</v>
      </c>
      <c r="V852">
        <v>7.92</v>
      </c>
      <c r="W852" s="145">
        <v>503.36159533628233</v>
      </c>
      <c r="X852" s="17">
        <v>2204.1999999999998</v>
      </c>
    </row>
    <row r="853" spans="1:24">
      <c r="A853" s="39" t="s">
        <v>260</v>
      </c>
      <c r="B853" s="43">
        <v>43443</v>
      </c>
      <c r="D853" s="6" t="s">
        <v>174</v>
      </c>
      <c r="E853" s="54">
        <v>4</v>
      </c>
      <c r="F853" s="34" t="s">
        <v>148</v>
      </c>
      <c r="G853" s="34" t="s">
        <v>147</v>
      </c>
      <c r="H853" s="88" t="s">
        <v>19</v>
      </c>
      <c r="I853" s="13">
        <v>26.16</v>
      </c>
      <c r="J853" s="15">
        <v>33.94</v>
      </c>
      <c r="K853" s="41">
        <v>118</v>
      </c>
      <c r="L853" s="15">
        <v>7.89</v>
      </c>
      <c r="U853" s="39">
        <v>7.6295546076243452</v>
      </c>
      <c r="V853">
        <v>7.57</v>
      </c>
      <c r="W853" s="145">
        <v>1191.9060090522298</v>
      </c>
      <c r="X853" s="17">
        <v>2199.9</v>
      </c>
    </row>
    <row r="854" spans="1:24">
      <c r="A854" s="39" t="s">
        <v>260</v>
      </c>
      <c r="B854" s="43">
        <v>43443</v>
      </c>
      <c r="D854" s="9" t="s">
        <v>44</v>
      </c>
      <c r="E854" s="54">
        <v>3</v>
      </c>
      <c r="F854" s="34" t="s">
        <v>146</v>
      </c>
      <c r="G854" s="34" t="s">
        <v>147</v>
      </c>
      <c r="H854" s="88" t="s">
        <v>20</v>
      </c>
      <c r="I854" s="13">
        <v>24.24</v>
      </c>
      <c r="J854" s="15">
        <v>33.96</v>
      </c>
      <c r="K854" s="41">
        <v>119.4</v>
      </c>
      <c r="L854" s="15">
        <v>8.18</v>
      </c>
      <c r="U854" s="39">
        <v>7.6151764739928511</v>
      </c>
      <c r="V854">
        <v>7.69</v>
      </c>
      <c r="W854" s="145">
        <v>1142.6931582813281</v>
      </c>
      <c r="X854" s="17">
        <v>2175.5</v>
      </c>
    </row>
    <row r="855" spans="1:24">
      <c r="A855" s="39" t="s">
        <v>260</v>
      </c>
      <c r="B855" s="43">
        <v>43443</v>
      </c>
      <c r="D855" s="8" t="s">
        <v>43</v>
      </c>
      <c r="E855" s="54">
        <v>8</v>
      </c>
      <c r="F855" s="34" t="s">
        <v>146</v>
      </c>
      <c r="G855" s="34" t="s">
        <v>146</v>
      </c>
      <c r="H855" s="88" t="s">
        <v>21</v>
      </c>
      <c r="I855" s="13">
        <v>24.19</v>
      </c>
      <c r="J855" s="15">
        <v>33.93</v>
      </c>
      <c r="K855" s="41">
        <v>134.5</v>
      </c>
      <c r="L855" s="15">
        <v>9.1999999999999993</v>
      </c>
      <c r="U855" s="39">
        <v>7.953434950594648</v>
      </c>
      <c r="V855">
        <v>8.01</v>
      </c>
      <c r="W855" s="145">
        <v>475.72139910432912</v>
      </c>
      <c r="X855" s="17">
        <v>2181.1</v>
      </c>
    </row>
    <row r="856" spans="1:24">
      <c r="A856" s="39" t="s">
        <v>260</v>
      </c>
      <c r="B856" s="43">
        <v>43443</v>
      </c>
      <c r="D856" s="6" t="s">
        <v>174</v>
      </c>
      <c r="E856" s="54">
        <v>6</v>
      </c>
      <c r="F856" s="34" t="s">
        <v>148</v>
      </c>
      <c r="G856" s="34" t="s">
        <v>147</v>
      </c>
      <c r="H856" s="88" t="s">
        <v>22</v>
      </c>
      <c r="I856" s="13">
        <v>26.28</v>
      </c>
      <c r="J856" s="15">
        <v>33.92</v>
      </c>
      <c r="K856" s="41">
        <v>112.1</v>
      </c>
      <c r="L856" s="15">
        <v>7.47</v>
      </c>
      <c r="U856" s="39">
        <v>7.6888177598596839</v>
      </c>
      <c r="V856">
        <v>7.65</v>
      </c>
      <c r="W856" s="145">
        <v>1003.5288482359858</v>
      </c>
      <c r="X856" s="17">
        <v>2158.6999999999998</v>
      </c>
    </row>
    <row r="857" spans="1:24">
      <c r="A857" s="39" t="s">
        <v>260</v>
      </c>
      <c r="B857" s="43">
        <v>43443</v>
      </c>
      <c r="D857" s="8" t="s">
        <v>43</v>
      </c>
      <c r="E857" s="54">
        <v>8</v>
      </c>
      <c r="F857" s="34" t="s">
        <v>146</v>
      </c>
      <c r="G857" s="34" t="s">
        <v>146</v>
      </c>
      <c r="H857" s="88" t="s">
        <v>23</v>
      </c>
      <c r="I857" s="13">
        <v>24.27</v>
      </c>
      <c r="J857" s="15">
        <v>33.92</v>
      </c>
      <c r="K857" s="41">
        <v>129.5</v>
      </c>
      <c r="L857" s="15">
        <v>8.99</v>
      </c>
      <c r="U857" s="39">
        <v>7.9517010852924805</v>
      </c>
      <c r="V857">
        <v>7.99</v>
      </c>
      <c r="W857" s="145">
        <v>484.35745566203241</v>
      </c>
      <c r="X857" s="17">
        <v>2185.1</v>
      </c>
    </row>
    <row r="858" spans="1:24">
      <c r="A858" s="39" t="s">
        <v>260</v>
      </c>
      <c r="B858" s="43">
        <v>43443</v>
      </c>
      <c r="D858" s="9" t="s">
        <v>44</v>
      </c>
      <c r="E858" s="54">
        <v>5</v>
      </c>
      <c r="F858" s="34" t="s">
        <v>146</v>
      </c>
      <c r="G858" s="34" t="s">
        <v>147</v>
      </c>
      <c r="H858" s="88" t="s">
        <v>24</v>
      </c>
      <c r="I858" s="13">
        <v>24.04</v>
      </c>
      <c r="J858" s="15">
        <v>33.93</v>
      </c>
      <c r="K858" s="41">
        <v>120.9</v>
      </c>
      <c r="L858" s="15">
        <v>8.2799999999999994</v>
      </c>
      <c r="U858" s="98">
        <v>7.8735297797865469</v>
      </c>
      <c r="V858">
        <v>7.97</v>
      </c>
      <c r="W858" s="145">
        <v>586.08316881359917</v>
      </c>
      <c r="X858" s="17">
        <v>2185.1</v>
      </c>
    </row>
    <row r="859" spans="1:24">
      <c r="A859" s="39" t="s">
        <v>260</v>
      </c>
      <c r="B859" s="43">
        <v>43443</v>
      </c>
      <c r="D859" s="7" t="s">
        <v>37</v>
      </c>
      <c r="E859" s="54">
        <v>7</v>
      </c>
      <c r="F859" s="34" t="s">
        <v>148</v>
      </c>
      <c r="G859" s="34" t="s">
        <v>146</v>
      </c>
      <c r="H859" s="88" t="s">
        <v>25</v>
      </c>
      <c r="I859" s="13">
        <v>25.74</v>
      </c>
      <c r="J859" s="15">
        <v>33.9</v>
      </c>
      <c r="K859" s="41">
        <v>115.1</v>
      </c>
      <c r="L859" s="15">
        <v>7.77</v>
      </c>
      <c r="U859" s="39">
        <v>7.9517490806420241</v>
      </c>
      <c r="V859">
        <v>7.95</v>
      </c>
      <c r="W859" s="145">
        <v>501.65757700230114</v>
      </c>
      <c r="X859" s="17">
        <v>2179.5</v>
      </c>
    </row>
    <row r="860" spans="1:24">
      <c r="A860" s="39" t="s">
        <v>260</v>
      </c>
      <c r="B860" s="43">
        <v>43443</v>
      </c>
      <c r="D860" s="7" t="s">
        <v>37</v>
      </c>
      <c r="E860" s="54">
        <v>7</v>
      </c>
      <c r="F860" s="34" t="s">
        <v>148</v>
      </c>
      <c r="G860" s="34" t="s">
        <v>146</v>
      </c>
      <c r="H860" s="88" t="s">
        <v>26</v>
      </c>
      <c r="I860" s="13">
        <v>25.6</v>
      </c>
      <c r="J860" s="15">
        <v>33.92</v>
      </c>
      <c r="K860" s="41">
        <v>119.9</v>
      </c>
      <c r="L860" s="15">
        <v>8.0399999999999991</v>
      </c>
      <c r="U860" s="39">
        <v>7.9424392573044367</v>
      </c>
      <c r="V860">
        <v>7.96</v>
      </c>
      <c r="W860" s="145">
        <v>506.22732396679288</v>
      </c>
      <c r="X860" s="17">
        <v>2165.5</v>
      </c>
    </row>
    <row r="861" spans="1:24">
      <c r="A861" s="39" t="s">
        <v>260</v>
      </c>
      <c r="B861" s="43">
        <v>43443</v>
      </c>
      <c r="D861" s="6" t="s">
        <v>174</v>
      </c>
      <c r="E861" s="54">
        <v>6</v>
      </c>
      <c r="F861" s="34" t="s">
        <v>148</v>
      </c>
      <c r="G861" s="34" t="s">
        <v>147</v>
      </c>
      <c r="H861" s="88" t="s">
        <v>27</v>
      </c>
      <c r="I861" s="13">
        <v>26.25</v>
      </c>
      <c r="J861" s="15">
        <v>33.89</v>
      </c>
      <c r="K861" s="41">
        <v>116.8</v>
      </c>
      <c r="L861" s="15">
        <v>7.77</v>
      </c>
      <c r="U861" s="39">
        <v>7.6961408373733109</v>
      </c>
      <c r="V861">
        <v>7.75</v>
      </c>
      <c r="W861" s="145">
        <v>1006.7325439597001</v>
      </c>
      <c r="X861" s="17">
        <v>2184.4</v>
      </c>
    </row>
    <row r="862" spans="1:24">
      <c r="A862" s="39" t="s">
        <v>260</v>
      </c>
      <c r="B862" s="43">
        <v>43443</v>
      </c>
      <c r="D862" s="8" t="s">
        <v>43</v>
      </c>
      <c r="E862" s="54">
        <v>8</v>
      </c>
      <c r="F862" s="34" t="s">
        <v>146</v>
      </c>
      <c r="G862" s="34" t="s">
        <v>146</v>
      </c>
      <c r="H862" s="88" t="s">
        <v>28</v>
      </c>
      <c r="I862" s="13">
        <v>24.37</v>
      </c>
      <c r="J862" s="15">
        <v>33.909999999999997</v>
      </c>
      <c r="K862" s="41">
        <v>120</v>
      </c>
      <c r="L862" s="15">
        <v>8.19</v>
      </c>
      <c r="U862" s="39">
        <v>7.9465504716936222</v>
      </c>
      <c r="V862">
        <v>7.95</v>
      </c>
      <c r="W862" s="145">
        <v>489.32436104843083</v>
      </c>
      <c r="X862" s="17">
        <v>2185.4</v>
      </c>
    </row>
    <row r="863" spans="1:24">
      <c r="A863" s="39" t="s">
        <v>260</v>
      </c>
      <c r="B863" s="43">
        <v>43443</v>
      </c>
      <c r="D863" s="9" t="s">
        <v>44</v>
      </c>
      <c r="E863" s="54">
        <v>5</v>
      </c>
      <c r="F863" s="34" t="s">
        <v>146</v>
      </c>
      <c r="G863" s="34" t="s">
        <v>147</v>
      </c>
      <c r="H863" s="88" t="s">
        <v>29</v>
      </c>
      <c r="I863" s="13">
        <v>24.22</v>
      </c>
      <c r="J863" s="15">
        <v>33.92</v>
      </c>
      <c r="K863" s="41">
        <v>122.1</v>
      </c>
      <c r="L863" s="15">
        <v>8.41</v>
      </c>
      <c r="U863" s="39">
        <v>7.6873897859739824</v>
      </c>
      <c r="V863">
        <v>7.71</v>
      </c>
      <c r="W863" s="145">
        <v>974.32039089892828</v>
      </c>
      <c r="X863" s="17">
        <v>2191.1999999999998</v>
      </c>
    </row>
    <row r="864" spans="1:24">
      <c r="A864" s="39" t="s">
        <v>260</v>
      </c>
      <c r="B864" s="43">
        <v>43443</v>
      </c>
      <c r="D864" s="7" t="s">
        <v>37</v>
      </c>
      <c r="E864" s="54">
        <v>7</v>
      </c>
      <c r="F864" s="34" t="s">
        <v>148</v>
      </c>
      <c r="G864" s="34" t="s">
        <v>146</v>
      </c>
      <c r="H864" s="88" t="s">
        <v>30</v>
      </c>
      <c r="I864" s="13">
        <v>25.69</v>
      </c>
      <c r="J864" s="15">
        <v>33.86</v>
      </c>
      <c r="K864" s="41">
        <v>115.7</v>
      </c>
      <c r="L864" s="15">
        <v>7.68</v>
      </c>
      <c r="U864" s="39">
        <v>7.9484556465600971</v>
      </c>
      <c r="V864">
        <v>7.9</v>
      </c>
      <c r="W864" s="145">
        <v>503.62209893688981</v>
      </c>
      <c r="X864" s="17">
        <v>2180.6</v>
      </c>
    </row>
    <row r="865" spans="1:24">
      <c r="A865" s="39" t="s">
        <v>260</v>
      </c>
      <c r="B865" s="43">
        <v>43443</v>
      </c>
      <c r="D865" s="6" t="s">
        <v>174</v>
      </c>
      <c r="E865" s="54">
        <v>6</v>
      </c>
      <c r="F865" s="34" t="s">
        <v>148</v>
      </c>
      <c r="G865" s="34" t="s">
        <v>147</v>
      </c>
      <c r="H865" s="88" t="s">
        <v>31</v>
      </c>
      <c r="I865" s="13">
        <v>26.45</v>
      </c>
      <c r="J865" s="15">
        <v>33.9</v>
      </c>
      <c r="K865" s="41">
        <v>116</v>
      </c>
      <c r="L865" s="15">
        <v>7.68</v>
      </c>
      <c r="U865" s="39">
        <v>7.6917116770515221</v>
      </c>
      <c r="V865">
        <v>7.71</v>
      </c>
      <c r="W865" s="145">
        <v>1020.7002047144013</v>
      </c>
      <c r="X865" s="17">
        <v>2181.6</v>
      </c>
    </row>
    <row r="866" spans="1:24">
      <c r="A866" s="39" t="s">
        <v>260</v>
      </c>
      <c r="B866" s="43">
        <v>43443</v>
      </c>
      <c r="D866" s="9" t="s">
        <v>44</v>
      </c>
      <c r="E866" s="54">
        <v>5</v>
      </c>
      <c r="F866" s="34" t="s">
        <v>146</v>
      </c>
      <c r="G866" s="34" t="s">
        <v>147</v>
      </c>
      <c r="H866" s="88" t="s">
        <v>32</v>
      </c>
      <c r="I866" s="13">
        <v>24.26</v>
      </c>
      <c r="J866" s="15">
        <v>33.93</v>
      </c>
      <c r="K866" s="41">
        <v>115.6</v>
      </c>
      <c r="L866" s="15">
        <v>7.88</v>
      </c>
      <c r="U866" s="39">
        <v>7.6209026466419667</v>
      </c>
      <c r="V866">
        <v>7.68</v>
      </c>
      <c r="W866" s="145">
        <v>1136.2739961726463</v>
      </c>
      <c r="X866" s="17">
        <v>2185.1</v>
      </c>
    </row>
    <row r="867" spans="1:24">
      <c r="A867" s="39" t="s">
        <v>260</v>
      </c>
    </row>
    <row r="868" spans="1:24">
      <c r="A868" s="39" t="s">
        <v>260</v>
      </c>
      <c r="B868" s="43">
        <v>43446</v>
      </c>
      <c r="D868" s="7" t="s">
        <v>37</v>
      </c>
      <c r="E868" s="75">
        <v>1</v>
      </c>
      <c r="F868" s="34" t="s">
        <v>148</v>
      </c>
      <c r="G868" s="34" t="s">
        <v>146</v>
      </c>
      <c r="H868" s="88" t="s">
        <v>1</v>
      </c>
      <c r="I868" s="13">
        <v>26.23</v>
      </c>
      <c r="J868" s="15">
        <v>33.96</v>
      </c>
      <c r="M868" s="39">
        <v>200</v>
      </c>
      <c r="U868" s="39">
        <v>7.963545962931498</v>
      </c>
      <c r="V868">
        <v>8.01</v>
      </c>
      <c r="W868" s="145">
        <v>549.15359133895026</v>
      </c>
      <c r="X868" s="17">
        <v>2167.1</v>
      </c>
    </row>
    <row r="869" spans="1:24">
      <c r="A869" s="39" t="s">
        <v>260</v>
      </c>
      <c r="B869" s="43">
        <v>43446</v>
      </c>
      <c r="D869" s="8" t="s">
        <v>43</v>
      </c>
      <c r="E869" s="75">
        <v>2</v>
      </c>
      <c r="F869" s="34" t="s">
        <v>146</v>
      </c>
      <c r="G869" s="34" t="s">
        <v>146</v>
      </c>
      <c r="H869" s="88" t="s">
        <v>2</v>
      </c>
      <c r="I869" s="13">
        <v>24.01</v>
      </c>
      <c r="J869" s="15">
        <v>33.97</v>
      </c>
      <c r="M869" s="39">
        <v>200</v>
      </c>
      <c r="U869" s="39">
        <v>7.9612414841252797</v>
      </c>
      <c r="V869">
        <v>7.99</v>
      </c>
      <c r="W869" s="145">
        <v>503.6794513673471</v>
      </c>
      <c r="X869" s="17">
        <v>2180.6</v>
      </c>
    </row>
    <row r="870" spans="1:24">
      <c r="A870" s="39" t="s">
        <v>260</v>
      </c>
      <c r="B870" s="43">
        <v>43446</v>
      </c>
      <c r="D870" s="9" t="s">
        <v>44</v>
      </c>
      <c r="E870" s="75">
        <v>3</v>
      </c>
      <c r="F870" s="34" t="s">
        <v>146</v>
      </c>
      <c r="G870" s="34" t="s">
        <v>147</v>
      </c>
      <c r="H870" s="88" t="s">
        <v>3</v>
      </c>
      <c r="I870" s="13">
        <v>24.03</v>
      </c>
      <c r="J870" s="15">
        <v>33.94</v>
      </c>
      <c r="M870" s="39">
        <v>200</v>
      </c>
      <c r="U870" s="39">
        <v>7.6618672571645012</v>
      </c>
      <c r="V870">
        <v>7.7</v>
      </c>
      <c r="W870" s="145">
        <v>1121.3116967051708</v>
      </c>
      <c r="X870" s="17">
        <v>2197.5</v>
      </c>
    </row>
    <row r="871" spans="1:24">
      <c r="A871" s="39" t="s">
        <v>260</v>
      </c>
      <c r="B871" s="43">
        <v>43446</v>
      </c>
      <c r="D871" s="6" t="s">
        <v>174</v>
      </c>
      <c r="E871" s="75">
        <v>4</v>
      </c>
      <c r="F871" s="34" t="s">
        <v>148</v>
      </c>
      <c r="G871" s="34" t="s">
        <v>147</v>
      </c>
      <c r="H871" s="88" t="s">
        <v>4</v>
      </c>
      <c r="I871" s="13">
        <v>26.34</v>
      </c>
      <c r="J871" s="15">
        <v>33.96</v>
      </c>
      <c r="M871" s="39">
        <v>200</v>
      </c>
      <c r="U871" s="39">
        <v>7.5512481405224881</v>
      </c>
      <c r="V871">
        <v>7.6</v>
      </c>
      <c r="W871" s="145">
        <v>1579.2965180132026</v>
      </c>
      <c r="X871" s="17">
        <v>2188.3000000000002</v>
      </c>
    </row>
    <row r="872" spans="1:24">
      <c r="A872" s="39" t="s">
        <v>260</v>
      </c>
      <c r="B872" s="43">
        <v>43446</v>
      </c>
      <c r="D872" s="9" t="s">
        <v>44</v>
      </c>
      <c r="E872" s="75">
        <v>5</v>
      </c>
      <c r="F872" s="34" t="s">
        <v>146</v>
      </c>
      <c r="G872" s="34" t="s">
        <v>147</v>
      </c>
      <c r="H872" s="88" t="s">
        <v>5</v>
      </c>
      <c r="I872" s="13">
        <v>24.11</v>
      </c>
      <c r="J872" s="15">
        <v>33.979999999999997</v>
      </c>
      <c r="M872" s="39">
        <v>200</v>
      </c>
      <c r="U872" s="39">
        <v>7.6094940321911686</v>
      </c>
      <c r="V872">
        <v>7.63</v>
      </c>
      <c r="W872" s="145">
        <v>1271.6700467379464</v>
      </c>
      <c r="X872" s="17">
        <v>2180.8000000000002</v>
      </c>
    </row>
    <row r="873" spans="1:24">
      <c r="A873" s="39" t="s">
        <v>260</v>
      </c>
      <c r="B873" s="43">
        <v>43446</v>
      </c>
      <c r="D873" s="6" t="s">
        <v>174</v>
      </c>
      <c r="E873" s="75">
        <v>6</v>
      </c>
      <c r="F873" s="34" t="s">
        <v>148</v>
      </c>
      <c r="G873" s="34" t="s">
        <v>147</v>
      </c>
      <c r="H873" s="88" t="s">
        <v>6</v>
      </c>
      <c r="I873" s="13">
        <v>26.46</v>
      </c>
      <c r="J873" s="15">
        <v>33.950000000000003</v>
      </c>
      <c r="M873" s="39">
        <v>200</v>
      </c>
      <c r="U873" s="39">
        <v>7.6474763265022219</v>
      </c>
      <c r="V873">
        <v>7.64</v>
      </c>
      <c r="W873" s="145">
        <v>1257.7836536246409</v>
      </c>
      <c r="X873" s="17">
        <v>2198.1</v>
      </c>
    </row>
    <row r="874" spans="1:24">
      <c r="A874" s="39" t="s">
        <v>260</v>
      </c>
      <c r="B874" s="43">
        <v>43446</v>
      </c>
      <c r="D874" s="7" t="s">
        <v>37</v>
      </c>
      <c r="E874" s="75">
        <v>7</v>
      </c>
      <c r="F874" s="34" t="s">
        <v>148</v>
      </c>
      <c r="G874" s="34" t="s">
        <v>146</v>
      </c>
      <c r="H874" s="88" t="s">
        <v>7</v>
      </c>
      <c r="I874" s="13">
        <v>26.66</v>
      </c>
      <c r="J874" s="15">
        <v>33.99</v>
      </c>
      <c r="M874" s="39">
        <v>200</v>
      </c>
      <c r="U874" s="39">
        <v>7.9546918097445962</v>
      </c>
      <c r="V874">
        <v>7.99</v>
      </c>
      <c r="W874" s="145">
        <v>571.40332687410819</v>
      </c>
      <c r="X874" s="17">
        <v>2199.1999999999998</v>
      </c>
    </row>
    <row r="875" spans="1:24">
      <c r="A875" s="39" t="s">
        <v>260</v>
      </c>
      <c r="B875" s="43">
        <v>43446</v>
      </c>
      <c r="D875" s="8" t="s">
        <v>43</v>
      </c>
      <c r="E875" s="75">
        <v>8</v>
      </c>
      <c r="F875" s="34" t="s">
        <v>146</v>
      </c>
      <c r="G875" s="34" t="s">
        <v>146</v>
      </c>
      <c r="H875" s="88" t="s">
        <v>8</v>
      </c>
      <c r="I875" s="13">
        <v>24.09</v>
      </c>
      <c r="J875" s="15">
        <v>33.94</v>
      </c>
      <c r="M875" s="39">
        <v>200</v>
      </c>
      <c r="U875" s="39">
        <v>7.9552148596216927</v>
      </c>
      <c r="V875">
        <v>7.91</v>
      </c>
      <c r="W875" s="145">
        <v>510.18415943815899</v>
      </c>
      <c r="X875" s="17">
        <v>2182.8000000000002</v>
      </c>
    </row>
    <row r="876" spans="1:24">
      <c r="A876" s="39" t="s">
        <v>260</v>
      </c>
      <c r="B876" s="43">
        <v>43446</v>
      </c>
      <c r="D876" s="8" t="s">
        <v>43</v>
      </c>
      <c r="E876" s="54">
        <v>2</v>
      </c>
      <c r="F876" s="34" t="s">
        <v>146</v>
      </c>
      <c r="G876" s="34" t="s">
        <v>146</v>
      </c>
      <c r="H876" s="88" t="s">
        <v>9</v>
      </c>
      <c r="I876" s="13">
        <v>24.01</v>
      </c>
      <c r="J876" s="15">
        <v>33.97</v>
      </c>
      <c r="M876" s="39">
        <v>200</v>
      </c>
      <c r="U876" s="39">
        <v>7.9659661900542718</v>
      </c>
      <c r="V876">
        <v>7.99</v>
      </c>
      <c r="W876" s="145">
        <v>506.63960291396086</v>
      </c>
      <c r="X876" s="17">
        <v>2194.6999999999998</v>
      </c>
    </row>
    <row r="877" spans="1:24">
      <c r="A877" s="39" t="s">
        <v>260</v>
      </c>
      <c r="B877" s="43">
        <v>43446</v>
      </c>
      <c r="D877" s="6" t="s">
        <v>174</v>
      </c>
      <c r="E877" s="54">
        <v>4</v>
      </c>
      <c r="F877" s="34" t="s">
        <v>148</v>
      </c>
      <c r="G877" s="34" t="s">
        <v>147</v>
      </c>
      <c r="H877" s="88" t="s">
        <v>10</v>
      </c>
      <c r="I877" s="13">
        <v>25.81</v>
      </c>
      <c r="J877" s="15">
        <v>33.97</v>
      </c>
      <c r="M877" s="39">
        <v>200</v>
      </c>
      <c r="U877" s="39">
        <v>7.5939833180509666</v>
      </c>
      <c r="V877">
        <v>7.67</v>
      </c>
      <c r="W877" s="145">
        <v>1408.618674033738</v>
      </c>
      <c r="X877" s="17">
        <v>2193.6</v>
      </c>
    </row>
    <row r="878" spans="1:24">
      <c r="A878" s="39" t="s">
        <v>260</v>
      </c>
      <c r="B878" s="43">
        <v>43446</v>
      </c>
      <c r="D878" s="7" t="s">
        <v>37</v>
      </c>
      <c r="E878" s="54">
        <v>1</v>
      </c>
      <c r="F878" s="34" t="s">
        <v>148</v>
      </c>
      <c r="G878" s="34" t="s">
        <v>146</v>
      </c>
      <c r="H878" s="88" t="s">
        <v>11</v>
      </c>
      <c r="I878" s="13">
        <v>25.86</v>
      </c>
      <c r="J878" s="15">
        <v>33.979999999999997</v>
      </c>
      <c r="M878" s="39">
        <v>200</v>
      </c>
      <c r="U878" s="39">
        <v>7.9559968602963442</v>
      </c>
      <c r="V878">
        <v>7.99</v>
      </c>
      <c r="W878" s="145">
        <v>562.94386049665434</v>
      </c>
      <c r="X878" s="17">
        <v>2190.4</v>
      </c>
    </row>
    <row r="879" spans="1:24">
      <c r="A879" s="39" t="s">
        <v>260</v>
      </c>
      <c r="B879" s="43">
        <v>43446</v>
      </c>
      <c r="D879" s="9" t="s">
        <v>44</v>
      </c>
      <c r="E879" s="54">
        <v>3</v>
      </c>
      <c r="F879" s="34" t="s">
        <v>146</v>
      </c>
      <c r="G879" s="34" t="s">
        <v>147</v>
      </c>
      <c r="H879" s="88" t="s">
        <v>12</v>
      </c>
      <c r="I879" s="13">
        <v>24.09</v>
      </c>
      <c r="J879" s="15">
        <v>33.96</v>
      </c>
      <c r="M879" s="39">
        <v>200</v>
      </c>
      <c r="U879" s="39">
        <v>7.6955762021644301</v>
      </c>
      <c r="V879">
        <v>7.74</v>
      </c>
      <c r="W879" s="145">
        <v>1012.2126496683042</v>
      </c>
      <c r="X879" s="17">
        <v>2185.9</v>
      </c>
    </row>
    <row r="880" spans="1:24">
      <c r="A880" s="39" t="s">
        <v>260</v>
      </c>
      <c r="B880" s="43">
        <v>43446</v>
      </c>
      <c r="D880" s="8" t="s">
        <v>43</v>
      </c>
      <c r="E880" s="54">
        <v>2</v>
      </c>
      <c r="F880" s="34" t="s">
        <v>146</v>
      </c>
      <c r="G880" s="34" t="s">
        <v>146</v>
      </c>
      <c r="H880" s="88" t="s">
        <v>13</v>
      </c>
      <c r="I880" s="13">
        <v>23.99</v>
      </c>
      <c r="J880" s="15">
        <v>33.96</v>
      </c>
      <c r="M880" s="39">
        <v>200</v>
      </c>
      <c r="U880" s="39">
        <v>7.9549389490948652</v>
      </c>
      <c r="V880">
        <v>8.01</v>
      </c>
      <c r="W880" s="145">
        <v>526.07051467423196</v>
      </c>
      <c r="X880" s="17">
        <v>2195.8000000000002</v>
      </c>
    </row>
    <row r="881" spans="1:24">
      <c r="A881" s="39" t="s">
        <v>260</v>
      </c>
      <c r="B881" s="43">
        <v>43446</v>
      </c>
      <c r="D881" s="9" t="s">
        <v>44</v>
      </c>
      <c r="E881" s="54">
        <v>3</v>
      </c>
      <c r="F881" s="34" t="s">
        <v>146</v>
      </c>
      <c r="G881" s="34" t="s">
        <v>147</v>
      </c>
      <c r="H881" s="88" t="s">
        <v>14</v>
      </c>
      <c r="I881" s="13">
        <v>23.99</v>
      </c>
      <c r="J881" s="15">
        <v>33.97</v>
      </c>
      <c r="M881" s="39">
        <v>200</v>
      </c>
      <c r="U881" s="39">
        <v>7.681751927744874</v>
      </c>
      <c r="V881">
        <v>7.76</v>
      </c>
      <c r="W881" s="145">
        <v>1045.8859964224901</v>
      </c>
      <c r="X881" s="17">
        <v>2189.1</v>
      </c>
    </row>
    <row r="882" spans="1:24">
      <c r="A882" s="39" t="s">
        <v>260</v>
      </c>
      <c r="B882" s="43">
        <v>43446</v>
      </c>
      <c r="D882" s="6" t="s">
        <v>174</v>
      </c>
      <c r="E882" s="54">
        <v>4</v>
      </c>
      <c r="F882" s="34" t="s">
        <v>148</v>
      </c>
      <c r="G882" s="34" t="s">
        <v>147</v>
      </c>
      <c r="H882" s="88" t="s">
        <v>15</v>
      </c>
      <c r="I882" s="13">
        <v>26.09</v>
      </c>
      <c r="J882" s="15">
        <v>33.96</v>
      </c>
      <c r="M882" s="39">
        <v>200</v>
      </c>
      <c r="U882" s="39">
        <v>7.6000869270537841</v>
      </c>
      <c r="V882">
        <v>7.57</v>
      </c>
      <c r="W882" s="145">
        <v>1421.8894722006003</v>
      </c>
      <c r="X882" s="17">
        <v>2196.1</v>
      </c>
    </row>
    <row r="883" spans="1:24">
      <c r="A883" s="39" t="s">
        <v>260</v>
      </c>
      <c r="B883" s="43">
        <v>43446</v>
      </c>
      <c r="D883" s="7" t="s">
        <v>37</v>
      </c>
      <c r="E883" s="54">
        <v>1</v>
      </c>
      <c r="F883" s="34" t="s">
        <v>148</v>
      </c>
      <c r="G883" s="34" t="s">
        <v>146</v>
      </c>
      <c r="H883" s="88" t="s">
        <v>16</v>
      </c>
      <c r="I883" s="13">
        <v>25.93</v>
      </c>
      <c r="J883" s="15">
        <v>33.97</v>
      </c>
      <c r="M883" s="39">
        <v>200</v>
      </c>
      <c r="U883" s="39">
        <v>7.9506245652745617</v>
      </c>
      <c r="V883">
        <v>8.0399999999999991</v>
      </c>
      <c r="W883" s="145">
        <v>567.08072796331555</v>
      </c>
      <c r="X883" s="17">
        <v>2194.5</v>
      </c>
    </row>
    <row r="884" spans="1:24">
      <c r="A884" s="39" t="s">
        <v>260</v>
      </c>
      <c r="B884" s="43">
        <v>43446</v>
      </c>
      <c r="D884" s="8" t="s">
        <v>43</v>
      </c>
      <c r="E884" s="54">
        <v>2</v>
      </c>
      <c r="F884" s="34" t="s">
        <v>146</v>
      </c>
      <c r="G884" s="34" t="s">
        <v>146</v>
      </c>
      <c r="H884" s="88" t="s">
        <v>17</v>
      </c>
      <c r="I884" s="13">
        <v>24.04</v>
      </c>
      <c r="J884" s="15">
        <v>33.99</v>
      </c>
      <c r="M884" s="39">
        <v>200</v>
      </c>
      <c r="U884" s="39">
        <v>7.9685737040948554</v>
      </c>
      <c r="V884">
        <v>8.0299999999999994</v>
      </c>
      <c r="W884" s="145">
        <v>504.73906893363107</v>
      </c>
      <c r="X884" s="17">
        <v>2191.1</v>
      </c>
    </row>
    <row r="885" spans="1:24">
      <c r="A885" s="39" t="s">
        <v>260</v>
      </c>
      <c r="B885" s="43">
        <v>43446</v>
      </c>
      <c r="D885" s="7" t="s">
        <v>37</v>
      </c>
      <c r="E885" s="54">
        <v>1</v>
      </c>
      <c r="F885" s="34" t="s">
        <v>148</v>
      </c>
      <c r="G885" s="34" t="s">
        <v>146</v>
      </c>
      <c r="H885" s="88" t="s">
        <v>18</v>
      </c>
      <c r="I885" s="13">
        <v>25.83</v>
      </c>
      <c r="J885" s="15">
        <v>33.97</v>
      </c>
      <c r="M885" s="39">
        <v>200</v>
      </c>
      <c r="U885" s="39">
        <v>7.9513634531811554</v>
      </c>
      <c r="V885">
        <v>8.0399999999999991</v>
      </c>
      <c r="W885" s="145">
        <v>560.11791921640088</v>
      </c>
      <c r="X885" s="17">
        <v>2189.1999999999998</v>
      </c>
    </row>
    <row r="886" spans="1:24">
      <c r="A886" s="39" t="s">
        <v>260</v>
      </c>
      <c r="B886" s="43">
        <v>43446</v>
      </c>
      <c r="D886" s="6" t="s">
        <v>174</v>
      </c>
      <c r="E886" s="54">
        <v>4</v>
      </c>
      <c r="F886" s="34" t="s">
        <v>148</v>
      </c>
      <c r="G886" s="34" t="s">
        <v>147</v>
      </c>
      <c r="H886" s="88" t="s">
        <v>19</v>
      </c>
      <c r="I886" s="13">
        <v>26.11</v>
      </c>
      <c r="J886" s="15">
        <v>33.96</v>
      </c>
      <c r="M886" s="39">
        <v>200</v>
      </c>
      <c r="U886" s="39">
        <v>7.578437999593258</v>
      </c>
      <c r="V886">
        <v>7.54</v>
      </c>
      <c r="W886" s="145">
        <v>1486.8250294315333</v>
      </c>
      <c r="X886" s="17">
        <v>2197.8000000000002</v>
      </c>
    </row>
    <row r="887" spans="1:24">
      <c r="A887" s="39" t="s">
        <v>260</v>
      </c>
      <c r="B887" s="43">
        <v>43446</v>
      </c>
      <c r="D887" s="9" t="s">
        <v>44</v>
      </c>
      <c r="E887" s="54">
        <v>3</v>
      </c>
      <c r="F887" s="34" t="s">
        <v>146</v>
      </c>
      <c r="G887" s="34" t="s">
        <v>147</v>
      </c>
      <c r="H887" s="88" t="s">
        <v>20</v>
      </c>
      <c r="I887" s="13">
        <v>24.05</v>
      </c>
      <c r="J887" s="15">
        <v>33.96</v>
      </c>
      <c r="M887" s="39">
        <v>200</v>
      </c>
      <c r="U887" s="39">
        <v>7.6861846447223217</v>
      </c>
      <c r="V887">
        <v>7.8</v>
      </c>
      <c r="W887" s="145">
        <v>1035.9697014668998</v>
      </c>
      <c r="X887" s="17">
        <v>2187.8000000000002</v>
      </c>
    </row>
    <row r="888" spans="1:24">
      <c r="A888" s="39" t="s">
        <v>260</v>
      </c>
      <c r="B888" s="43">
        <v>43446</v>
      </c>
      <c r="D888" s="8" t="s">
        <v>43</v>
      </c>
      <c r="E888" s="54">
        <v>8</v>
      </c>
      <c r="F888" s="34" t="s">
        <v>146</v>
      </c>
      <c r="G888" s="34" t="s">
        <v>146</v>
      </c>
      <c r="H888" s="88" t="s">
        <v>21</v>
      </c>
      <c r="I888" s="13">
        <v>24.02</v>
      </c>
      <c r="J888" s="15">
        <v>33.96</v>
      </c>
      <c r="M888" s="39">
        <v>200</v>
      </c>
      <c r="U888" s="39">
        <v>7.9513337604233341</v>
      </c>
      <c r="V888">
        <v>7.98</v>
      </c>
      <c r="W888" s="145">
        <v>525.71310714015885</v>
      </c>
      <c r="X888" s="17">
        <v>2196.5</v>
      </c>
    </row>
    <row r="889" spans="1:24">
      <c r="A889" s="39" t="s">
        <v>260</v>
      </c>
      <c r="B889" s="43">
        <v>43446</v>
      </c>
      <c r="D889" s="6" t="s">
        <v>174</v>
      </c>
      <c r="E889" s="54">
        <v>6</v>
      </c>
      <c r="F889" s="34" t="s">
        <v>148</v>
      </c>
      <c r="G889" s="34" t="s">
        <v>147</v>
      </c>
      <c r="H889" s="88" t="s">
        <v>22</v>
      </c>
      <c r="I889" s="13">
        <v>26.13</v>
      </c>
      <c r="J889" s="15">
        <v>33.979999999999997</v>
      </c>
      <c r="M889" s="39">
        <v>200</v>
      </c>
      <c r="U889" s="39">
        <v>7.6684750684497862</v>
      </c>
      <c r="V889">
        <v>7.73</v>
      </c>
      <c r="W889" s="145">
        <v>1180.8988394275043</v>
      </c>
      <c r="X889" s="17">
        <v>2201.1</v>
      </c>
    </row>
    <row r="890" spans="1:24">
      <c r="A890" s="39" t="s">
        <v>260</v>
      </c>
      <c r="B890" s="43">
        <v>43446</v>
      </c>
      <c r="D890" s="8" t="s">
        <v>43</v>
      </c>
      <c r="E890" s="54">
        <v>8</v>
      </c>
      <c r="F890" s="34" t="s">
        <v>146</v>
      </c>
      <c r="G890" s="34" t="s">
        <v>146</v>
      </c>
      <c r="H890" s="88" t="s">
        <v>23</v>
      </c>
      <c r="I890" s="13">
        <v>24.09</v>
      </c>
      <c r="J890" s="15">
        <v>33.979999999999997</v>
      </c>
      <c r="M890" s="39">
        <v>200</v>
      </c>
      <c r="U890" s="39">
        <v>7.9451338829393965</v>
      </c>
      <c r="V890">
        <v>7.98</v>
      </c>
      <c r="W890" s="145">
        <v>530.97038627708037</v>
      </c>
      <c r="X890" s="17">
        <v>2176.6999999999998</v>
      </c>
    </row>
    <row r="891" spans="1:24">
      <c r="A891" s="39" t="s">
        <v>260</v>
      </c>
      <c r="B891" s="43">
        <v>43446</v>
      </c>
      <c r="D891" s="9" t="s">
        <v>44</v>
      </c>
      <c r="E891" s="54">
        <v>5</v>
      </c>
      <c r="F891" s="34" t="s">
        <v>146</v>
      </c>
      <c r="G891" s="34" t="s">
        <v>147</v>
      </c>
      <c r="H891" s="88" t="s">
        <v>24</v>
      </c>
      <c r="I891" s="13">
        <v>24.11</v>
      </c>
      <c r="J891" s="15">
        <v>33.97</v>
      </c>
      <c r="M891" s="39">
        <v>200</v>
      </c>
      <c r="U891" s="39">
        <v>7.5902587546437221</v>
      </c>
      <c r="V891">
        <v>7.63</v>
      </c>
      <c r="W891" s="145">
        <v>1325.6767386699075</v>
      </c>
      <c r="X891" s="17">
        <v>2196</v>
      </c>
    </row>
    <row r="892" spans="1:24">
      <c r="A892" s="39" t="s">
        <v>260</v>
      </c>
      <c r="B892" s="43">
        <v>43446</v>
      </c>
      <c r="D892" s="7" t="s">
        <v>37</v>
      </c>
      <c r="E892" s="54">
        <v>7</v>
      </c>
      <c r="F892" s="34" t="s">
        <v>148</v>
      </c>
      <c r="G892" s="34" t="s">
        <v>146</v>
      </c>
      <c r="H892" s="88" t="s">
        <v>25</v>
      </c>
      <c r="I892" s="13">
        <v>26.53</v>
      </c>
      <c r="J892" s="15">
        <v>33.96</v>
      </c>
      <c r="M892" s="39">
        <v>200</v>
      </c>
      <c r="U892" s="39">
        <v>7.939123177805091</v>
      </c>
      <c r="V892">
        <v>7.97</v>
      </c>
      <c r="W892" s="145">
        <v>600.53865671930362</v>
      </c>
      <c r="X892" s="17">
        <v>2201</v>
      </c>
    </row>
    <row r="893" spans="1:24">
      <c r="A893" s="39" t="s">
        <v>260</v>
      </c>
      <c r="B893" s="43">
        <v>43446</v>
      </c>
      <c r="D893" s="7" t="s">
        <v>37</v>
      </c>
      <c r="E893" s="54">
        <v>7</v>
      </c>
      <c r="F893" s="34" t="s">
        <v>148</v>
      </c>
      <c r="G893" s="34" t="s">
        <v>146</v>
      </c>
      <c r="H893" s="88" t="s">
        <v>26</v>
      </c>
      <c r="I893" s="13">
        <v>26.39</v>
      </c>
      <c r="J893" s="15">
        <v>33.97</v>
      </c>
      <c r="M893" s="39">
        <v>200</v>
      </c>
      <c r="U893" s="39">
        <v>7.9391323974885131</v>
      </c>
      <c r="V893">
        <v>8.0399999999999991</v>
      </c>
      <c r="W893" s="145">
        <v>589.33469822041366</v>
      </c>
      <c r="X893" s="17">
        <v>2206.1999999999998</v>
      </c>
    </row>
    <row r="894" spans="1:24">
      <c r="A894" s="39" t="s">
        <v>260</v>
      </c>
      <c r="B894" s="43">
        <v>43446</v>
      </c>
      <c r="D894" s="6" t="s">
        <v>174</v>
      </c>
      <c r="E894" s="54">
        <v>6</v>
      </c>
      <c r="F894" s="34" t="s">
        <v>148</v>
      </c>
      <c r="G894" s="34" t="s">
        <v>147</v>
      </c>
      <c r="H894" s="88" t="s">
        <v>27</v>
      </c>
      <c r="I894" s="13">
        <v>26.4</v>
      </c>
      <c r="J894" s="15">
        <v>33.97</v>
      </c>
      <c r="M894" s="39">
        <v>200</v>
      </c>
      <c r="U894" s="39">
        <v>7.6645018743688116</v>
      </c>
      <c r="V894">
        <v>7.65</v>
      </c>
      <c r="W894" s="145">
        <v>1199.0268563099053</v>
      </c>
      <c r="X894" s="17">
        <v>2198.6</v>
      </c>
    </row>
    <row r="895" spans="1:24">
      <c r="A895" s="39" t="s">
        <v>260</v>
      </c>
      <c r="B895" s="43">
        <v>43446</v>
      </c>
      <c r="D895" s="8" t="s">
        <v>43</v>
      </c>
      <c r="E895" s="54">
        <v>8</v>
      </c>
      <c r="F895" s="34" t="s">
        <v>146</v>
      </c>
      <c r="G895" s="34" t="s">
        <v>146</v>
      </c>
      <c r="H895" s="88" t="s">
        <v>28</v>
      </c>
      <c r="I895" s="13">
        <v>24.17</v>
      </c>
      <c r="J895" s="15">
        <v>33.96</v>
      </c>
      <c r="M895" s="39">
        <v>200</v>
      </c>
      <c r="U895" s="39">
        <v>7.9496169257895701</v>
      </c>
      <c r="V895">
        <v>8.0299999999999994</v>
      </c>
      <c r="W895" s="145">
        <v>522.54005338488707</v>
      </c>
      <c r="X895" s="17">
        <v>2195</v>
      </c>
    </row>
    <row r="896" spans="1:24">
      <c r="A896" s="39" t="s">
        <v>260</v>
      </c>
      <c r="B896" s="43">
        <v>43446</v>
      </c>
      <c r="D896" s="9" t="s">
        <v>44</v>
      </c>
      <c r="E896" s="54">
        <v>5</v>
      </c>
      <c r="F896" s="34" t="s">
        <v>146</v>
      </c>
      <c r="G896" s="34" t="s">
        <v>147</v>
      </c>
      <c r="H896" s="88" t="s">
        <v>29</v>
      </c>
      <c r="I896" s="13">
        <v>24.12</v>
      </c>
      <c r="J896" s="15">
        <v>33.97</v>
      </c>
      <c r="M896" s="39">
        <v>200</v>
      </c>
      <c r="U896" s="39">
        <v>7.5973195028480465</v>
      </c>
      <c r="V896">
        <v>7.66</v>
      </c>
      <c r="W896" s="145">
        <v>1303.4907074391267</v>
      </c>
      <c r="X896" s="17">
        <v>2189.5</v>
      </c>
    </row>
    <row r="897" spans="1:24">
      <c r="A897" s="39" t="s">
        <v>260</v>
      </c>
      <c r="B897" s="43">
        <v>43446</v>
      </c>
      <c r="D897" s="7" t="s">
        <v>37</v>
      </c>
      <c r="E897" s="54">
        <v>7</v>
      </c>
      <c r="F897" s="34" t="s">
        <v>148</v>
      </c>
      <c r="G897" s="34" t="s">
        <v>146</v>
      </c>
      <c r="H897" s="88" t="s">
        <v>30</v>
      </c>
      <c r="I897" s="13">
        <v>26.51</v>
      </c>
      <c r="J897" s="15">
        <v>33.97</v>
      </c>
      <c r="M897" s="39">
        <v>200</v>
      </c>
      <c r="U897" s="39">
        <v>7.9392817384861649</v>
      </c>
      <c r="V897">
        <v>8.0500000000000007</v>
      </c>
      <c r="W897" s="145">
        <v>584.5799366658473</v>
      </c>
      <c r="X897" s="17">
        <v>2196.6999999999998</v>
      </c>
    </row>
    <row r="898" spans="1:24">
      <c r="A898" s="39" t="s">
        <v>260</v>
      </c>
      <c r="B898" s="43">
        <v>43446</v>
      </c>
      <c r="D898" s="6" t="s">
        <v>174</v>
      </c>
      <c r="E898" s="54">
        <v>6</v>
      </c>
      <c r="F898" s="34" t="s">
        <v>148</v>
      </c>
      <c r="G898" s="34" t="s">
        <v>147</v>
      </c>
      <c r="H898" s="88" t="s">
        <v>31</v>
      </c>
      <c r="I898" s="13">
        <v>25.92</v>
      </c>
      <c r="J898" s="15">
        <v>33.979999999999997</v>
      </c>
      <c r="M898" s="39">
        <v>200</v>
      </c>
      <c r="U898" s="39">
        <v>7.673243595111126</v>
      </c>
      <c r="V898">
        <v>7.73</v>
      </c>
      <c r="W898" s="145">
        <v>1154.4096824209732</v>
      </c>
      <c r="X898" s="17">
        <v>2201.9</v>
      </c>
    </row>
    <row r="899" spans="1:24">
      <c r="A899" s="39" t="s">
        <v>260</v>
      </c>
      <c r="B899" s="43">
        <v>43446</v>
      </c>
      <c r="D899" s="9" t="s">
        <v>44</v>
      </c>
      <c r="E899" s="54">
        <v>5</v>
      </c>
      <c r="F899" s="34" t="s">
        <v>146</v>
      </c>
      <c r="G899" s="34" t="s">
        <v>147</v>
      </c>
      <c r="H899" s="88" t="s">
        <v>32</v>
      </c>
      <c r="I899" s="13">
        <v>24.14</v>
      </c>
      <c r="J899" s="15">
        <v>34</v>
      </c>
      <c r="M899" s="39">
        <v>200</v>
      </c>
      <c r="U899" s="39">
        <v>7.5837077822027075</v>
      </c>
      <c r="V899">
        <v>7.63</v>
      </c>
      <c r="W899" s="145">
        <v>1332.9066007113681</v>
      </c>
      <c r="X899" s="17">
        <v>2192.1</v>
      </c>
    </row>
    <row r="900" spans="1:24">
      <c r="A900" s="39" t="s">
        <v>260</v>
      </c>
    </row>
    <row r="901" spans="1:24">
      <c r="A901" s="39" t="s">
        <v>260</v>
      </c>
      <c r="B901" s="43">
        <v>43448</v>
      </c>
      <c r="D901" s="7" t="s">
        <v>37</v>
      </c>
      <c r="E901" s="75">
        <v>1</v>
      </c>
      <c r="F901" s="34" t="s">
        <v>148</v>
      </c>
      <c r="G901" s="34" t="s">
        <v>146</v>
      </c>
      <c r="H901" s="88" t="s">
        <v>1</v>
      </c>
    </row>
    <row r="902" spans="1:24">
      <c r="A902" s="39" t="s">
        <v>260</v>
      </c>
      <c r="B902" s="43">
        <v>43448</v>
      </c>
      <c r="D902" s="8" t="s">
        <v>43</v>
      </c>
      <c r="E902" s="75">
        <v>2</v>
      </c>
      <c r="F902" s="34" t="s">
        <v>146</v>
      </c>
      <c r="G902" s="34" t="s">
        <v>146</v>
      </c>
      <c r="H902" s="88" t="s">
        <v>2</v>
      </c>
    </row>
    <row r="903" spans="1:24">
      <c r="A903" s="39" t="s">
        <v>260</v>
      </c>
      <c r="B903" s="43">
        <v>43448</v>
      </c>
      <c r="D903" s="9" t="s">
        <v>44</v>
      </c>
      <c r="E903" s="75">
        <v>3</v>
      </c>
      <c r="F903" s="34" t="s">
        <v>146</v>
      </c>
      <c r="G903" s="34" t="s">
        <v>147</v>
      </c>
      <c r="H903" s="88" t="s">
        <v>3</v>
      </c>
    </row>
    <row r="904" spans="1:24">
      <c r="A904" s="39" t="s">
        <v>260</v>
      </c>
      <c r="B904" s="43">
        <v>43448</v>
      </c>
      <c r="D904" s="6" t="s">
        <v>174</v>
      </c>
      <c r="E904" s="75">
        <v>4</v>
      </c>
      <c r="F904" s="34" t="s">
        <v>148</v>
      </c>
      <c r="G904" s="34" t="s">
        <v>147</v>
      </c>
      <c r="H904" s="88" t="s">
        <v>4</v>
      </c>
    </row>
    <row r="905" spans="1:24">
      <c r="A905" s="39" t="s">
        <v>260</v>
      </c>
      <c r="B905" s="43">
        <v>43448</v>
      </c>
      <c r="D905" s="9" t="s">
        <v>44</v>
      </c>
      <c r="E905" s="75">
        <v>5</v>
      </c>
      <c r="F905" s="34" t="s">
        <v>146</v>
      </c>
      <c r="G905" s="34" t="s">
        <v>147</v>
      </c>
      <c r="H905" s="88" t="s">
        <v>5</v>
      </c>
    </row>
    <row r="906" spans="1:24">
      <c r="A906" s="39" t="s">
        <v>260</v>
      </c>
      <c r="B906" s="43">
        <v>43448</v>
      </c>
      <c r="D906" s="6" t="s">
        <v>174</v>
      </c>
      <c r="E906" s="75">
        <v>6</v>
      </c>
      <c r="F906" s="34" t="s">
        <v>148</v>
      </c>
      <c r="G906" s="34" t="s">
        <v>147</v>
      </c>
      <c r="H906" s="88" t="s">
        <v>6</v>
      </c>
    </row>
    <row r="907" spans="1:24">
      <c r="A907" s="39" t="s">
        <v>260</v>
      </c>
      <c r="B907" s="43">
        <v>43448</v>
      </c>
      <c r="D907" s="7" t="s">
        <v>37</v>
      </c>
      <c r="E907" s="75">
        <v>7</v>
      </c>
      <c r="F907" s="34" t="s">
        <v>148</v>
      </c>
      <c r="G907" s="34" t="s">
        <v>146</v>
      </c>
      <c r="H907" s="88" t="s">
        <v>7</v>
      </c>
    </row>
    <row r="908" spans="1:24">
      <c r="A908" s="39" t="s">
        <v>260</v>
      </c>
      <c r="B908" s="43">
        <v>43448</v>
      </c>
      <c r="D908" s="8" t="s">
        <v>43</v>
      </c>
      <c r="E908" s="75">
        <v>8</v>
      </c>
      <c r="F908" s="34" t="s">
        <v>146</v>
      </c>
      <c r="G908" s="34" t="s">
        <v>146</v>
      </c>
      <c r="H908" s="88" t="s">
        <v>8</v>
      </c>
    </row>
    <row r="909" spans="1:24">
      <c r="A909" s="39" t="s">
        <v>260</v>
      </c>
      <c r="B909" s="43">
        <v>43448</v>
      </c>
      <c r="D909" s="8" t="s">
        <v>43</v>
      </c>
      <c r="E909" s="54">
        <v>2</v>
      </c>
      <c r="F909" s="34" t="s">
        <v>146</v>
      </c>
      <c r="G909" s="34" t="s">
        <v>146</v>
      </c>
      <c r="H909" s="88" t="s">
        <v>9</v>
      </c>
      <c r="N909" s="15">
        <v>45.09</v>
      </c>
      <c r="O909" s="39">
        <v>45.47</v>
      </c>
      <c r="P909" s="15">
        <f>AVERAGE(N909:O909)</f>
        <v>45.28</v>
      </c>
      <c r="Q909" s="15"/>
    </row>
    <row r="910" spans="1:24">
      <c r="A910" s="39" t="s">
        <v>260</v>
      </c>
      <c r="B910" s="43">
        <v>43448</v>
      </c>
      <c r="D910" s="6" t="s">
        <v>174</v>
      </c>
      <c r="E910" s="54">
        <v>4</v>
      </c>
      <c r="F910" s="34" t="s">
        <v>148</v>
      </c>
      <c r="G910" s="34" t="s">
        <v>147</v>
      </c>
      <c r="H910" s="88" t="s">
        <v>10</v>
      </c>
      <c r="N910" s="15">
        <v>48.09</v>
      </c>
      <c r="O910" s="39">
        <v>48.52</v>
      </c>
      <c r="P910" s="15">
        <f t="shared" ref="P910:P932" si="10">AVERAGE(N910:O910)</f>
        <v>48.305000000000007</v>
      </c>
      <c r="Q910" s="15"/>
    </row>
    <row r="911" spans="1:24">
      <c r="A911" s="39" t="s">
        <v>260</v>
      </c>
      <c r="B911" s="43">
        <v>43448</v>
      </c>
      <c r="D911" s="7" t="s">
        <v>37</v>
      </c>
      <c r="E911" s="54">
        <v>1</v>
      </c>
      <c r="F911" s="34" t="s">
        <v>148</v>
      </c>
      <c r="G911" s="34" t="s">
        <v>146</v>
      </c>
      <c r="H911" s="88" t="s">
        <v>11</v>
      </c>
      <c r="N911" s="15">
        <v>48.32</v>
      </c>
      <c r="O911" s="39">
        <v>48.12</v>
      </c>
      <c r="P911" s="15">
        <f t="shared" si="10"/>
        <v>48.22</v>
      </c>
      <c r="Q911" s="15"/>
    </row>
    <row r="912" spans="1:24">
      <c r="A912" s="39" t="s">
        <v>260</v>
      </c>
      <c r="B912" s="43">
        <v>43448</v>
      </c>
      <c r="D912" s="9" t="s">
        <v>44</v>
      </c>
      <c r="E912" s="54">
        <v>3</v>
      </c>
      <c r="F912" s="34" t="s">
        <v>146</v>
      </c>
      <c r="G912" s="34" t="s">
        <v>147</v>
      </c>
      <c r="H912" s="88" t="s">
        <v>12</v>
      </c>
      <c r="N912" s="15">
        <v>44.11</v>
      </c>
      <c r="O912" s="39">
        <v>40.17</v>
      </c>
      <c r="P912" s="15">
        <f t="shared" si="10"/>
        <v>42.14</v>
      </c>
      <c r="Q912" s="15"/>
    </row>
    <row r="913" spans="1:17">
      <c r="A913" s="39" t="s">
        <v>260</v>
      </c>
      <c r="B913" s="43">
        <v>43448</v>
      </c>
      <c r="D913" s="8" t="s">
        <v>43</v>
      </c>
      <c r="E913" s="54">
        <v>2</v>
      </c>
      <c r="F913" s="34" t="s">
        <v>146</v>
      </c>
      <c r="G913" s="34" t="s">
        <v>146</v>
      </c>
      <c r="H913" s="88" t="s">
        <v>13</v>
      </c>
      <c r="N913" s="15">
        <v>50.31</v>
      </c>
      <c r="O913" s="39">
        <v>49.22</v>
      </c>
      <c r="P913" s="15">
        <f t="shared" si="10"/>
        <v>49.765000000000001</v>
      </c>
      <c r="Q913" s="15"/>
    </row>
    <row r="914" spans="1:17">
      <c r="A914" s="39" t="s">
        <v>260</v>
      </c>
      <c r="B914" s="43">
        <v>43448</v>
      </c>
      <c r="D914" s="9" t="s">
        <v>44</v>
      </c>
      <c r="E914" s="54">
        <v>3</v>
      </c>
      <c r="F914" s="34" t="s">
        <v>146</v>
      </c>
      <c r="G914" s="34" t="s">
        <v>147</v>
      </c>
      <c r="H914" s="88" t="s">
        <v>14</v>
      </c>
      <c r="N914" s="15">
        <v>50.5</v>
      </c>
      <c r="O914" s="39">
        <v>49.93</v>
      </c>
      <c r="P914" s="15">
        <f t="shared" si="10"/>
        <v>50.215000000000003</v>
      </c>
      <c r="Q914" s="15"/>
    </row>
    <row r="915" spans="1:17">
      <c r="A915" s="39" t="s">
        <v>260</v>
      </c>
      <c r="B915" s="43">
        <v>43448</v>
      </c>
      <c r="D915" s="6" t="s">
        <v>174</v>
      </c>
      <c r="E915" s="54">
        <v>4</v>
      </c>
      <c r="F915" s="34" t="s">
        <v>148</v>
      </c>
      <c r="G915" s="34" t="s">
        <v>147</v>
      </c>
      <c r="H915" s="88" t="s">
        <v>15</v>
      </c>
      <c r="N915" s="15">
        <v>50.58</v>
      </c>
      <c r="O915" s="39">
        <v>51.65</v>
      </c>
      <c r="P915" s="15">
        <f t="shared" si="10"/>
        <v>51.114999999999995</v>
      </c>
      <c r="Q915" s="15"/>
    </row>
    <row r="916" spans="1:17">
      <c r="A916" s="39" t="s">
        <v>260</v>
      </c>
      <c r="B916" s="43">
        <v>43448</v>
      </c>
      <c r="D916" s="7" t="s">
        <v>37</v>
      </c>
      <c r="E916" s="54">
        <v>1</v>
      </c>
      <c r="F916" s="34" t="s">
        <v>148</v>
      </c>
      <c r="G916" s="34" t="s">
        <v>146</v>
      </c>
      <c r="H916" s="88" t="s">
        <v>16</v>
      </c>
      <c r="N916" s="15">
        <v>48.58</v>
      </c>
      <c r="O916" s="39">
        <v>50.43</v>
      </c>
      <c r="P916" s="15">
        <f t="shared" si="10"/>
        <v>49.504999999999995</v>
      </c>
      <c r="Q916" s="15"/>
    </row>
    <row r="917" spans="1:17">
      <c r="A917" s="39" t="s">
        <v>260</v>
      </c>
      <c r="B917" s="43">
        <v>43448</v>
      </c>
      <c r="D917" s="8" t="s">
        <v>43</v>
      </c>
      <c r="E917" s="54">
        <v>2</v>
      </c>
      <c r="F917" s="34" t="s">
        <v>146</v>
      </c>
      <c r="G917" s="34" t="s">
        <v>146</v>
      </c>
      <c r="H917" s="88" t="s">
        <v>17</v>
      </c>
      <c r="N917" s="15">
        <v>47.85</v>
      </c>
      <c r="O917" s="39">
        <v>48.13</v>
      </c>
      <c r="P917" s="15">
        <f t="shared" si="10"/>
        <v>47.99</v>
      </c>
      <c r="Q917" s="15"/>
    </row>
    <row r="918" spans="1:17">
      <c r="A918" s="39" t="s">
        <v>260</v>
      </c>
      <c r="B918" s="43">
        <v>43448</v>
      </c>
      <c r="D918" s="7" t="s">
        <v>37</v>
      </c>
      <c r="E918" s="54">
        <v>1</v>
      </c>
      <c r="F918" s="34" t="s">
        <v>148</v>
      </c>
      <c r="G918" s="34" t="s">
        <v>146</v>
      </c>
      <c r="H918" s="88" t="s">
        <v>18</v>
      </c>
      <c r="N918" s="15">
        <v>45.39</v>
      </c>
      <c r="O918" s="39">
        <v>46.84</v>
      </c>
      <c r="P918" s="15">
        <f t="shared" si="10"/>
        <v>46.115000000000002</v>
      </c>
      <c r="Q918" s="15"/>
    </row>
    <row r="919" spans="1:17">
      <c r="A919" s="39" t="s">
        <v>260</v>
      </c>
      <c r="B919" s="43">
        <v>43448</v>
      </c>
      <c r="D919" s="6" t="s">
        <v>174</v>
      </c>
      <c r="E919" s="54">
        <v>4</v>
      </c>
      <c r="F919" s="34" t="s">
        <v>148</v>
      </c>
      <c r="G919" s="34" t="s">
        <v>147</v>
      </c>
      <c r="H919" s="88" t="s">
        <v>19</v>
      </c>
      <c r="N919" s="15">
        <v>43.08</v>
      </c>
      <c r="O919" s="39">
        <v>42.3</v>
      </c>
      <c r="P919" s="15">
        <f t="shared" si="10"/>
        <v>42.69</v>
      </c>
      <c r="Q919" s="15"/>
    </row>
    <row r="920" spans="1:17">
      <c r="A920" s="39" t="s">
        <v>260</v>
      </c>
      <c r="B920" s="43">
        <v>43448</v>
      </c>
      <c r="D920" s="9" t="s">
        <v>44</v>
      </c>
      <c r="E920" s="54">
        <v>3</v>
      </c>
      <c r="F920" s="34" t="s">
        <v>146</v>
      </c>
      <c r="G920" s="34" t="s">
        <v>147</v>
      </c>
      <c r="H920" s="88" t="s">
        <v>20</v>
      </c>
      <c r="N920" s="15">
        <v>41.49</v>
      </c>
      <c r="O920" s="39">
        <v>40.869999999999997</v>
      </c>
      <c r="P920" s="15">
        <f t="shared" si="10"/>
        <v>41.18</v>
      </c>
      <c r="Q920" s="15"/>
    </row>
    <row r="921" spans="1:17">
      <c r="A921" s="39" t="s">
        <v>260</v>
      </c>
      <c r="B921" s="43">
        <v>43448</v>
      </c>
      <c r="D921" s="8" t="s">
        <v>43</v>
      </c>
      <c r="E921" s="54">
        <v>8</v>
      </c>
      <c r="F921" s="34" t="s">
        <v>146</v>
      </c>
      <c r="G921" s="34" t="s">
        <v>146</v>
      </c>
      <c r="H921" s="88" t="s">
        <v>21</v>
      </c>
      <c r="N921" s="15">
        <v>51.49</v>
      </c>
      <c r="O921" s="39">
        <v>50.53</v>
      </c>
      <c r="P921" s="15">
        <f t="shared" si="10"/>
        <v>51.010000000000005</v>
      </c>
      <c r="Q921" s="15"/>
    </row>
    <row r="922" spans="1:17">
      <c r="A922" s="39" t="s">
        <v>260</v>
      </c>
      <c r="B922" s="43">
        <v>43448</v>
      </c>
      <c r="D922" s="6" t="s">
        <v>174</v>
      </c>
      <c r="E922" s="54">
        <v>6</v>
      </c>
      <c r="F922" s="34" t="s">
        <v>148</v>
      </c>
      <c r="G922" s="34" t="s">
        <v>147</v>
      </c>
      <c r="H922" s="88" t="s">
        <v>22</v>
      </c>
      <c r="N922" s="15">
        <v>48</v>
      </c>
      <c r="O922" s="39">
        <v>47.5</v>
      </c>
      <c r="P922" s="15">
        <f t="shared" si="10"/>
        <v>47.75</v>
      </c>
      <c r="Q922" s="15"/>
    </row>
    <row r="923" spans="1:17">
      <c r="A923" s="39" t="s">
        <v>260</v>
      </c>
      <c r="B923" s="43">
        <v>43448</v>
      </c>
      <c r="D923" s="8" t="s">
        <v>43</v>
      </c>
      <c r="E923" s="54">
        <v>8</v>
      </c>
      <c r="F923" s="34" t="s">
        <v>146</v>
      </c>
      <c r="G923" s="34" t="s">
        <v>146</v>
      </c>
      <c r="H923" s="88" t="s">
        <v>23</v>
      </c>
      <c r="N923" s="15">
        <v>48.86</v>
      </c>
      <c r="O923" s="39">
        <v>49.04</v>
      </c>
      <c r="P923" s="15">
        <f t="shared" si="10"/>
        <v>48.95</v>
      </c>
      <c r="Q923" s="15"/>
    </row>
    <row r="924" spans="1:17">
      <c r="A924" s="39" t="s">
        <v>260</v>
      </c>
      <c r="B924" s="43">
        <v>43448</v>
      </c>
      <c r="D924" s="9" t="s">
        <v>44</v>
      </c>
      <c r="E924" s="54">
        <v>5</v>
      </c>
      <c r="F924" s="34" t="s">
        <v>146</v>
      </c>
      <c r="G924" s="34" t="s">
        <v>147</v>
      </c>
      <c r="H924" s="88" t="s">
        <v>24</v>
      </c>
      <c r="N924" s="15">
        <v>37.049999999999997</v>
      </c>
      <c r="O924" s="39">
        <v>36.81</v>
      </c>
      <c r="P924" s="15">
        <f t="shared" si="10"/>
        <v>36.93</v>
      </c>
      <c r="Q924" s="15"/>
    </row>
    <row r="925" spans="1:17">
      <c r="A925" s="39" t="s">
        <v>260</v>
      </c>
      <c r="B925" s="43">
        <v>43448</v>
      </c>
      <c r="D925" s="7" t="s">
        <v>37</v>
      </c>
      <c r="E925" s="54">
        <v>7</v>
      </c>
      <c r="F925" s="34" t="s">
        <v>148</v>
      </c>
      <c r="G925" s="34" t="s">
        <v>146</v>
      </c>
      <c r="H925" s="88" t="s">
        <v>25</v>
      </c>
      <c r="N925" s="15">
        <v>53.29</v>
      </c>
      <c r="O925" s="39">
        <v>53.87</v>
      </c>
      <c r="P925" s="15">
        <f t="shared" si="10"/>
        <v>53.58</v>
      </c>
      <c r="Q925" s="15"/>
    </row>
    <row r="926" spans="1:17">
      <c r="A926" s="39" t="s">
        <v>260</v>
      </c>
      <c r="B926" s="43">
        <v>43448</v>
      </c>
      <c r="D926" s="7" t="s">
        <v>37</v>
      </c>
      <c r="E926" s="54">
        <v>7</v>
      </c>
      <c r="F926" s="34" t="s">
        <v>148</v>
      </c>
      <c r="G926" s="34" t="s">
        <v>146</v>
      </c>
      <c r="H926" s="88" t="s">
        <v>26</v>
      </c>
      <c r="N926" s="15">
        <v>37.729999999999997</v>
      </c>
      <c r="O926" s="39">
        <v>37.61</v>
      </c>
      <c r="P926" s="15">
        <f t="shared" si="10"/>
        <v>37.67</v>
      </c>
      <c r="Q926" s="15"/>
    </row>
    <row r="927" spans="1:17">
      <c r="A927" s="39" t="s">
        <v>260</v>
      </c>
      <c r="B927" s="43">
        <v>43448</v>
      </c>
      <c r="D927" s="6" t="s">
        <v>174</v>
      </c>
      <c r="E927" s="54">
        <v>6</v>
      </c>
      <c r="F927" s="34" t="s">
        <v>148</v>
      </c>
      <c r="G927" s="34" t="s">
        <v>147</v>
      </c>
      <c r="H927" s="88" t="s">
        <v>27</v>
      </c>
      <c r="N927" s="15">
        <v>44.94</v>
      </c>
      <c r="O927" s="39">
        <v>44.65</v>
      </c>
      <c r="P927" s="15">
        <f t="shared" si="10"/>
        <v>44.795000000000002</v>
      </c>
      <c r="Q927" s="15"/>
    </row>
    <row r="928" spans="1:17">
      <c r="A928" s="39" t="s">
        <v>260</v>
      </c>
      <c r="B928" s="43">
        <v>43448</v>
      </c>
      <c r="D928" s="8" t="s">
        <v>43</v>
      </c>
      <c r="E928" s="54">
        <v>8</v>
      </c>
      <c r="F928" s="34" t="s">
        <v>146</v>
      </c>
      <c r="G928" s="34" t="s">
        <v>146</v>
      </c>
      <c r="H928" s="88" t="s">
        <v>28</v>
      </c>
      <c r="N928" s="15">
        <v>43.71</v>
      </c>
      <c r="O928" s="39">
        <v>44.62</v>
      </c>
      <c r="P928" s="15">
        <f t="shared" si="10"/>
        <v>44.164999999999999</v>
      </c>
      <c r="Q928" s="15"/>
    </row>
    <row r="929" spans="1:21">
      <c r="A929" s="39" t="s">
        <v>260</v>
      </c>
      <c r="B929" s="43">
        <v>43448</v>
      </c>
      <c r="D929" s="9" t="s">
        <v>44</v>
      </c>
      <c r="E929" s="54">
        <v>5</v>
      </c>
      <c r="F929" s="34" t="s">
        <v>146</v>
      </c>
      <c r="G929" s="34" t="s">
        <v>147</v>
      </c>
      <c r="H929" s="88" t="s">
        <v>29</v>
      </c>
      <c r="N929" s="15">
        <v>36.86</v>
      </c>
      <c r="O929" s="39">
        <v>38.450000000000003</v>
      </c>
      <c r="P929" s="15">
        <f t="shared" si="10"/>
        <v>37.655000000000001</v>
      </c>
      <c r="Q929" s="15"/>
    </row>
    <row r="930" spans="1:21">
      <c r="A930" s="39" t="s">
        <v>260</v>
      </c>
      <c r="B930" s="43">
        <v>43448</v>
      </c>
      <c r="D930" s="7" t="s">
        <v>37</v>
      </c>
      <c r="E930" s="54">
        <v>7</v>
      </c>
      <c r="F930" s="34" t="s">
        <v>148</v>
      </c>
      <c r="G930" s="34" t="s">
        <v>146</v>
      </c>
      <c r="H930" s="88" t="s">
        <v>30</v>
      </c>
      <c r="N930" s="15">
        <v>40.65</v>
      </c>
      <c r="O930" s="39">
        <v>38.659999999999997</v>
      </c>
      <c r="P930" s="15">
        <f t="shared" si="10"/>
        <v>39.655000000000001</v>
      </c>
      <c r="Q930" s="15"/>
    </row>
    <row r="931" spans="1:21">
      <c r="A931" s="39" t="s">
        <v>260</v>
      </c>
      <c r="B931" s="43">
        <v>43448</v>
      </c>
      <c r="D931" s="6" t="s">
        <v>174</v>
      </c>
      <c r="E931" s="54">
        <v>6</v>
      </c>
      <c r="F931" s="34" t="s">
        <v>148</v>
      </c>
      <c r="G931" s="34" t="s">
        <v>147</v>
      </c>
      <c r="H931" s="88" t="s">
        <v>31</v>
      </c>
      <c r="N931" s="15">
        <v>41.96</v>
      </c>
      <c r="O931" s="39">
        <v>42.47</v>
      </c>
      <c r="P931" s="15">
        <f t="shared" si="10"/>
        <v>42.215000000000003</v>
      </c>
      <c r="Q931" s="15"/>
    </row>
    <row r="932" spans="1:21">
      <c r="A932" s="39" t="s">
        <v>260</v>
      </c>
      <c r="B932" s="43">
        <v>43448</v>
      </c>
      <c r="D932" s="9" t="s">
        <v>44</v>
      </c>
      <c r="E932" s="54">
        <v>5</v>
      </c>
      <c r="F932" s="34" t="s">
        <v>146</v>
      </c>
      <c r="G932" s="34" t="s">
        <v>147</v>
      </c>
      <c r="H932" s="88" t="s">
        <v>32</v>
      </c>
      <c r="N932" s="15">
        <v>44.61</v>
      </c>
      <c r="O932" s="39">
        <v>44.12</v>
      </c>
      <c r="P932" s="15">
        <f t="shared" si="10"/>
        <v>44.364999999999995</v>
      </c>
      <c r="Q932" s="15"/>
    </row>
    <row r="933" spans="1:21">
      <c r="A933" s="39" t="s">
        <v>260</v>
      </c>
    </row>
    <row r="934" spans="1:21">
      <c r="A934" s="39" t="s">
        <v>260</v>
      </c>
      <c r="B934" s="43">
        <v>43450</v>
      </c>
      <c r="D934" s="7" t="s">
        <v>37</v>
      </c>
      <c r="E934" s="75">
        <v>1</v>
      </c>
      <c r="F934" s="34" t="s">
        <v>148</v>
      </c>
      <c r="G934" s="34" t="s">
        <v>146</v>
      </c>
      <c r="H934" s="88" t="s">
        <v>1</v>
      </c>
      <c r="I934" s="13">
        <v>25.73</v>
      </c>
      <c r="J934" s="15">
        <v>34.090000000000003</v>
      </c>
      <c r="U934" s="39">
        <v>7.9646370500643791</v>
      </c>
    </row>
    <row r="935" spans="1:21">
      <c r="A935" s="39" t="s">
        <v>260</v>
      </c>
      <c r="B935" s="43">
        <v>43450</v>
      </c>
      <c r="D935" s="8" t="s">
        <v>43</v>
      </c>
      <c r="E935" s="75">
        <v>2</v>
      </c>
      <c r="F935" s="34" t="s">
        <v>146</v>
      </c>
      <c r="G935" s="34" t="s">
        <v>146</v>
      </c>
      <c r="H935" s="88" t="s">
        <v>2</v>
      </c>
      <c r="I935" s="13">
        <v>23.68</v>
      </c>
      <c r="J935" s="15">
        <v>34.1</v>
      </c>
      <c r="U935" s="39">
        <v>7.9615231410670528</v>
      </c>
    </row>
    <row r="936" spans="1:21">
      <c r="A936" s="39" t="s">
        <v>260</v>
      </c>
      <c r="B936" s="43">
        <v>43450</v>
      </c>
      <c r="D936" s="9" t="s">
        <v>44</v>
      </c>
      <c r="E936" s="75">
        <v>3</v>
      </c>
      <c r="F936" s="34" t="s">
        <v>146</v>
      </c>
      <c r="G936" s="34" t="s">
        <v>147</v>
      </c>
      <c r="H936" s="88" t="s">
        <v>3</v>
      </c>
      <c r="I936" s="13">
        <v>23.6</v>
      </c>
      <c r="J936" s="15">
        <v>34.08</v>
      </c>
      <c r="U936" s="39">
        <v>7.5386420222968127</v>
      </c>
    </row>
    <row r="937" spans="1:21">
      <c r="A937" s="39" t="s">
        <v>260</v>
      </c>
      <c r="B937" s="43">
        <v>43450</v>
      </c>
      <c r="D937" s="6" t="s">
        <v>174</v>
      </c>
      <c r="E937" s="75">
        <v>4</v>
      </c>
      <c r="F937" s="34" t="s">
        <v>148</v>
      </c>
      <c r="G937" s="34" t="s">
        <v>147</v>
      </c>
      <c r="H937" s="88" t="s">
        <v>4</v>
      </c>
      <c r="I937" s="13">
        <v>25.92</v>
      </c>
      <c r="J937" s="15">
        <v>34.11</v>
      </c>
      <c r="U937" s="39">
        <v>7.4893952034570574</v>
      </c>
    </row>
    <row r="938" spans="1:21">
      <c r="A938" s="39" t="s">
        <v>260</v>
      </c>
      <c r="B938" s="43">
        <v>43450</v>
      </c>
      <c r="D938" s="9" t="s">
        <v>44</v>
      </c>
      <c r="E938" s="75">
        <v>5</v>
      </c>
      <c r="F938" s="34" t="s">
        <v>146</v>
      </c>
      <c r="G938" s="34" t="s">
        <v>147</v>
      </c>
      <c r="H938" s="88" t="s">
        <v>5</v>
      </c>
      <c r="I938" s="13">
        <v>23.65</v>
      </c>
      <c r="J938" s="15">
        <v>34.090000000000003</v>
      </c>
      <c r="U938" s="39">
        <v>7.5693549541430913</v>
      </c>
    </row>
    <row r="939" spans="1:21">
      <c r="A939" s="39" t="s">
        <v>260</v>
      </c>
      <c r="B939" s="43">
        <v>43450</v>
      </c>
      <c r="D939" s="6" t="s">
        <v>174</v>
      </c>
      <c r="E939" s="75">
        <v>6</v>
      </c>
      <c r="F939" s="34" t="s">
        <v>148</v>
      </c>
      <c r="G939" s="34" t="s">
        <v>147</v>
      </c>
      <c r="H939" s="88" t="s">
        <v>6</v>
      </c>
      <c r="I939" s="13">
        <v>26.18</v>
      </c>
      <c r="J939" s="15">
        <v>34.04</v>
      </c>
      <c r="U939" s="39">
        <v>7.504389122461987</v>
      </c>
    </row>
    <row r="940" spans="1:21">
      <c r="A940" s="39" t="s">
        <v>260</v>
      </c>
      <c r="B940" s="43">
        <v>43450</v>
      </c>
      <c r="D940" s="7" t="s">
        <v>37</v>
      </c>
      <c r="E940" s="75">
        <v>7</v>
      </c>
      <c r="F940" s="34" t="s">
        <v>148</v>
      </c>
      <c r="G940" s="34" t="s">
        <v>146</v>
      </c>
      <c r="H940" s="88" t="s">
        <v>7</v>
      </c>
      <c r="I940" s="13">
        <v>26.2</v>
      </c>
      <c r="J940" s="15">
        <v>34.159999999999997</v>
      </c>
      <c r="U940" s="39">
        <v>7.9547000790072504</v>
      </c>
    </row>
    <row r="941" spans="1:21">
      <c r="A941" s="39" t="s">
        <v>260</v>
      </c>
      <c r="B941" s="43">
        <v>43450</v>
      </c>
      <c r="D941" s="8" t="s">
        <v>43</v>
      </c>
      <c r="E941" s="75">
        <v>8</v>
      </c>
      <c r="F941" s="34" t="s">
        <v>146</v>
      </c>
      <c r="G941" s="34" t="s">
        <v>146</v>
      </c>
      <c r="H941" s="88" t="s">
        <v>8</v>
      </c>
      <c r="I941" s="13">
        <v>23.66</v>
      </c>
      <c r="J941" s="15">
        <v>34.1</v>
      </c>
      <c r="U941" s="39">
        <v>7.9591345176064365</v>
      </c>
    </row>
    <row r="942" spans="1:21">
      <c r="A942" s="39" t="s">
        <v>260</v>
      </c>
      <c r="B942" s="43">
        <v>43450</v>
      </c>
      <c r="D942" s="8" t="s">
        <v>43</v>
      </c>
      <c r="E942" s="54">
        <v>2</v>
      </c>
      <c r="F942" s="34" t="s">
        <v>146</v>
      </c>
      <c r="G942" s="34" t="s">
        <v>146</v>
      </c>
      <c r="H942" s="88" t="s">
        <v>9</v>
      </c>
      <c r="I942" s="13">
        <v>23.54</v>
      </c>
      <c r="J942" s="15">
        <v>34.1</v>
      </c>
      <c r="U942" s="39">
        <v>7.9638088380614622</v>
      </c>
    </row>
    <row r="943" spans="1:21">
      <c r="A943" s="39" t="s">
        <v>260</v>
      </c>
      <c r="B943" s="43">
        <v>43450</v>
      </c>
      <c r="D943" s="6" t="s">
        <v>174</v>
      </c>
      <c r="E943" s="54">
        <v>4</v>
      </c>
      <c r="F943" s="34" t="s">
        <v>148</v>
      </c>
      <c r="G943" s="34" t="s">
        <v>147</v>
      </c>
      <c r="H943" s="88" t="s">
        <v>10</v>
      </c>
      <c r="I943" s="13">
        <v>25.56</v>
      </c>
      <c r="J943" s="15">
        <v>33.979999999999997</v>
      </c>
      <c r="U943" s="39">
        <v>7.4888934642652751</v>
      </c>
    </row>
    <row r="944" spans="1:21">
      <c r="A944" s="39" t="s">
        <v>260</v>
      </c>
      <c r="B944" s="43">
        <v>43450</v>
      </c>
      <c r="D944" s="7" t="s">
        <v>37</v>
      </c>
      <c r="E944" s="54">
        <v>1</v>
      </c>
      <c r="F944" s="34" t="s">
        <v>148</v>
      </c>
      <c r="G944" s="34" t="s">
        <v>146</v>
      </c>
      <c r="H944" s="88" t="s">
        <v>11</v>
      </c>
      <c r="I944" s="13">
        <v>25.47</v>
      </c>
      <c r="J944" s="15">
        <v>34.130000000000003</v>
      </c>
      <c r="U944" s="39">
        <v>7.960349535521396</v>
      </c>
    </row>
    <row r="945" spans="1:21">
      <c r="A945" s="39" t="s">
        <v>260</v>
      </c>
      <c r="B945" s="43">
        <v>43450</v>
      </c>
      <c r="D945" s="9" t="s">
        <v>44</v>
      </c>
      <c r="E945" s="54">
        <v>3</v>
      </c>
      <c r="F945" s="34" t="s">
        <v>146</v>
      </c>
      <c r="G945" s="34" t="s">
        <v>147</v>
      </c>
      <c r="H945" s="88" t="s">
        <v>12</v>
      </c>
      <c r="I945" s="13">
        <v>23.68</v>
      </c>
      <c r="J945" s="15">
        <v>34.14</v>
      </c>
      <c r="U945" s="39">
        <v>7.5916341878659672</v>
      </c>
    </row>
    <row r="946" spans="1:21">
      <c r="A946" s="39" t="s">
        <v>260</v>
      </c>
      <c r="B946" s="43">
        <v>43450</v>
      </c>
      <c r="D946" s="8" t="s">
        <v>43</v>
      </c>
      <c r="E946" s="54">
        <v>2</v>
      </c>
      <c r="F946" s="34" t="s">
        <v>146</v>
      </c>
      <c r="G946" s="34" t="s">
        <v>146</v>
      </c>
      <c r="H946" s="88" t="s">
        <v>13</v>
      </c>
      <c r="I946" s="13">
        <v>23.65</v>
      </c>
      <c r="J946" s="15">
        <v>34.15</v>
      </c>
      <c r="U946" s="39">
        <v>7.9557786623925288</v>
      </c>
    </row>
    <row r="947" spans="1:21">
      <c r="A947" s="39" t="s">
        <v>260</v>
      </c>
      <c r="B947" s="43">
        <v>43450</v>
      </c>
      <c r="D947" s="9" t="s">
        <v>44</v>
      </c>
      <c r="E947" s="54">
        <v>3</v>
      </c>
      <c r="F947" s="34" t="s">
        <v>146</v>
      </c>
      <c r="G947" s="34" t="s">
        <v>147</v>
      </c>
      <c r="H947" s="88" t="s">
        <v>14</v>
      </c>
      <c r="I947" s="13">
        <v>23.62</v>
      </c>
      <c r="J947" s="15">
        <v>34.15</v>
      </c>
      <c r="U947" s="39">
        <v>7.5768512067276159</v>
      </c>
    </row>
    <row r="948" spans="1:21">
      <c r="A948" s="39" t="s">
        <v>260</v>
      </c>
      <c r="B948" s="43">
        <v>43450</v>
      </c>
      <c r="D948" s="6" t="s">
        <v>174</v>
      </c>
      <c r="E948" s="54">
        <v>4</v>
      </c>
      <c r="F948" s="34" t="s">
        <v>148</v>
      </c>
      <c r="G948" s="34" t="s">
        <v>147</v>
      </c>
      <c r="H948" s="88" t="s">
        <v>15</v>
      </c>
      <c r="I948" s="13">
        <v>25.81</v>
      </c>
      <c r="J948" s="15">
        <v>34.19</v>
      </c>
      <c r="U948" s="39">
        <v>7.4959734045218163</v>
      </c>
    </row>
    <row r="949" spans="1:21">
      <c r="A949" s="39" t="s">
        <v>260</v>
      </c>
      <c r="B949" s="43">
        <v>43450</v>
      </c>
      <c r="D949" s="7" t="s">
        <v>37</v>
      </c>
      <c r="E949" s="54">
        <v>1</v>
      </c>
      <c r="F949" s="34" t="s">
        <v>148</v>
      </c>
      <c r="G949" s="34" t="s">
        <v>146</v>
      </c>
      <c r="H949" s="88" t="s">
        <v>16</v>
      </c>
      <c r="I949" s="13">
        <v>25.47</v>
      </c>
      <c r="J949" s="15">
        <v>34.159999999999997</v>
      </c>
      <c r="U949" s="39">
        <v>7.9376345535676025</v>
      </c>
    </row>
    <row r="950" spans="1:21">
      <c r="A950" s="39" t="s">
        <v>260</v>
      </c>
      <c r="B950" s="43">
        <v>43450</v>
      </c>
      <c r="D950" s="8" t="s">
        <v>43</v>
      </c>
      <c r="E950" s="54">
        <v>2</v>
      </c>
      <c r="F950" s="34" t="s">
        <v>146</v>
      </c>
      <c r="G950" s="34" t="s">
        <v>146</v>
      </c>
      <c r="H950" s="88" t="s">
        <v>17</v>
      </c>
      <c r="I950" s="13">
        <v>23.62</v>
      </c>
      <c r="J950" s="15">
        <v>34.18</v>
      </c>
      <c r="U950" s="39">
        <v>7.9560404830777722</v>
      </c>
    </row>
    <row r="951" spans="1:21">
      <c r="A951" s="39" t="s">
        <v>260</v>
      </c>
      <c r="B951" s="43">
        <v>43450</v>
      </c>
      <c r="D951" s="7" t="s">
        <v>37</v>
      </c>
      <c r="E951" s="54">
        <v>1</v>
      </c>
      <c r="F951" s="34" t="s">
        <v>148</v>
      </c>
      <c r="G951" s="34" t="s">
        <v>146</v>
      </c>
      <c r="H951" s="88" t="s">
        <v>18</v>
      </c>
      <c r="I951" s="13">
        <v>25.37</v>
      </c>
      <c r="J951" s="15">
        <v>34.18</v>
      </c>
      <c r="U951" s="39">
        <v>7.944888399458887</v>
      </c>
    </row>
    <row r="952" spans="1:21">
      <c r="A952" s="39" t="s">
        <v>260</v>
      </c>
      <c r="B952" s="43">
        <v>43450</v>
      </c>
      <c r="D952" s="6" t="s">
        <v>174</v>
      </c>
      <c r="E952" s="54">
        <v>4</v>
      </c>
      <c r="F952" s="34" t="s">
        <v>148</v>
      </c>
      <c r="G952" s="34" t="s">
        <v>147</v>
      </c>
      <c r="H952" s="88" t="s">
        <v>19</v>
      </c>
      <c r="I952" s="13">
        <v>25.76</v>
      </c>
      <c r="J952" s="15">
        <v>34.21</v>
      </c>
      <c r="U952" s="39">
        <v>7.507529377318078</v>
      </c>
    </row>
    <row r="953" spans="1:21">
      <c r="A953" s="39" t="s">
        <v>260</v>
      </c>
      <c r="B953" s="43">
        <v>43450</v>
      </c>
      <c r="D953" s="9" t="s">
        <v>44</v>
      </c>
      <c r="E953" s="54">
        <v>3</v>
      </c>
      <c r="F953" s="34" t="s">
        <v>146</v>
      </c>
      <c r="G953" s="34" t="s">
        <v>147</v>
      </c>
      <c r="H953" s="88" t="s">
        <v>20</v>
      </c>
      <c r="I953" s="13">
        <v>23.63</v>
      </c>
      <c r="J953" s="15">
        <v>34.21</v>
      </c>
      <c r="U953" s="39">
        <v>7.5737832403645902</v>
      </c>
    </row>
    <row r="954" spans="1:21">
      <c r="A954" s="39" t="s">
        <v>260</v>
      </c>
      <c r="B954" s="43">
        <v>43450</v>
      </c>
      <c r="D954" s="8" t="s">
        <v>43</v>
      </c>
      <c r="E954" s="54">
        <v>8</v>
      </c>
      <c r="F954" s="34" t="s">
        <v>146</v>
      </c>
      <c r="G954" s="34" t="s">
        <v>146</v>
      </c>
      <c r="H954" s="88" t="s">
        <v>21</v>
      </c>
      <c r="I954" s="13">
        <v>23.66</v>
      </c>
      <c r="J954" s="15">
        <v>34.19</v>
      </c>
      <c r="U954" s="39">
        <v>7.9632387963725657</v>
      </c>
    </row>
    <row r="955" spans="1:21">
      <c r="A955" s="39" t="s">
        <v>260</v>
      </c>
      <c r="B955" s="43">
        <v>43450</v>
      </c>
      <c r="D955" s="6" t="s">
        <v>174</v>
      </c>
      <c r="E955" s="54">
        <v>6</v>
      </c>
      <c r="F955" s="34" t="s">
        <v>148</v>
      </c>
      <c r="G955" s="34" t="s">
        <v>147</v>
      </c>
      <c r="H955" s="88" t="s">
        <v>22</v>
      </c>
      <c r="I955" s="13">
        <v>25.73</v>
      </c>
      <c r="J955" s="15">
        <v>34.15</v>
      </c>
      <c r="U955" s="39">
        <v>7.5471126053630613</v>
      </c>
    </row>
    <row r="956" spans="1:21">
      <c r="A956" s="39" t="s">
        <v>260</v>
      </c>
      <c r="B956" s="43">
        <v>43450</v>
      </c>
      <c r="D956" s="8" t="s">
        <v>43</v>
      </c>
      <c r="E956" s="54">
        <v>8</v>
      </c>
      <c r="F956" s="34" t="s">
        <v>146</v>
      </c>
      <c r="G956" s="34" t="s">
        <v>146</v>
      </c>
      <c r="H956" s="88" t="s">
        <v>23</v>
      </c>
      <c r="I956" s="13">
        <v>23.78</v>
      </c>
      <c r="J956" s="15">
        <v>34.22</v>
      </c>
      <c r="U956" s="39">
        <v>7.946139925100181</v>
      </c>
    </row>
    <row r="957" spans="1:21">
      <c r="A957" s="39" t="s">
        <v>260</v>
      </c>
      <c r="B957" s="43">
        <v>43450</v>
      </c>
      <c r="D957" s="9" t="s">
        <v>44</v>
      </c>
      <c r="E957" s="54">
        <v>5</v>
      </c>
      <c r="F957" s="34" t="s">
        <v>146</v>
      </c>
      <c r="G957" s="34" t="s">
        <v>147</v>
      </c>
      <c r="H957" s="88" t="s">
        <v>24</v>
      </c>
      <c r="I957" s="13">
        <v>23.73</v>
      </c>
      <c r="J957" s="15">
        <v>34.200000000000003</v>
      </c>
      <c r="U957" s="39">
        <v>7.5044055992753602</v>
      </c>
    </row>
    <row r="958" spans="1:21">
      <c r="A958" s="39" t="s">
        <v>260</v>
      </c>
      <c r="B958" s="43">
        <v>43450</v>
      </c>
      <c r="D958" s="7" t="s">
        <v>37</v>
      </c>
      <c r="E958" s="54">
        <v>7</v>
      </c>
      <c r="F958" s="34" t="s">
        <v>148</v>
      </c>
      <c r="G958" s="34" t="s">
        <v>146</v>
      </c>
      <c r="H958" s="88" t="s">
        <v>25</v>
      </c>
      <c r="I958" s="13">
        <v>26.01</v>
      </c>
      <c r="J958" s="15">
        <v>34.19</v>
      </c>
      <c r="U958" s="39">
        <v>7.9400567452058119</v>
      </c>
    </row>
    <row r="959" spans="1:21">
      <c r="A959" s="39" t="s">
        <v>260</v>
      </c>
      <c r="B959" s="43">
        <v>43450</v>
      </c>
      <c r="D959" s="7" t="s">
        <v>37</v>
      </c>
      <c r="E959" s="54">
        <v>7</v>
      </c>
      <c r="F959" s="34" t="s">
        <v>148</v>
      </c>
      <c r="G959" s="34" t="s">
        <v>146</v>
      </c>
      <c r="H959" s="88" t="s">
        <v>26</v>
      </c>
      <c r="I959" s="13">
        <v>25.8</v>
      </c>
      <c r="J959" s="15">
        <v>34.21</v>
      </c>
      <c r="U959" s="39">
        <v>7.9419980722699979</v>
      </c>
    </row>
    <row r="960" spans="1:21">
      <c r="A960" s="39" t="s">
        <v>260</v>
      </c>
      <c r="B960" s="43">
        <v>43450</v>
      </c>
      <c r="D960" s="6" t="s">
        <v>174</v>
      </c>
      <c r="E960" s="54">
        <v>6</v>
      </c>
      <c r="F960" s="34" t="s">
        <v>148</v>
      </c>
      <c r="G960" s="34" t="s">
        <v>147</v>
      </c>
      <c r="H960" s="88" t="s">
        <v>27</v>
      </c>
      <c r="I960" s="13">
        <v>26</v>
      </c>
      <c r="J960" s="15">
        <v>34.21</v>
      </c>
      <c r="U960" s="39">
        <v>7.5248838053152536</v>
      </c>
    </row>
    <row r="961" spans="1:21">
      <c r="A961" s="39" t="s">
        <v>260</v>
      </c>
      <c r="B961" s="43">
        <v>43450</v>
      </c>
      <c r="D961" s="8" t="s">
        <v>43</v>
      </c>
      <c r="E961" s="54">
        <v>8</v>
      </c>
      <c r="F961" s="34" t="s">
        <v>146</v>
      </c>
      <c r="G961" s="34" t="s">
        <v>146</v>
      </c>
      <c r="H961" s="88" t="s">
        <v>28</v>
      </c>
      <c r="I961" s="13">
        <v>23.73</v>
      </c>
      <c r="J961" s="15">
        <v>34.26</v>
      </c>
      <c r="U961" s="39">
        <v>7.9478467435151057</v>
      </c>
    </row>
    <row r="962" spans="1:21">
      <c r="A962" s="39" t="s">
        <v>260</v>
      </c>
      <c r="B962" s="43">
        <v>43450</v>
      </c>
      <c r="D962" s="9" t="s">
        <v>44</v>
      </c>
      <c r="E962" s="54">
        <v>5</v>
      </c>
      <c r="F962" s="34" t="s">
        <v>146</v>
      </c>
      <c r="G962" s="34" t="s">
        <v>147</v>
      </c>
      <c r="H962" s="88" t="s">
        <v>29</v>
      </c>
      <c r="I962" s="13">
        <v>23.71</v>
      </c>
      <c r="J962" s="15">
        <v>34.21</v>
      </c>
      <c r="U962" s="39">
        <v>7.540542057730101</v>
      </c>
    </row>
    <row r="963" spans="1:21">
      <c r="A963" s="39" t="s">
        <v>260</v>
      </c>
      <c r="B963" s="43">
        <v>43450</v>
      </c>
      <c r="D963" s="7" t="s">
        <v>37</v>
      </c>
      <c r="E963" s="54">
        <v>7</v>
      </c>
      <c r="F963" s="34" t="s">
        <v>148</v>
      </c>
      <c r="G963" s="34" t="s">
        <v>146</v>
      </c>
      <c r="H963" s="88" t="s">
        <v>30</v>
      </c>
      <c r="I963" s="13">
        <v>25.94</v>
      </c>
      <c r="J963" s="15">
        <v>34.21</v>
      </c>
      <c r="U963" s="39">
        <v>7.941212747298132</v>
      </c>
    </row>
    <row r="964" spans="1:21">
      <c r="A964" s="39" t="s">
        <v>260</v>
      </c>
      <c r="B964" s="43">
        <v>43450</v>
      </c>
      <c r="D964" s="6" t="s">
        <v>174</v>
      </c>
      <c r="E964" s="54">
        <v>6</v>
      </c>
      <c r="F964" s="34" t="s">
        <v>148</v>
      </c>
      <c r="G964" s="34" t="s">
        <v>147</v>
      </c>
      <c r="H964" s="88" t="s">
        <v>31</v>
      </c>
      <c r="I964" s="13">
        <v>25.93</v>
      </c>
      <c r="J964" s="15">
        <v>34.21</v>
      </c>
      <c r="U964" s="39">
        <v>7.5354223777029476</v>
      </c>
    </row>
    <row r="965" spans="1:21">
      <c r="A965" s="39" t="s">
        <v>260</v>
      </c>
      <c r="B965" s="43">
        <v>43450</v>
      </c>
      <c r="D965" s="9" t="s">
        <v>44</v>
      </c>
      <c r="E965" s="54">
        <v>5</v>
      </c>
      <c r="F965" s="34" t="s">
        <v>146</v>
      </c>
      <c r="G965" s="34" t="s">
        <v>147</v>
      </c>
      <c r="H965" s="88" t="s">
        <v>32</v>
      </c>
      <c r="I965" s="13">
        <v>23.74</v>
      </c>
      <c r="J965" s="15">
        <v>34.229999999999997</v>
      </c>
      <c r="U965" s="39">
        <v>7.5116982938712828</v>
      </c>
    </row>
    <row r="966" spans="1:21">
      <c r="A966" s="39" t="s">
        <v>260</v>
      </c>
    </row>
    <row r="967" spans="1:21">
      <c r="A967" s="39" t="s">
        <v>260</v>
      </c>
      <c r="B967" s="43">
        <v>43453</v>
      </c>
      <c r="D967" s="7" t="s">
        <v>37</v>
      </c>
      <c r="E967" s="75">
        <v>1</v>
      </c>
      <c r="F967" s="34" t="s">
        <v>148</v>
      </c>
      <c r="G967" s="34" t="s">
        <v>146</v>
      </c>
      <c r="H967" s="88" t="s">
        <v>1</v>
      </c>
      <c r="M967" s="39">
        <v>200</v>
      </c>
    </row>
    <row r="968" spans="1:21">
      <c r="A968" s="39" t="s">
        <v>260</v>
      </c>
      <c r="B968" s="43">
        <v>43453</v>
      </c>
      <c r="D968" s="8" t="s">
        <v>43</v>
      </c>
      <c r="E968" s="75">
        <v>2</v>
      </c>
      <c r="F968" s="34" t="s">
        <v>146</v>
      </c>
      <c r="G968" s="34" t="s">
        <v>146</v>
      </c>
      <c r="H968" s="88" t="s">
        <v>2</v>
      </c>
      <c r="M968" s="39">
        <v>200</v>
      </c>
    </row>
    <row r="969" spans="1:21">
      <c r="A969" s="39" t="s">
        <v>260</v>
      </c>
      <c r="B969" s="43">
        <v>43453</v>
      </c>
      <c r="D969" s="9" t="s">
        <v>44</v>
      </c>
      <c r="E969" s="75">
        <v>3</v>
      </c>
      <c r="F969" s="34" t="s">
        <v>146</v>
      </c>
      <c r="G969" s="34" t="s">
        <v>147</v>
      </c>
      <c r="H969" s="88" t="s">
        <v>3</v>
      </c>
      <c r="M969" s="39">
        <v>200</v>
      </c>
    </row>
    <row r="970" spans="1:21">
      <c r="A970" s="39" t="s">
        <v>260</v>
      </c>
      <c r="B970" s="43">
        <v>43453</v>
      </c>
      <c r="D970" s="6" t="s">
        <v>174</v>
      </c>
      <c r="E970" s="75">
        <v>4</v>
      </c>
      <c r="F970" s="34" t="s">
        <v>148</v>
      </c>
      <c r="G970" s="34" t="s">
        <v>147</v>
      </c>
      <c r="H970" s="88" t="s">
        <v>4</v>
      </c>
      <c r="M970" s="39">
        <v>200</v>
      </c>
    </row>
    <row r="971" spans="1:21">
      <c r="A971" s="39" t="s">
        <v>260</v>
      </c>
      <c r="B971" s="43">
        <v>43453</v>
      </c>
      <c r="D971" s="9" t="s">
        <v>44</v>
      </c>
      <c r="E971" s="75">
        <v>5</v>
      </c>
      <c r="F971" s="34" t="s">
        <v>146</v>
      </c>
      <c r="G971" s="34" t="s">
        <v>147</v>
      </c>
      <c r="H971" s="88" t="s">
        <v>5</v>
      </c>
      <c r="M971" s="39">
        <v>200</v>
      </c>
    </row>
    <row r="972" spans="1:21">
      <c r="A972" s="39" t="s">
        <v>260</v>
      </c>
      <c r="B972" s="43">
        <v>43453</v>
      </c>
      <c r="D972" s="6" t="s">
        <v>174</v>
      </c>
      <c r="E972" s="75">
        <v>6</v>
      </c>
      <c r="F972" s="34" t="s">
        <v>148</v>
      </c>
      <c r="G972" s="34" t="s">
        <v>147</v>
      </c>
      <c r="H972" s="88" t="s">
        <v>6</v>
      </c>
      <c r="M972" s="39">
        <v>200</v>
      </c>
    </row>
    <row r="973" spans="1:21">
      <c r="A973" s="39" t="s">
        <v>260</v>
      </c>
      <c r="B973" s="43">
        <v>43453</v>
      </c>
      <c r="D973" s="7" t="s">
        <v>37</v>
      </c>
      <c r="E973" s="75">
        <v>7</v>
      </c>
      <c r="F973" s="34" t="s">
        <v>148</v>
      </c>
      <c r="G973" s="34" t="s">
        <v>146</v>
      </c>
      <c r="H973" s="88" t="s">
        <v>7</v>
      </c>
      <c r="M973" s="39">
        <v>200</v>
      </c>
    </row>
    <row r="974" spans="1:21">
      <c r="A974" s="39" t="s">
        <v>260</v>
      </c>
      <c r="B974" s="43">
        <v>43453</v>
      </c>
      <c r="D974" s="8" t="s">
        <v>43</v>
      </c>
      <c r="E974" s="75">
        <v>8</v>
      </c>
      <c r="F974" s="34" t="s">
        <v>146</v>
      </c>
      <c r="G974" s="34" t="s">
        <v>146</v>
      </c>
      <c r="H974" s="88" t="s">
        <v>8</v>
      </c>
      <c r="M974" s="39">
        <v>200</v>
      </c>
    </row>
    <row r="975" spans="1:21">
      <c r="A975" s="39" t="s">
        <v>260</v>
      </c>
      <c r="B975" s="43">
        <v>43453</v>
      </c>
      <c r="D975" s="8" t="s">
        <v>43</v>
      </c>
      <c r="E975" s="54">
        <v>2</v>
      </c>
      <c r="F975" s="34" t="s">
        <v>146</v>
      </c>
      <c r="G975" s="34" t="s">
        <v>146</v>
      </c>
      <c r="H975" s="88" t="s">
        <v>9</v>
      </c>
      <c r="M975" s="39">
        <v>200</v>
      </c>
      <c r="N975" s="15">
        <v>47.47</v>
      </c>
      <c r="O975" s="39">
        <v>47.37</v>
      </c>
      <c r="P975" s="15">
        <f>AVERAGE(N975:O975)</f>
        <v>47.42</v>
      </c>
      <c r="Q975" s="15"/>
    </row>
    <row r="976" spans="1:21">
      <c r="A976" s="39" t="s">
        <v>260</v>
      </c>
      <c r="B976" s="43">
        <v>43453</v>
      </c>
      <c r="D976" s="6" t="s">
        <v>174</v>
      </c>
      <c r="E976" s="54">
        <v>4</v>
      </c>
      <c r="F976" s="34" t="s">
        <v>148</v>
      </c>
      <c r="G976" s="34" t="s">
        <v>147</v>
      </c>
      <c r="H976" s="88" t="s">
        <v>10</v>
      </c>
      <c r="M976" s="39">
        <v>200</v>
      </c>
      <c r="N976" s="15">
        <v>50.46</v>
      </c>
      <c r="O976" s="39">
        <v>50.11</v>
      </c>
      <c r="P976" s="15">
        <f t="shared" ref="P976:P998" si="11">AVERAGE(N976:O976)</f>
        <v>50.284999999999997</v>
      </c>
      <c r="Q976" s="15"/>
    </row>
    <row r="977" spans="1:17">
      <c r="A977" s="39" t="s">
        <v>260</v>
      </c>
      <c r="B977" s="43">
        <v>43453</v>
      </c>
      <c r="D977" s="7" t="s">
        <v>37</v>
      </c>
      <c r="E977" s="54">
        <v>1</v>
      </c>
      <c r="F977" s="34" t="s">
        <v>148</v>
      </c>
      <c r="G977" s="34" t="s">
        <v>146</v>
      </c>
      <c r="H977" s="88" t="s">
        <v>11</v>
      </c>
      <c r="M977" s="39">
        <v>200</v>
      </c>
      <c r="N977" s="15">
        <v>51.1</v>
      </c>
      <c r="O977" s="39">
        <v>51.63</v>
      </c>
      <c r="P977" s="15">
        <f t="shared" si="11"/>
        <v>51.365000000000002</v>
      </c>
      <c r="Q977" s="15"/>
    </row>
    <row r="978" spans="1:17">
      <c r="A978" s="39" t="s">
        <v>260</v>
      </c>
      <c r="B978" s="43">
        <v>43453</v>
      </c>
      <c r="D978" s="9" t="s">
        <v>44</v>
      </c>
      <c r="E978" s="54">
        <v>3</v>
      </c>
      <c r="F978" s="34" t="s">
        <v>146</v>
      </c>
      <c r="G978" s="34" t="s">
        <v>147</v>
      </c>
      <c r="H978" s="88" t="s">
        <v>12</v>
      </c>
      <c r="M978" s="39">
        <v>200</v>
      </c>
      <c r="N978" s="15">
        <v>46.52</v>
      </c>
      <c r="O978" s="39">
        <v>41.49</v>
      </c>
      <c r="P978" s="15">
        <f t="shared" si="11"/>
        <v>44.005000000000003</v>
      </c>
      <c r="Q978" s="15"/>
    </row>
    <row r="979" spans="1:17">
      <c r="A979" s="39" t="s">
        <v>260</v>
      </c>
      <c r="B979" s="43">
        <v>43453</v>
      </c>
      <c r="D979" s="8" t="s">
        <v>43</v>
      </c>
      <c r="E979" s="54">
        <v>2</v>
      </c>
      <c r="F979" s="34" t="s">
        <v>146</v>
      </c>
      <c r="G979" s="34" t="s">
        <v>146</v>
      </c>
      <c r="H979" s="88" t="s">
        <v>13</v>
      </c>
      <c r="M979" s="39">
        <v>200</v>
      </c>
      <c r="N979" s="15">
        <v>52.15</v>
      </c>
      <c r="O979" s="39">
        <v>52.79</v>
      </c>
      <c r="P979" s="15">
        <f t="shared" si="11"/>
        <v>52.47</v>
      </c>
      <c r="Q979" s="15"/>
    </row>
    <row r="980" spans="1:17">
      <c r="A980" s="39" t="s">
        <v>260</v>
      </c>
      <c r="B980" s="43">
        <v>43453</v>
      </c>
      <c r="D980" s="9" t="s">
        <v>44</v>
      </c>
      <c r="E980" s="54">
        <v>3</v>
      </c>
      <c r="F980" s="34" t="s">
        <v>146</v>
      </c>
      <c r="G980" s="34" t="s">
        <v>147</v>
      </c>
      <c r="H980" s="88" t="s">
        <v>14</v>
      </c>
      <c r="M980" s="39">
        <v>200</v>
      </c>
      <c r="N980" s="15">
        <v>52.08</v>
      </c>
      <c r="O980" s="39">
        <v>52.53</v>
      </c>
      <c r="P980" s="15">
        <f t="shared" si="11"/>
        <v>52.305</v>
      </c>
      <c r="Q980" s="15"/>
    </row>
    <row r="981" spans="1:17">
      <c r="A981" s="39" t="s">
        <v>260</v>
      </c>
      <c r="B981" s="43">
        <v>43453</v>
      </c>
      <c r="D981" s="6" t="s">
        <v>174</v>
      </c>
      <c r="E981" s="54">
        <v>4</v>
      </c>
      <c r="F981" s="34" t="s">
        <v>148</v>
      </c>
      <c r="G981" s="34" t="s">
        <v>147</v>
      </c>
      <c r="H981" s="88" t="s">
        <v>15</v>
      </c>
      <c r="M981" s="39">
        <v>200</v>
      </c>
      <c r="N981" s="15">
        <v>52.08</v>
      </c>
      <c r="O981" s="39">
        <v>53.2</v>
      </c>
      <c r="P981" s="15">
        <f t="shared" si="11"/>
        <v>52.64</v>
      </c>
      <c r="Q981" s="15"/>
    </row>
    <row r="982" spans="1:17">
      <c r="A982" s="39" t="s">
        <v>260</v>
      </c>
      <c r="B982" s="43">
        <v>43453</v>
      </c>
      <c r="D982" s="7" t="s">
        <v>37</v>
      </c>
      <c r="E982" s="54">
        <v>1</v>
      </c>
      <c r="F982" s="34" t="s">
        <v>148</v>
      </c>
      <c r="G982" s="34" t="s">
        <v>146</v>
      </c>
      <c r="H982" s="88" t="s">
        <v>16</v>
      </c>
      <c r="M982" s="39">
        <v>200</v>
      </c>
      <c r="N982" s="15">
        <v>51.72</v>
      </c>
      <c r="O982" s="39">
        <v>52.45</v>
      </c>
      <c r="P982" s="15">
        <f t="shared" si="11"/>
        <v>52.085000000000001</v>
      </c>
      <c r="Q982" s="15"/>
    </row>
    <row r="983" spans="1:17">
      <c r="A983" s="39" t="s">
        <v>260</v>
      </c>
      <c r="B983" s="43">
        <v>43453</v>
      </c>
      <c r="D983" s="8" t="s">
        <v>43</v>
      </c>
      <c r="E983" s="54">
        <v>2</v>
      </c>
      <c r="F983" s="34" t="s">
        <v>146</v>
      </c>
      <c r="G983" s="34" t="s">
        <v>146</v>
      </c>
      <c r="H983" s="88" t="s">
        <v>17</v>
      </c>
      <c r="M983" s="39">
        <v>200</v>
      </c>
      <c r="N983" s="15">
        <v>50.77</v>
      </c>
      <c r="O983" s="39">
        <v>50.4</v>
      </c>
      <c r="P983" s="15">
        <f t="shared" si="11"/>
        <v>50.585000000000001</v>
      </c>
      <c r="Q983" s="15"/>
    </row>
    <row r="984" spans="1:17">
      <c r="A984" s="39" t="s">
        <v>260</v>
      </c>
      <c r="B984" s="43">
        <v>43453</v>
      </c>
      <c r="D984" s="7" t="s">
        <v>37</v>
      </c>
      <c r="E984" s="54">
        <v>1</v>
      </c>
      <c r="F984" s="34" t="s">
        <v>148</v>
      </c>
      <c r="G984" s="34" t="s">
        <v>146</v>
      </c>
      <c r="H984" s="88" t="s">
        <v>18</v>
      </c>
      <c r="M984" s="39">
        <v>200</v>
      </c>
      <c r="N984" s="15">
        <v>48.57</v>
      </c>
      <c r="O984" s="39">
        <v>48.16</v>
      </c>
      <c r="P984" s="15">
        <f t="shared" si="11"/>
        <v>48.364999999999995</v>
      </c>
      <c r="Q984" s="15"/>
    </row>
    <row r="985" spans="1:17">
      <c r="A985" s="39" t="s">
        <v>260</v>
      </c>
      <c r="B985" s="43">
        <v>43453</v>
      </c>
      <c r="D985" s="6" t="s">
        <v>174</v>
      </c>
      <c r="E985" s="54">
        <v>4</v>
      </c>
      <c r="F985" s="34" t="s">
        <v>148</v>
      </c>
      <c r="G985" s="34" t="s">
        <v>147</v>
      </c>
      <c r="H985" s="88" t="s">
        <v>19</v>
      </c>
      <c r="M985" s="39">
        <v>200</v>
      </c>
      <c r="N985" s="15">
        <v>44.87</v>
      </c>
      <c r="O985" s="39">
        <v>45.39</v>
      </c>
      <c r="P985" s="15">
        <f t="shared" si="11"/>
        <v>45.129999999999995</v>
      </c>
      <c r="Q985" s="15"/>
    </row>
    <row r="986" spans="1:17">
      <c r="A986" s="39" t="s">
        <v>260</v>
      </c>
      <c r="B986" s="43">
        <v>43453</v>
      </c>
      <c r="D986" s="9" t="s">
        <v>44</v>
      </c>
      <c r="E986" s="54">
        <v>3</v>
      </c>
      <c r="F986" s="34" t="s">
        <v>146</v>
      </c>
      <c r="G986" s="34" t="s">
        <v>147</v>
      </c>
      <c r="H986" s="88" t="s">
        <v>20</v>
      </c>
      <c r="M986" s="39">
        <v>200</v>
      </c>
      <c r="N986" s="15">
        <v>43.18</v>
      </c>
      <c r="O986" s="39">
        <v>44.23</v>
      </c>
      <c r="P986" s="15">
        <f t="shared" si="11"/>
        <v>43.704999999999998</v>
      </c>
      <c r="Q986" s="15"/>
    </row>
    <row r="987" spans="1:17">
      <c r="A987" s="39" t="s">
        <v>260</v>
      </c>
      <c r="B987" s="43">
        <v>43453</v>
      </c>
      <c r="D987" s="8" t="s">
        <v>43</v>
      </c>
      <c r="E987" s="54">
        <v>8</v>
      </c>
      <c r="F987" s="34" t="s">
        <v>146</v>
      </c>
      <c r="G987" s="34" t="s">
        <v>146</v>
      </c>
      <c r="H987" s="88" t="s">
        <v>21</v>
      </c>
      <c r="M987" s="39">
        <v>200</v>
      </c>
      <c r="N987" s="15">
        <v>53.71</v>
      </c>
      <c r="O987" s="39">
        <v>53.39</v>
      </c>
      <c r="P987" s="15">
        <f t="shared" si="11"/>
        <v>53.55</v>
      </c>
      <c r="Q987" s="15"/>
    </row>
    <row r="988" spans="1:17">
      <c r="A988" s="39" t="s">
        <v>260</v>
      </c>
      <c r="B988" s="43">
        <v>43453</v>
      </c>
      <c r="D988" s="6" t="s">
        <v>174</v>
      </c>
      <c r="E988" s="54">
        <v>6</v>
      </c>
      <c r="F988" s="34" t="s">
        <v>148</v>
      </c>
      <c r="G988" s="34" t="s">
        <v>147</v>
      </c>
      <c r="H988" s="88" t="s">
        <v>22</v>
      </c>
      <c r="M988" s="39">
        <v>200</v>
      </c>
      <c r="N988" s="15">
        <v>50.1</v>
      </c>
      <c r="O988" s="39">
        <v>49.75</v>
      </c>
      <c r="P988" s="15">
        <f t="shared" si="11"/>
        <v>49.924999999999997</v>
      </c>
      <c r="Q988" s="15"/>
    </row>
    <row r="989" spans="1:17">
      <c r="A989" s="39" t="s">
        <v>260</v>
      </c>
      <c r="B989" s="43">
        <v>43453</v>
      </c>
      <c r="D989" s="8" t="s">
        <v>43</v>
      </c>
      <c r="E989" s="54">
        <v>8</v>
      </c>
      <c r="F989" s="34" t="s">
        <v>146</v>
      </c>
      <c r="G989" s="34" t="s">
        <v>146</v>
      </c>
      <c r="H989" s="88" t="s">
        <v>23</v>
      </c>
      <c r="M989" s="39">
        <v>200</v>
      </c>
      <c r="N989" s="15">
        <v>51.34</v>
      </c>
      <c r="O989" s="39">
        <v>51.24</v>
      </c>
      <c r="P989" s="15">
        <f t="shared" si="11"/>
        <v>51.290000000000006</v>
      </c>
      <c r="Q989" s="15"/>
    </row>
    <row r="990" spans="1:17">
      <c r="A990" s="39" t="s">
        <v>260</v>
      </c>
      <c r="B990" s="43">
        <v>43453</v>
      </c>
      <c r="D990" s="9" t="s">
        <v>44</v>
      </c>
      <c r="E990" s="54">
        <v>5</v>
      </c>
      <c r="F990" s="34" t="s">
        <v>146</v>
      </c>
      <c r="G990" s="34" t="s">
        <v>147</v>
      </c>
      <c r="H990" s="88" t="s">
        <v>24</v>
      </c>
      <c r="M990" s="39">
        <v>200</v>
      </c>
      <c r="N990" s="15">
        <v>38.270000000000003</v>
      </c>
      <c r="O990" s="39">
        <v>38.82</v>
      </c>
      <c r="P990" s="15">
        <f t="shared" si="11"/>
        <v>38.545000000000002</v>
      </c>
      <c r="Q990" s="15"/>
    </row>
    <row r="991" spans="1:17">
      <c r="A991" s="39" t="s">
        <v>260</v>
      </c>
      <c r="B991" s="43">
        <v>43453</v>
      </c>
      <c r="D991" s="7" t="s">
        <v>37</v>
      </c>
      <c r="E991" s="54">
        <v>7</v>
      </c>
      <c r="F991" s="34" t="s">
        <v>148</v>
      </c>
      <c r="G991" s="34" t="s">
        <v>146</v>
      </c>
      <c r="H991" s="88" t="s">
        <v>25</v>
      </c>
      <c r="M991" s="39">
        <v>200</v>
      </c>
      <c r="N991" s="15">
        <v>56.36</v>
      </c>
      <c r="O991" s="39">
        <v>56.41</v>
      </c>
      <c r="P991" s="15">
        <f t="shared" si="11"/>
        <v>56.384999999999998</v>
      </c>
      <c r="Q991" s="15"/>
    </row>
    <row r="992" spans="1:17">
      <c r="A992" s="39" t="s">
        <v>260</v>
      </c>
      <c r="B992" s="43">
        <v>43453</v>
      </c>
      <c r="D992" s="7" t="s">
        <v>37</v>
      </c>
      <c r="E992" s="54">
        <v>7</v>
      </c>
      <c r="F992" s="34" t="s">
        <v>148</v>
      </c>
      <c r="G992" s="34" t="s">
        <v>146</v>
      </c>
      <c r="H992" s="88" t="s">
        <v>26</v>
      </c>
      <c r="M992" s="39">
        <v>200</v>
      </c>
      <c r="N992" s="15">
        <v>38.92</v>
      </c>
      <c r="O992" s="39">
        <v>39.43</v>
      </c>
      <c r="P992" s="15">
        <f t="shared" si="11"/>
        <v>39.174999999999997</v>
      </c>
      <c r="Q992" s="15"/>
    </row>
    <row r="993" spans="1:24">
      <c r="A993" s="39" t="s">
        <v>260</v>
      </c>
      <c r="B993" s="43">
        <v>43453</v>
      </c>
      <c r="D993" s="6" t="s">
        <v>174</v>
      </c>
      <c r="E993" s="54">
        <v>6</v>
      </c>
      <c r="F993" s="34" t="s">
        <v>148</v>
      </c>
      <c r="G993" s="34" t="s">
        <v>147</v>
      </c>
      <c r="H993" s="88" t="s">
        <v>27</v>
      </c>
      <c r="M993" s="39">
        <v>200</v>
      </c>
      <c r="N993" s="15">
        <v>47.4</v>
      </c>
      <c r="O993" s="39">
        <v>47.88</v>
      </c>
      <c r="P993" s="15">
        <f t="shared" si="11"/>
        <v>47.64</v>
      </c>
      <c r="Q993" s="15"/>
    </row>
    <row r="994" spans="1:24">
      <c r="A994" s="39" t="s">
        <v>260</v>
      </c>
      <c r="B994" s="43">
        <v>43453</v>
      </c>
      <c r="D994" s="8" t="s">
        <v>43</v>
      </c>
      <c r="E994" s="54">
        <v>8</v>
      </c>
      <c r="F994" s="34" t="s">
        <v>146</v>
      </c>
      <c r="G994" s="34" t="s">
        <v>146</v>
      </c>
      <c r="H994" s="88" t="s">
        <v>28</v>
      </c>
      <c r="M994" s="39">
        <v>200</v>
      </c>
      <c r="N994" s="15">
        <v>46.17</v>
      </c>
      <c r="O994" s="39">
        <v>45.78</v>
      </c>
      <c r="P994" s="15">
        <f t="shared" si="11"/>
        <v>45.975000000000001</v>
      </c>
      <c r="Q994" s="15"/>
    </row>
    <row r="995" spans="1:24">
      <c r="A995" s="39" t="s">
        <v>260</v>
      </c>
      <c r="B995" s="43">
        <v>43453</v>
      </c>
      <c r="D995" s="9" t="s">
        <v>44</v>
      </c>
      <c r="E995" s="54">
        <v>5</v>
      </c>
      <c r="F995" s="34" t="s">
        <v>146</v>
      </c>
      <c r="G995" s="34" t="s">
        <v>147</v>
      </c>
      <c r="H995" s="88" t="s">
        <v>29</v>
      </c>
      <c r="M995" s="39">
        <v>200</v>
      </c>
      <c r="N995" s="15">
        <v>38.44</v>
      </c>
      <c r="O995" s="39">
        <v>40.869999999999997</v>
      </c>
      <c r="P995" s="15">
        <f t="shared" si="11"/>
        <v>39.655000000000001</v>
      </c>
      <c r="Q995" s="15"/>
    </row>
    <row r="996" spans="1:24">
      <c r="A996" s="39" t="s">
        <v>260</v>
      </c>
      <c r="B996" s="43">
        <v>43453</v>
      </c>
      <c r="D996" s="7" t="s">
        <v>37</v>
      </c>
      <c r="E996" s="54">
        <v>7</v>
      </c>
      <c r="F996" s="34" t="s">
        <v>148</v>
      </c>
      <c r="G996" s="34" t="s">
        <v>146</v>
      </c>
      <c r="H996" s="88" t="s">
        <v>30</v>
      </c>
      <c r="M996" s="39">
        <v>200</v>
      </c>
      <c r="N996" s="15">
        <v>42.36</v>
      </c>
      <c r="O996" s="39">
        <v>41.12</v>
      </c>
      <c r="P996" s="15">
        <f t="shared" si="11"/>
        <v>41.739999999999995</v>
      </c>
      <c r="Q996" s="15"/>
    </row>
    <row r="997" spans="1:24">
      <c r="A997" s="39" t="s">
        <v>260</v>
      </c>
      <c r="B997" s="43">
        <v>43453</v>
      </c>
      <c r="D997" s="6" t="s">
        <v>174</v>
      </c>
      <c r="E997" s="54">
        <v>6</v>
      </c>
      <c r="F997" s="34" t="s">
        <v>148</v>
      </c>
      <c r="G997" s="34" t="s">
        <v>147</v>
      </c>
      <c r="H997" s="88" t="s">
        <v>31</v>
      </c>
      <c r="M997" s="39">
        <v>200</v>
      </c>
      <c r="N997" s="15">
        <v>44.38</v>
      </c>
      <c r="O997" s="39">
        <v>44.89</v>
      </c>
      <c r="P997" s="15">
        <f t="shared" si="11"/>
        <v>44.635000000000005</v>
      </c>
      <c r="Q997" s="15"/>
    </row>
    <row r="998" spans="1:24">
      <c r="A998" s="39" t="s">
        <v>260</v>
      </c>
      <c r="B998" s="43">
        <v>43453</v>
      </c>
      <c r="D998" s="9" t="s">
        <v>44</v>
      </c>
      <c r="E998" s="54">
        <v>5</v>
      </c>
      <c r="F998" s="34" t="s">
        <v>146</v>
      </c>
      <c r="G998" s="34" t="s">
        <v>147</v>
      </c>
      <c r="H998" s="88" t="s">
        <v>32</v>
      </c>
      <c r="M998" s="39">
        <v>200</v>
      </c>
      <c r="N998" s="15">
        <v>46.58</v>
      </c>
      <c r="O998" s="39">
        <v>46.47</v>
      </c>
      <c r="P998" s="15">
        <f t="shared" si="11"/>
        <v>46.524999999999999</v>
      </c>
      <c r="Q998" s="15"/>
    </row>
    <row r="999" spans="1:24">
      <c r="A999" s="39" t="s">
        <v>260</v>
      </c>
    </row>
    <row r="1000" spans="1:24">
      <c r="A1000" s="39" t="s">
        <v>260</v>
      </c>
      <c r="B1000" s="43">
        <v>43454</v>
      </c>
      <c r="D1000" s="7" t="s">
        <v>37</v>
      </c>
      <c r="E1000" s="75">
        <v>1</v>
      </c>
      <c r="F1000" s="34" t="s">
        <v>148</v>
      </c>
      <c r="G1000" s="34" t="s">
        <v>146</v>
      </c>
      <c r="H1000" s="88" t="s">
        <v>1</v>
      </c>
      <c r="I1000" s="13">
        <v>25.67</v>
      </c>
      <c r="J1000" s="15">
        <v>34.200000000000003</v>
      </c>
      <c r="K1000" s="41">
        <v>114.7</v>
      </c>
      <c r="L1000" s="15">
        <v>7.71</v>
      </c>
      <c r="U1000" s="39">
        <v>7.9465469427011932</v>
      </c>
      <c r="V1000">
        <v>8.01</v>
      </c>
      <c r="W1000" s="145">
        <v>546.16830260341101</v>
      </c>
      <c r="X1000" s="17">
        <v>2201.1999999999998</v>
      </c>
    </row>
    <row r="1001" spans="1:24">
      <c r="A1001" s="39" t="s">
        <v>260</v>
      </c>
      <c r="B1001" s="43">
        <v>43454</v>
      </c>
      <c r="D1001" s="8" t="s">
        <v>43</v>
      </c>
      <c r="E1001" s="75">
        <v>2</v>
      </c>
      <c r="F1001" s="34" t="s">
        <v>146</v>
      </c>
      <c r="G1001" s="34" t="s">
        <v>146</v>
      </c>
      <c r="H1001" s="88" t="s">
        <v>2</v>
      </c>
      <c r="I1001" s="13">
        <v>23.32</v>
      </c>
      <c r="J1001" s="15">
        <v>34.21</v>
      </c>
      <c r="K1001" s="41">
        <v>119.9</v>
      </c>
      <c r="L1001" s="15">
        <v>8.39</v>
      </c>
      <c r="U1001" s="39">
        <v>7.9430620586416287</v>
      </c>
      <c r="V1001">
        <v>8.2899999999999991</v>
      </c>
      <c r="W1001" s="145">
        <v>493.89807993763463</v>
      </c>
      <c r="X1001" s="17">
        <v>2181.1</v>
      </c>
    </row>
    <row r="1002" spans="1:24">
      <c r="A1002" s="39" t="s">
        <v>260</v>
      </c>
      <c r="B1002" s="43">
        <v>43454</v>
      </c>
      <c r="D1002" s="9" t="s">
        <v>44</v>
      </c>
      <c r="E1002" s="75">
        <v>3</v>
      </c>
      <c r="F1002" s="34" t="s">
        <v>146</v>
      </c>
      <c r="G1002" s="34" t="s">
        <v>147</v>
      </c>
      <c r="H1002" s="88" t="s">
        <v>3</v>
      </c>
      <c r="I1002" s="13">
        <v>23.32</v>
      </c>
      <c r="J1002" s="15">
        <v>34.17</v>
      </c>
      <c r="K1002" s="41">
        <v>126.5</v>
      </c>
      <c r="L1002" s="15">
        <v>8.85</v>
      </c>
      <c r="U1002" s="39">
        <v>7.5935972451229397</v>
      </c>
      <c r="V1002">
        <v>7.48</v>
      </c>
      <c r="W1002" s="145">
        <v>1266.640332667328</v>
      </c>
      <c r="X1002" s="17">
        <v>2216.4</v>
      </c>
    </row>
    <row r="1003" spans="1:24">
      <c r="A1003" s="39" t="s">
        <v>260</v>
      </c>
      <c r="B1003" s="43">
        <v>43454</v>
      </c>
      <c r="D1003" s="6" t="s">
        <v>174</v>
      </c>
      <c r="E1003" s="75">
        <v>4</v>
      </c>
      <c r="F1003" s="34" t="s">
        <v>148</v>
      </c>
      <c r="G1003" s="34" t="s">
        <v>147</v>
      </c>
      <c r="H1003" s="88" t="s">
        <v>4</v>
      </c>
      <c r="I1003" s="13">
        <v>25.39</v>
      </c>
      <c r="J1003" s="15">
        <v>34.19</v>
      </c>
      <c r="K1003" s="41">
        <v>122.9</v>
      </c>
      <c r="L1003" s="15">
        <v>8.31</v>
      </c>
      <c r="U1003" s="39">
        <v>7.6356518478887105</v>
      </c>
      <c r="V1003">
        <v>7.56</v>
      </c>
      <c r="W1003" s="145">
        <v>1208.5839173872992</v>
      </c>
      <c r="X1003" s="17">
        <v>2208.8000000000002</v>
      </c>
    </row>
    <row r="1004" spans="1:24">
      <c r="A1004" s="39" t="s">
        <v>260</v>
      </c>
      <c r="B1004" s="43">
        <v>43454</v>
      </c>
      <c r="D1004" s="9" t="s">
        <v>44</v>
      </c>
      <c r="E1004" s="75">
        <v>5</v>
      </c>
      <c r="F1004" s="34" t="s">
        <v>146</v>
      </c>
      <c r="G1004" s="34" t="s">
        <v>147</v>
      </c>
      <c r="H1004" s="88" t="s">
        <v>5</v>
      </c>
      <c r="I1004" s="13">
        <v>23.35</v>
      </c>
      <c r="J1004" s="15">
        <v>34.159999999999997</v>
      </c>
      <c r="K1004" s="41">
        <v>129.69999999999999</v>
      </c>
      <c r="L1004" s="15">
        <v>9.07</v>
      </c>
      <c r="U1004" s="39">
        <v>7.7053786592523945</v>
      </c>
      <c r="V1004">
        <v>7.69</v>
      </c>
      <c r="W1004" s="145">
        <v>952.84538744558176</v>
      </c>
      <c r="X1004" s="17">
        <v>2210.5</v>
      </c>
    </row>
    <row r="1005" spans="1:24">
      <c r="A1005" s="39" t="s">
        <v>260</v>
      </c>
      <c r="B1005" s="43">
        <v>43454</v>
      </c>
      <c r="D1005" s="6" t="s">
        <v>174</v>
      </c>
      <c r="E1005" s="75">
        <v>6</v>
      </c>
      <c r="F1005" s="34" t="s">
        <v>148</v>
      </c>
      <c r="G1005" s="34" t="s">
        <v>147</v>
      </c>
      <c r="H1005" s="88" t="s">
        <v>6</v>
      </c>
      <c r="I1005" s="13">
        <v>26.23</v>
      </c>
      <c r="J1005" s="15">
        <v>34.19</v>
      </c>
      <c r="K1005" s="41">
        <v>122.1</v>
      </c>
      <c r="L1005" s="15">
        <v>8.15</v>
      </c>
      <c r="U1005" s="39">
        <v>7.5648283487252561</v>
      </c>
      <c r="V1005">
        <v>7.54</v>
      </c>
      <c r="W1005" s="145">
        <v>1489.066698520179</v>
      </c>
      <c r="X1005" s="17">
        <v>2214</v>
      </c>
    </row>
    <row r="1006" spans="1:24">
      <c r="A1006" s="39" t="s">
        <v>260</v>
      </c>
      <c r="B1006" s="43">
        <v>43454</v>
      </c>
      <c r="D1006" s="7" t="s">
        <v>37</v>
      </c>
      <c r="E1006" s="75">
        <v>7</v>
      </c>
      <c r="F1006" s="34" t="s">
        <v>148</v>
      </c>
      <c r="G1006" s="34" t="s">
        <v>146</v>
      </c>
      <c r="H1006" s="88" t="s">
        <v>7</v>
      </c>
      <c r="I1006" s="13">
        <v>26.28</v>
      </c>
      <c r="J1006" s="15">
        <v>34.22</v>
      </c>
      <c r="K1006" s="41">
        <v>125.5</v>
      </c>
      <c r="L1006" s="15">
        <v>8.31</v>
      </c>
      <c r="U1006" s="39">
        <v>7.9371000534022533</v>
      </c>
      <c r="V1006">
        <v>7.92</v>
      </c>
      <c r="W1006" s="145">
        <v>577.19127069508704</v>
      </c>
      <c r="X1006" s="17">
        <v>2214.1999999999998</v>
      </c>
    </row>
    <row r="1007" spans="1:24">
      <c r="A1007" s="39" t="s">
        <v>260</v>
      </c>
      <c r="B1007" s="43">
        <v>43454</v>
      </c>
      <c r="D1007" s="8" t="s">
        <v>43</v>
      </c>
      <c r="E1007" s="75">
        <v>8</v>
      </c>
      <c r="F1007" s="34" t="s">
        <v>146</v>
      </c>
      <c r="G1007" s="34" t="s">
        <v>146</v>
      </c>
      <c r="H1007" s="88" t="s">
        <v>8</v>
      </c>
      <c r="I1007" s="13">
        <v>23.32</v>
      </c>
      <c r="J1007" s="15">
        <v>34.18</v>
      </c>
      <c r="K1007" s="41">
        <v>110.1</v>
      </c>
      <c r="L1007" s="15">
        <v>7.69</v>
      </c>
      <c r="U1007" s="39">
        <v>7.94064395081773</v>
      </c>
      <c r="V1007">
        <v>7.87</v>
      </c>
      <c r="W1007" s="145">
        <v>498.30346134030054</v>
      </c>
      <c r="X1007" s="17">
        <v>2202.3000000000002</v>
      </c>
    </row>
    <row r="1008" spans="1:24">
      <c r="A1008" s="39" t="s">
        <v>260</v>
      </c>
      <c r="B1008" s="43">
        <v>43454</v>
      </c>
      <c r="D1008" s="8" t="s">
        <v>43</v>
      </c>
      <c r="E1008" s="54">
        <v>2</v>
      </c>
      <c r="F1008" s="34" t="s">
        <v>146</v>
      </c>
      <c r="G1008" s="34" t="s">
        <v>146</v>
      </c>
      <c r="H1008" s="88" t="s">
        <v>9</v>
      </c>
      <c r="I1008" s="13">
        <v>23.25</v>
      </c>
      <c r="J1008" s="15">
        <v>34.18</v>
      </c>
      <c r="K1008" s="41">
        <v>113</v>
      </c>
      <c r="L1008" s="15">
        <v>7.9</v>
      </c>
      <c r="U1008" s="39">
        <v>7.9588866295753329</v>
      </c>
      <c r="V1008">
        <v>7.98</v>
      </c>
      <c r="W1008" s="145">
        <v>483.64363680643658</v>
      </c>
      <c r="X1008" s="17">
        <v>2208</v>
      </c>
    </row>
    <row r="1009" spans="1:24">
      <c r="A1009" s="39" t="s">
        <v>260</v>
      </c>
      <c r="B1009" s="43">
        <v>43454</v>
      </c>
      <c r="D1009" s="6" t="s">
        <v>174</v>
      </c>
      <c r="E1009" s="54">
        <v>4</v>
      </c>
      <c r="F1009" s="34" t="s">
        <v>148</v>
      </c>
      <c r="G1009" s="34" t="s">
        <v>147</v>
      </c>
      <c r="H1009" s="88" t="s">
        <v>10</v>
      </c>
      <c r="I1009" s="13">
        <v>25.19</v>
      </c>
      <c r="J1009" s="15">
        <v>34.18</v>
      </c>
      <c r="K1009" s="41">
        <v>111.3</v>
      </c>
      <c r="L1009" s="15">
        <v>7.49</v>
      </c>
      <c r="U1009" s="39">
        <v>7.6607298467836076</v>
      </c>
      <c r="V1009">
        <v>7.58</v>
      </c>
      <c r="W1009" s="145">
        <v>1119.4167151765566</v>
      </c>
      <c r="X1009" s="17">
        <v>2202.8000000000002</v>
      </c>
    </row>
    <row r="1010" spans="1:24">
      <c r="A1010" s="39" t="s">
        <v>260</v>
      </c>
      <c r="B1010" s="43">
        <v>43454</v>
      </c>
      <c r="D1010" s="7" t="s">
        <v>37</v>
      </c>
      <c r="E1010" s="54">
        <v>1</v>
      </c>
      <c r="F1010" s="34" t="s">
        <v>148</v>
      </c>
      <c r="G1010" s="34" t="s">
        <v>146</v>
      </c>
      <c r="H1010" s="88" t="s">
        <v>11</v>
      </c>
      <c r="I1010" s="13">
        <v>25.44</v>
      </c>
      <c r="J1010" s="15">
        <v>34.200000000000003</v>
      </c>
      <c r="K1010" s="41">
        <v>118.1</v>
      </c>
      <c r="L1010" s="15">
        <v>8.0500000000000007</v>
      </c>
      <c r="U1010" s="39">
        <v>7.9460974811621519</v>
      </c>
      <c r="V1010">
        <v>7.97</v>
      </c>
      <c r="W1010" s="145">
        <v>542.5066656869609</v>
      </c>
      <c r="X1010" s="17">
        <v>2195</v>
      </c>
    </row>
    <row r="1011" spans="1:24">
      <c r="A1011" s="39" t="s">
        <v>260</v>
      </c>
      <c r="B1011" s="43">
        <v>43454</v>
      </c>
      <c r="D1011" s="9" t="s">
        <v>44</v>
      </c>
      <c r="E1011" s="54">
        <v>3</v>
      </c>
      <c r="F1011" s="34" t="s">
        <v>146</v>
      </c>
      <c r="G1011" s="34" t="s">
        <v>147</v>
      </c>
      <c r="H1011" s="88" t="s">
        <v>12</v>
      </c>
      <c r="I1011" s="13">
        <v>23.29</v>
      </c>
      <c r="J1011" s="15">
        <v>34.21</v>
      </c>
      <c r="K1011" s="41">
        <v>118.6</v>
      </c>
      <c r="L1011" s="15">
        <v>8.2100000000000009</v>
      </c>
      <c r="U1011" s="39">
        <v>7.671204827013125</v>
      </c>
      <c r="V1011">
        <v>7.71</v>
      </c>
      <c r="W1011" s="145">
        <v>1013.8910394337057</v>
      </c>
      <c r="X1011" s="17">
        <v>2199.6999999999998</v>
      </c>
    </row>
    <row r="1012" spans="1:24">
      <c r="A1012" s="39" t="s">
        <v>260</v>
      </c>
      <c r="B1012" s="43">
        <v>43454</v>
      </c>
      <c r="D1012" s="8" t="s">
        <v>43</v>
      </c>
      <c r="E1012" s="54">
        <v>2</v>
      </c>
      <c r="F1012" s="34" t="s">
        <v>146</v>
      </c>
      <c r="G1012" s="34" t="s">
        <v>146</v>
      </c>
      <c r="H1012" s="88" t="s">
        <v>13</v>
      </c>
      <c r="I1012" s="13">
        <v>23.27</v>
      </c>
      <c r="J1012" s="15">
        <v>34.19</v>
      </c>
      <c r="K1012" s="41">
        <v>122.5</v>
      </c>
      <c r="L1012" s="15">
        <v>8.58</v>
      </c>
      <c r="U1012" s="39">
        <v>7.9524898435833302</v>
      </c>
      <c r="V1012">
        <v>7.99</v>
      </c>
      <c r="W1012" s="145">
        <v>492.73959150353483</v>
      </c>
      <c r="X1012" s="17">
        <v>2200.5</v>
      </c>
    </row>
    <row r="1013" spans="1:24">
      <c r="A1013" s="39" t="s">
        <v>260</v>
      </c>
      <c r="B1013" s="43">
        <v>43454</v>
      </c>
      <c r="D1013" s="9" t="s">
        <v>44</v>
      </c>
      <c r="E1013" s="54">
        <v>3</v>
      </c>
      <c r="F1013" s="34" t="s">
        <v>146</v>
      </c>
      <c r="G1013" s="34" t="s">
        <v>147</v>
      </c>
      <c r="H1013" s="88" t="s">
        <v>14</v>
      </c>
      <c r="I1013" s="13">
        <v>23.28</v>
      </c>
      <c r="J1013" s="15">
        <v>34.200000000000003</v>
      </c>
      <c r="K1013" s="41">
        <v>124.6</v>
      </c>
      <c r="L1013" s="15">
        <v>8.7100000000000009</v>
      </c>
      <c r="U1013" s="39">
        <v>7.6564923770528166</v>
      </c>
      <c r="V1013">
        <v>7.66</v>
      </c>
      <c r="W1013" s="145">
        <v>1045.7823175646167</v>
      </c>
      <c r="X1013" s="17">
        <v>2201.3000000000002</v>
      </c>
    </row>
    <row r="1014" spans="1:24">
      <c r="A1014" s="39" t="s">
        <v>260</v>
      </c>
      <c r="B1014" s="43">
        <v>43454</v>
      </c>
      <c r="D1014" s="6" t="s">
        <v>174</v>
      </c>
      <c r="E1014" s="54">
        <v>4</v>
      </c>
      <c r="F1014" s="34" t="s">
        <v>148</v>
      </c>
      <c r="G1014" s="34" t="s">
        <v>147</v>
      </c>
      <c r="H1014" s="88" t="s">
        <v>15</v>
      </c>
      <c r="I1014" s="13">
        <v>25.22</v>
      </c>
      <c r="J1014" s="15">
        <v>34.18</v>
      </c>
      <c r="K1014" s="41">
        <v>119.6</v>
      </c>
      <c r="L1014" s="15">
        <v>8.11</v>
      </c>
      <c r="U1014" s="39">
        <v>7.6783261526052025</v>
      </c>
      <c r="V1014">
        <v>7.69</v>
      </c>
      <c r="W1014" s="145">
        <v>1087.3253671636389</v>
      </c>
      <c r="X1014" s="17">
        <v>2196.1</v>
      </c>
    </row>
    <row r="1015" spans="1:24">
      <c r="A1015" s="39" t="s">
        <v>260</v>
      </c>
      <c r="B1015" s="43">
        <v>43454</v>
      </c>
      <c r="D1015" s="7" t="s">
        <v>37</v>
      </c>
      <c r="E1015" s="54">
        <v>1</v>
      </c>
      <c r="F1015" s="34" t="s">
        <v>148</v>
      </c>
      <c r="G1015" s="34" t="s">
        <v>146</v>
      </c>
      <c r="H1015" s="88" t="s">
        <v>16</v>
      </c>
      <c r="I1015" s="13">
        <v>25.35</v>
      </c>
      <c r="J1015" s="15">
        <v>34.19</v>
      </c>
      <c r="K1015" s="41">
        <v>119.1</v>
      </c>
      <c r="L1015" s="15">
        <v>8.15</v>
      </c>
      <c r="U1015" s="39">
        <v>7.9500226072782931</v>
      </c>
      <c r="V1015">
        <v>7.96</v>
      </c>
      <c r="W1015" s="145">
        <v>528.43545016217251</v>
      </c>
      <c r="X1015" s="17">
        <v>2202.9</v>
      </c>
    </row>
    <row r="1016" spans="1:24">
      <c r="A1016" s="39" t="s">
        <v>260</v>
      </c>
      <c r="B1016" s="43">
        <v>43454</v>
      </c>
      <c r="D1016" s="8" t="s">
        <v>43</v>
      </c>
      <c r="E1016" s="54">
        <v>2</v>
      </c>
      <c r="F1016" s="34" t="s">
        <v>146</v>
      </c>
      <c r="G1016" s="34" t="s">
        <v>146</v>
      </c>
      <c r="H1016" s="88" t="s">
        <v>17</v>
      </c>
      <c r="I1016" s="13">
        <v>23.35</v>
      </c>
      <c r="J1016" s="15">
        <v>34.19</v>
      </c>
      <c r="K1016" s="41">
        <v>121.5</v>
      </c>
      <c r="L1016" s="15">
        <v>8.4</v>
      </c>
      <c r="U1016" s="39">
        <v>7.9497819322747576</v>
      </c>
      <c r="V1016">
        <v>7.98</v>
      </c>
      <c r="W1016" s="145">
        <v>496.84295031999113</v>
      </c>
      <c r="X1016" s="17">
        <v>2204.1999999999998</v>
      </c>
    </row>
    <row r="1017" spans="1:24">
      <c r="A1017" s="39" t="s">
        <v>260</v>
      </c>
      <c r="B1017" s="43">
        <v>43454</v>
      </c>
      <c r="D1017" s="7" t="s">
        <v>37</v>
      </c>
      <c r="E1017" s="54">
        <v>1</v>
      </c>
      <c r="F1017" s="34" t="s">
        <v>148</v>
      </c>
      <c r="G1017" s="34" t="s">
        <v>146</v>
      </c>
      <c r="H1017" s="88" t="s">
        <v>18</v>
      </c>
      <c r="I1017" s="13">
        <v>25.16</v>
      </c>
      <c r="J1017" s="15">
        <v>34.19</v>
      </c>
      <c r="K1017" s="41">
        <v>118.4</v>
      </c>
      <c r="L1017" s="15">
        <v>7.98</v>
      </c>
      <c r="U1017" s="39">
        <v>7.9472676218658505</v>
      </c>
      <c r="V1017">
        <v>8</v>
      </c>
      <c r="W1017" s="145">
        <v>528.66668210614012</v>
      </c>
      <c r="X1017" s="17">
        <v>2195.3000000000002</v>
      </c>
    </row>
    <row r="1018" spans="1:24">
      <c r="A1018" s="39" t="s">
        <v>260</v>
      </c>
      <c r="B1018" s="43">
        <v>43454</v>
      </c>
      <c r="D1018" s="6" t="s">
        <v>174</v>
      </c>
      <c r="E1018" s="54">
        <v>4</v>
      </c>
      <c r="F1018" s="34" t="s">
        <v>148</v>
      </c>
      <c r="G1018" s="34" t="s">
        <v>147</v>
      </c>
      <c r="H1018" s="88" t="s">
        <v>19</v>
      </c>
      <c r="I1018" s="13">
        <v>25.37</v>
      </c>
      <c r="J1018" s="15">
        <v>34.200000000000003</v>
      </c>
      <c r="K1018" s="41">
        <v>118.9</v>
      </c>
      <c r="L1018" s="15">
        <v>8.0399999999999991</v>
      </c>
      <c r="U1018" s="39">
        <v>7.6483125835945094</v>
      </c>
      <c r="V1018">
        <v>7.67</v>
      </c>
      <c r="W1018" s="145">
        <v>1175.3134091724287</v>
      </c>
      <c r="X1018" s="17">
        <v>2204.1</v>
      </c>
    </row>
    <row r="1019" spans="1:24">
      <c r="A1019" s="39" t="s">
        <v>260</v>
      </c>
      <c r="B1019" s="43">
        <v>43454</v>
      </c>
      <c r="D1019" s="9" t="s">
        <v>44</v>
      </c>
      <c r="E1019" s="54">
        <v>3</v>
      </c>
      <c r="F1019" s="34" t="s">
        <v>146</v>
      </c>
      <c r="G1019" s="34" t="s">
        <v>147</v>
      </c>
      <c r="H1019" s="88" t="s">
        <v>20</v>
      </c>
      <c r="I1019" s="13">
        <v>23.27</v>
      </c>
      <c r="J1019" s="15">
        <v>34.18</v>
      </c>
      <c r="K1019" s="41">
        <v>122.8</v>
      </c>
      <c r="L1019" s="15">
        <v>8.6</v>
      </c>
      <c r="U1019" s="39">
        <v>7.649140367578914</v>
      </c>
      <c r="V1019">
        <v>7.7</v>
      </c>
      <c r="W1019" s="145">
        <v>1064.4502368875574</v>
      </c>
      <c r="X1019" s="17">
        <v>2207.1</v>
      </c>
    </row>
    <row r="1020" spans="1:24">
      <c r="A1020" s="39" t="s">
        <v>260</v>
      </c>
      <c r="B1020" s="43">
        <v>43454</v>
      </c>
      <c r="D1020" s="8" t="s">
        <v>43</v>
      </c>
      <c r="E1020" s="54">
        <v>8</v>
      </c>
      <c r="F1020" s="34" t="s">
        <v>146</v>
      </c>
      <c r="G1020" s="34" t="s">
        <v>146</v>
      </c>
      <c r="H1020" s="88" t="s">
        <v>21</v>
      </c>
      <c r="I1020" s="13">
        <v>23.25</v>
      </c>
      <c r="J1020" s="15">
        <v>34.18</v>
      </c>
      <c r="K1020" s="41">
        <v>123.7</v>
      </c>
      <c r="L1020" s="15">
        <v>8.67</v>
      </c>
      <c r="U1020" s="39">
        <v>7.9547036493973113</v>
      </c>
      <c r="V1020">
        <v>7.96</v>
      </c>
      <c r="W1020" s="145">
        <v>482.82750984525023</v>
      </c>
      <c r="X1020" s="17">
        <v>2188.6999999999998</v>
      </c>
    </row>
    <row r="1021" spans="1:24">
      <c r="A1021" s="39" t="s">
        <v>260</v>
      </c>
      <c r="B1021" s="43">
        <v>43454</v>
      </c>
      <c r="D1021" s="6" t="s">
        <v>174</v>
      </c>
      <c r="E1021" s="54">
        <v>6</v>
      </c>
      <c r="F1021" s="34" t="s">
        <v>148</v>
      </c>
      <c r="G1021" s="34" t="s">
        <v>147</v>
      </c>
      <c r="H1021" s="88" t="s">
        <v>22</v>
      </c>
      <c r="I1021" s="13">
        <v>25.51</v>
      </c>
      <c r="J1021" s="15">
        <v>34.200000000000003</v>
      </c>
      <c r="K1021" s="41">
        <v>119.2</v>
      </c>
      <c r="L1021" s="15">
        <v>8.0399999999999991</v>
      </c>
      <c r="U1021" s="39">
        <v>7.6516274469786447</v>
      </c>
      <c r="V1021">
        <v>7.65</v>
      </c>
      <c r="W1021" s="145">
        <v>1145.4478048850117</v>
      </c>
      <c r="X1021" s="17">
        <v>2200</v>
      </c>
    </row>
    <row r="1022" spans="1:24">
      <c r="A1022" s="39" t="s">
        <v>260</v>
      </c>
      <c r="B1022" s="43">
        <v>43454</v>
      </c>
      <c r="D1022" s="8" t="s">
        <v>43</v>
      </c>
      <c r="E1022" s="54">
        <v>8</v>
      </c>
      <c r="F1022" s="34" t="s">
        <v>146</v>
      </c>
      <c r="G1022" s="34" t="s">
        <v>146</v>
      </c>
      <c r="H1022" s="88" t="s">
        <v>23</v>
      </c>
      <c r="I1022" s="13">
        <v>23.34</v>
      </c>
      <c r="J1022" s="15">
        <v>34.200000000000003</v>
      </c>
      <c r="K1022" s="41">
        <v>123.9</v>
      </c>
      <c r="L1022" s="15">
        <v>8.64</v>
      </c>
      <c r="U1022" s="39">
        <v>7.9519046117100984</v>
      </c>
      <c r="V1022">
        <v>7.95</v>
      </c>
      <c r="W1022" s="145">
        <v>491.60815226487438</v>
      </c>
      <c r="X1022" s="17">
        <v>2203.5</v>
      </c>
    </row>
    <row r="1023" spans="1:24">
      <c r="A1023" s="39" t="s">
        <v>260</v>
      </c>
      <c r="B1023" s="43">
        <v>43454</v>
      </c>
      <c r="D1023" s="9" t="s">
        <v>44</v>
      </c>
      <c r="E1023" s="54">
        <v>5</v>
      </c>
      <c r="F1023" s="34" t="s">
        <v>146</v>
      </c>
      <c r="G1023" s="34" t="s">
        <v>147</v>
      </c>
      <c r="H1023" s="88" t="s">
        <v>24</v>
      </c>
      <c r="I1023" s="13">
        <v>23.33</v>
      </c>
      <c r="J1023" s="15">
        <v>34.19</v>
      </c>
      <c r="K1023" s="41">
        <v>124.9</v>
      </c>
      <c r="L1023" s="15">
        <v>8.73</v>
      </c>
      <c r="U1023" s="39">
        <v>7.7560658613431208</v>
      </c>
      <c r="V1023">
        <v>7.78</v>
      </c>
      <c r="W1023" s="145">
        <v>805.55553833348029</v>
      </c>
      <c r="X1023" s="17">
        <v>2187.1999999999998</v>
      </c>
    </row>
    <row r="1024" spans="1:24">
      <c r="A1024" s="39" t="s">
        <v>260</v>
      </c>
      <c r="B1024" s="43">
        <v>43454</v>
      </c>
      <c r="D1024" s="7" t="s">
        <v>37</v>
      </c>
      <c r="E1024" s="54">
        <v>7</v>
      </c>
      <c r="F1024" s="34" t="s">
        <v>148</v>
      </c>
      <c r="G1024" s="34" t="s">
        <v>146</v>
      </c>
      <c r="H1024" s="88" t="s">
        <v>25</v>
      </c>
      <c r="I1024" s="13">
        <v>25.73</v>
      </c>
      <c r="J1024" s="15">
        <v>34.17</v>
      </c>
      <c r="K1024" s="41">
        <v>124.5</v>
      </c>
      <c r="L1024" s="15">
        <v>8.42</v>
      </c>
      <c r="U1024" s="39">
        <v>7.9564908600228392</v>
      </c>
      <c r="V1024">
        <v>7.92</v>
      </c>
      <c r="W1024" s="145">
        <v>530.44320988199991</v>
      </c>
      <c r="X1024" s="17">
        <v>2199.4</v>
      </c>
    </row>
    <row r="1025" spans="1:24">
      <c r="A1025" s="39" t="s">
        <v>260</v>
      </c>
      <c r="B1025" s="43">
        <v>43454</v>
      </c>
      <c r="D1025" s="7" t="s">
        <v>37</v>
      </c>
      <c r="E1025" s="54">
        <v>7</v>
      </c>
      <c r="F1025" s="34" t="s">
        <v>148</v>
      </c>
      <c r="G1025" s="34" t="s">
        <v>146</v>
      </c>
      <c r="H1025" s="88" t="s">
        <v>26</v>
      </c>
      <c r="I1025" s="13">
        <v>25.78</v>
      </c>
      <c r="J1025" s="15">
        <v>34.200000000000003</v>
      </c>
      <c r="K1025" s="41">
        <v>125.1</v>
      </c>
      <c r="L1025" s="15">
        <v>8.3000000000000007</v>
      </c>
      <c r="U1025" s="39">
        <v>7.9503601657080338</v>
      </c>
      <c r="V1025">
        <v>7.98</v>
      </c>
      <c r="W1025" s="145">
        <v>531.38581274277487</v>
      </c>
      <c r="X1025" s="17">
        <v>2206.5</v>
      </c>
    </row>
    <row r="1026" spans="1:24">
      <c r="A1026" s="39" t="s">
        <v>260</v>
      </c>
      <c r="B1026" s="43">
        <v>43454</v>
      </c>
      <c r="D1026" s="6" t="s">
        <v>174</v>
      </c>
      <c r="E1026" s="54">
        <v>6</v>
      </c>
      <c r="F1026" s="34" t="s">
        <v>148</v>
      </c>
      <c r="G1026" s="34" t="s">
        <v>147</v>
      </c>
      <c r="H1026" s="88" t="s">
        <v>27</v>
      </c>
      <c r="I1026" s="13">
        <v>25.83</v>
      </c>
      <c r="J1026" s="15">
        <v>34.200000000000003</v>
      </c>
      <c r="K1026" s="41">
        <v>123.8</v>
      </c>
      <c r="L1026" s="15">
        <v>8.23</v>
      </c>
      <c r="U1026" s="39">
        <v>7.6370345242539974</v>
      </c>
      <c r="V1026">
        <v>7.55</v>
      </c>
      <c r="W1026" s="145">
        <v>1218.3909677021777</v>
      </c>
      <c r="X1026" s="17">
        <v>2199.1999999999998</v>
      </c>
    </row>
    <row r="1027" spans="1:24">
      <c r="A1027" s="39" t="s">
        <v>260</v>
      </c>
      <c r="B1027" s="43">
        <v>43454</v>
      </c>
      <c r="D1027" s="8" t="s">
        <v>43</v>
      </c>
      <c r="E1027" s="54">
        <v>8</v>
      </c>
      <c r="F1027" s="34" t="s">
        <v>146</v>
      </c>
      <c r="G1027" s="34" t="s">
        <v>146</v>
      </c>
      <c r="H1027" s="88" t="s">
        <v>28</v>
      </c>
      <c r="I1027" s="13">
        <v>23.35</v>
      </c>
      <c r="J1027" s="15">
        <v>34.200000000000003</v>
      </c>
      <c r="K1027" s="41">
        <v>119.1</v>
      </c>
      <c r="L1027" s="15">
        <v>8.43</v>
      </c>
      <c r="U1027" s="39">
        <v>7.9535492497068132</v>
      </c>
      <c r="V1027">
        <v>7.91</v>
      </c>
      <c r="W1027" s="145">
        <v>477.63560780107258</v>
      </c>
      <c r="X1027" s="17">
        <v>2193.5</v>
      </c>
    </row>
    <row r="1028" spans="1:24">
      <c r="A1028" s="39" t="s">
        <v>260</v>
      </c>
      <c r="B1028" s="43">
        <v>43454</v>
      </c>
      <c r="D1028" s="9" t="s">
        <v>44</v>
      </c>
      <c r="E1028" s="54">
        <v>5</v>
      </c>
      <c r="F1028" s="34" t="s">
        <v>146</v>
      </c>
      <c r="G1028" s="34" t="s">
        <v>147</v>
      </c>
      <c r="H1028" s="88" t="s">
        <v>29</v>
      </c>
      <c r="I1028" s="13">
        <v>23.29</v>
      </c>
      <c r="J1028" s="15">
        <v>34.200000000000003</v>
      </c>
      <c r="K1028" s="41">
        <v>127.2</v>
      </c>
      <c r="L1028" s="15">
        <v>8.91</v>
      </c>
      <c r="U1028" s="39">
        <v>7.7413617273653825</v>
      </c>
      <c r="V1028">
        <v>7.75</v>
      </c>
      <c r="W1028" s="145">
        <v>845.18807790135543</v>
      </c>
      <c r="X1028" s="17">
        <v>2196.1</v>
      </c>
    </row>
    <row r="1029" spans="1:24">
      <c r="A1029" s="39" t="s">
        <v>260</v>
      </c>
      <c r="B1029" s="43">
        <v>43454</v>
      </c>
      <c r="D1029" s="7" t="s">
        <v>37</v>
      </c>
      <c r="E1029" s="54">
        <v>7</v>
      </c>
      <c r="F1029" s="34" t="s">
        <v>148</v>
      </c>
      <c r="G1029" s="34" t="s">
        <v>146</v>
      </c>
      <c r="H1029" s="88" t="s">
        <v>30</v>
      </c>
      <c r="I1029" s="13">
        <v>25.64</v>
      </c>
      <c r="J1029" s="15">
        <v>34.21</v>
      </c>
      <c r="K1029" s="41">
        <v>122.5</v>
      </c>
      <c r="L1029" s="15">
        <v>8.2200000000000006</v>
      </c>
      <c r="U1029" s="39">
        <v>7.9490157867988431</v>
      </c>
      <c r="V1029">
        <v>7.93</v>
      </c>
      <c r="W1029" s="145">
        <v>531.10075553543459</v>
      </c>
      <c r="X1029" s="17">
        <v>2192.5</v>
      </c>
    </row>
    <row r="1030" spans="1:24">
      <c r="A1030" s="39" t="s">
        <v>260</v>
      </c>
      <c r="B1030" s="43">
        <v>43454</v>
      </c>
      <c r="D1030" s="6" t="s">
        <v>174</v>
      </c>
      <c r="E1030" s="54">
        <v>6</v>
      </c>
      <c r="F1030" s="34" t="s">
        <v>148</v>
      </c>
      <c r="G1030" s="34" t="s">
        <v>147</v>
      </c>
      <c r="H1030" s="88" t="s">
        <v>31</v>
      </c>
      <c r="I1030" s="13">
        <v>25.5</v>
      </c>
      <c r="J1030" s="15">
        <v>34.200000000000003</v>
      </c>
      <c r="K1030" s="41">
        <v>119.3</v>
      </c>
      <c r="L1030" s="15">
        <v>8.0299999999999994</v>
      </c>
      <c r="U1030" s="39">
        <v>7.6613061292161131</v>
      </c>
      <c r="V1030">
        <v>7.67</v>
      </c>
      <c r="W1030" s="145">
        <v>1127.2995840637445</v>
      </c>
      <c r="X1030" s="17">
        <v>2196.6999999999998</v>
      </c>
    </row>
    <row r="1031" spans="1:24">
      <c r="A1031" s="39" t="s">
        <v>260</v>
      </c>
      <c r="B1031" s="43">
        <v>43454</v>
      </c>
      <c r="D1031" s="9" t="s">
        <v>44</v>
      </c>
      <c r="E1031" s="54">
        <v>5</v>
      </c>
      <c r="F1031" s="34" t="s">
        <v>146</v>
      </c>
      <c r="G1031" s="34" t="s">
        <v>147</v>
      </c>
      <c r="H1031" s="88" t="s">
        <v>32</v>
      </c>
      <c r="I1031" s="13">
        <v>23.47</v>
      </c>
      <c r="J1031" s="15">
        <v>34.21</v>
      </c>
      <c r="K1031" s="41">
        <v>126.6</v>
      </c>
      <c r="L1031" s="15">
        <v>8.85</v>
      </c>
      <c r="U1031" s="39">
        <v>7.7417148935244491</v>
      </c>
      <c r="V1031">
        <v>7.73</v>
      </c>
      <c r="W1031" s="145">
        <v>835.91488047349446</v>
      </c>
      <c r="X1031" s="17">
        <v>2191</v>
      </c>
    </row>
    <row r="1032" spans="1:24">
      <c r="A1032" s="39" t="s">
        <v>260</v>
      </c>
    </row>
    <row r="1033" spans="1:24">
      <c r="A1033" s="39" t="s">
        <v>260</v>
      </c>
      <c r="B1033" s="43">
        <v>43460</v>
      </c>
      <c r="D1033" s="7" t="s">
        <v>37</v>
      </c>
      <c r="E1033" s="75">
        <v>1</v>
      </c>
      <c r="F1033" s="34" t="s">
        <v>148</v>
      </c>
      <c r="G1033" s="34" t="s">
        <v>146</v>
      </c>
      <c r="H1033" s="88" t="s">
        <v>1</v>
      </c>
      <c r="I1033" s="13">
        <v>26.15</v>
      </c>
      <c r="J1033" s="15">
        <v>34.340000000000003</v>
      </c>
      <c r="U1033" s="39">
        <v>7.986437005095981</v>
      </c>
      <c r="V1033">
        <v>8.0299999999999994</v>
      </c>
      <c r="W1033" s="125">
        <v>499.97328492070824</v>
      </c>
      <c r="X1033" s="17">
        <v>2224.3000000000002</v>
      </c>
    </row>
    <row r="1034" spans="1:24">
      <c r="A1034" s="39" t="s">
        <v>260</v>
      </c>
      <c r="B1034" s="43">
        <v>43460</v>
      </c>
      <c r="D1034" s="8" t="s">
        <v>43</v>
      </c>
      <c r="E1034" s="75">
        <v>2</v>
      </c>
      <c r="F1034" s="34" t="s">
        <v>146</v>
      </c>
      <c r="G1034" s="34" t="s">
        <v>146</v>
      </c>
      <c r="H1034" s="88" t="s">
        <v>2</v>
      </c>
      <c r="I1034" s="13">
        <v>23.91</v>
      </c>
      <c r="J1034" s="15">
        <v>34.31</v>
      </c>
      <c r="U1034" s="39">
        <v>7.9835453029781895</v>
      </c>
      <c r="V1034">
        <v>7.99</v>
      </c>
      <c r="W1034" s="125">
        <v>455.10220611269449</v>
      </c>
      <c r="X1034" s="17">
        <v>2220.6999999999998</v>
      </c>
    </row>
    <row r="1035" spans="1:24">
      <c r="A1035" s="39" t="s">
        <v>260</v>
      </c>
      <c r="B1035" s="43">
        <v>43460</v>
      </c>
      <c r="D1035" s="9" t="s">
        <v>44</v>
      </c>
      <c r="E1035" s="75">
        <v>3</v>
      </c>
      <c r="F1035" s="34" t="s">
        <v>146</v>
      </c>
      <c r="G1035" s="34" t="s">
        <v>147</v>
      </c>
      <c r="H1035" s="88" t="s">
        <v>3</v>
      </c>
      <c r="I1035" s="13">
        <v>23.91</v>
      </c>
      <c r="J1035" s="15">
        <v>34.299999999999997</v>
      </c>
      <c r="U1035" s="39">
        <v>7.696412427324006</v>
      </c>
      <c r="V1035">
        <v>7.56</v>
      </c>
      <c r="W1035" s="125">
        <v>990.06571749337616</v>
      </c>
      <c r="X1035" s="17">
        <v>2223.1</v>
      </c>
    </row>
    <row r="1036" spans="1:24">
      <c r="A1036" s="39" t="s">
        <v>260</v>
      </c>
      <c r="B1036" s="43">
        <v>43460</v>
      </c>
      <c r="D1036" s="6" t="s">
        <v>174</v>
      </c>
      <c r="E1036" s="75">
        <v>4</v>
      </c>
      <c r="F1036" s="34" t="s">
        <v>148</v>
      </c>
      <c r="G1036" s="34" t="s">
        <v>147</v>
      </c>
      <c r="H1036" s="88" t="s">
        <v>4</v>
      </c>
      <c r="I1036" s="13">
        <v>25.99</v>
      </c>
      <c r="J1036" s="15">
        <v>34.299999999999997</v>
      </c>
      <c r="U1036" s="39">
        <v>7.7838993310773477</v>
      </c>
      <c r="V1036">
        <v>7.71</v>
      </c>
      <c r="W1036" s="125">
        <v>837.4808543284488</v>
      </c>
      <c r="X1036" s="17">
        <v>2209.6</v>
      </c>
    </row>
    <row r="1037" spans="1:24">
      <c r="A1037" s="39" t="s">
        <v>260</v>
      </c>
      <c r="B1037" s="43">
        <v>43460</v>
      </c>
      <c r="D1037" s="9" t="s">
        <v>44</v>
      </c>
      <c r="E1037" s="75">
        <v>5</v>
      </c>
      <c r="F1037" s="34" t="s">
        <v>146</v>
      </c>
      <c r="G1037" s="34" t="s">
        <v>147</v>
      </c>
      <c r="H1037" s="88" t="s">
        <v>5</v>
      </c>
      <c r="I1037" s="13">
        <v>23.94</v>
      </c>
      <c r="J1037" s="15">
        <v>34.33</v>
      </c>
      <c r="U1037" s="39">
        <v>7.7960654372718672</v>
      </c>
      <c r="V1037">
        <v>7.72</v>
      </c>
      <c r="W1037" s="125">
        <v>760.4017530928237</v>
      </c>
      <c r="X1037" s="17">
        <v>2223.3000000000002</v>
      </c>
    </row>
    <row r="1038" spans="1:24">
      <c r="A1038" s="39" t="s">
        <v>260</v>
      </c>
      <c r="B1038" s="43">
        <v>43460</v>
      </c>
      <c r="D1038" s="6" t="s">
        <v>174</v>
      </c>
      <c r="E1038" s="75">
        <v>6</v>
      </c>
      <c r="F1038" s="34" t="s">
        <v>148</v>
      </c>
      <c r="G1038" s="34" t="s">
        <v>147</v>
      </c>
      <c r="H1038" s="88" t="s">
        <v>6</v>
      </c>
      <c r="I1038" s="13">
        <v>26.79</v>
      </c>
      <c r="J1038" s="15">
        <v>34.35</v>
      </c>
      <c r="U1038" s="39">
        <v>7.7217220798789015</v>
      </c>
      <c r="V1038">
        <v>7.59</v>
      </c>
      <c r="W1038" s="125">
        <v>1010.4036500701949</v>
      </c>
      <c r="X1038" s="17">
        <v>2213.1</v>
      </c>
    </row>
    <row r="1039" spans="1:24">
      <c r="A1039" s="39" t="s">
        <v>260</v>
      </c>
      <c r="B1039" s="43">
        <v>43460</v>
      </c>
      <c r="D1039" s="7" t="s">
        <v>37</v>
      </c>
      <c r="E1039" s="75">
        <v>7</v>
      </c>
      <c r="F1039" s="34" t="s">
        <v>148</v>
      </c>
      <c r="G1039" s="34" t="s">
        <v>146</v>
      </c>
      <c r="H1039" s="88" t="s">
        <v>7</v>
      </c>
      <c r="I1039" s="13">
        <v>26.18</v>
      </c>
      <c r="J1039" s="15">
        <v>34.340000000000003</v>
      </c>
      <c r="U1039" s="39">
        <v>7.9744809017061611</v>
      </c>
      <c r="V1039">
        <v>7.92</v>
      </c>
      <c r="W1039" s="125">
        <v>513.82477461233043</v>
      </c>
      <c r="X1039" s="17">
        <v>2218.8000000000002</v>
      </c>
    </row>
    <row r="1040" spans="1:24">
      <c r="A1040" s="39" t="s">
        <v>260</v>
      </c>
      <c r="B1040" s="43">
        <v>43460</v>
      </c>
      <c r="D1040" s="8" t="s">
        <v>43</v>
      </c>
      <c r="E1040" s="75">
        <v>8</v>
      </c>
      <c r="F1040" s="34" t="s">
        <v>146</v>
      </c>
      <c r="G1040" s="34" t="s">
        <v>146</v>
      </c>
      <c r="H1040" s="88" t="s">
        <v>8</v>
      </c>
      <c r="I1040" s="13">
        <v>23.9</v>
      </c>
      <c r="J1040" s="15">
        <v>34.35</v>
      </c>
      <c r="U1040" s="39">
        <v>7.9776700970040402</v>
      </c>
      <c r="V1040">
        <v>7.91</v>
      </c>
      <c r="W1040" s="125">
        <v>456.71869819008367</v>
      </c>
      <c r="X1040" s="17">
        <v>2212.6</v>
      </c>
    </row>
    <row r="1041" spans="1:24">
      <c r="A1041" s="39" t="s">
        <v>260</v>
      </c>
      <c r="B1041" s="43">
        <v>43460</v>
      </c>
      <c r="D1041" s="8" t="s">
        <v>43</v>
      </c>
      <c r="E1041" s="54">
        <v>2</v>
      </c>
      <c r="F1041" s="34" t="s">
        <v>146</v>
      </c>
      <c r="G1041" s="34" t="s">
        <v>146</v>
      </c>
      <c r="H1041" s="88" t="s">
        <v>9</v>
      </c>
      <c r="I1041" s="13">
        <v>24.01</v>
      </c>
      <c r="J1041" s="15">
        <v>34.31</v>
      </c>
      <c r="U1041" s="39">
        <v>7.9936899280772211</v>
      </c>
      <c r="V1041">
        <v>8.01</v>
      </c>
      <c r="W1041" s="125">
        <v>448.74376631025365</v>
      </c>
      <c r="X1041" s="17">
        <v>2215.9</v>
      </c>
    </row>
    <row r="1042" spans="1:24">
      <c r="A1042" s="39" t="s">
        <v>260</v>
      </c>
      <c r="B1042" s="43">
        <v>43460</v>
      </c>
      <c r="D1042" s="6" t="s">
        <v>174</v>
      </c>
      <c r="E1042" s="54">
        <v>4</v>
      </c>
      <c r="F1042" s="34" t="s">
        <v>148</v>
      </c>
      <c r="G1042" s="34" t="s">
        <v>147</v>
      </c>
      <c r="H1042" s="88" t="s">
        <v>10</v>
      </c>
      <c r="I1042" s="13">
        <v>25.84</v>
      </c>
      <c r="J1042" s="15">
        <v>34.28</v>
      </c>
      <c r="U1042" s="39">
        <v>7.7579980753231386</v>
      </c>
      <c r="V1042">
        <v>7.77</v>
      </c>
      <c r="W1042" s="125">
        <v>892.92903889355875</v>
      </c>
      <c r="X1042" s="17">
        <v>2215.1999999999998</v>
      </c>
    </row>
    <row r="1043" spans="1:24">
      <c r="A1043" s="39" t="s">
        <v>260</v>
      </c>
      <c r="B1043" s="43">
        <v>43460</v>
      </c>
      <c r="D1043" s="7" t="s">
        <v>37</v>
      </c>
      <c r="E1043" s="54">
        <v>1</v>
      </c>
      <c r="F1043" s="34" t="s">
        <v>148</v>
      </c>
      <c r="G1043" s="34" t="s">
        <v>146</v>
      </c>
      <c r="H1043" s="88" t="s">
        <v>11</v>
      </c>
      <c r="I1043" s="13">
        <v>26</v>
      </c>
      <c r="J1043" s="15">
        <v>34.340000000000003</v>
      </c>
      <c r="U1043" s="39">
        <v>7.9809499298325637</v>
      </c>
      <c r="V1043">
        <v>7.94</v>
      </c>
      <c r="W1043" s="125">
        <v>503.56478746436898</v>
      </c>
      <c r="X1043" s="17">
        <v>2220</v>
      </c>
    </row>
    <row r="1044" spans="1:24">
      <c r="A1044" s="39" t="s">
        <v>260</v>
      </c>
      <c r="B1044" s="43">
        <v>43460</v>
      </c>
      <c r="D1044" s="9" t="s">
        <v>44</v>
      </c>
      <c r="E1044" s="54">
        <v>3</v>
      </c>
      <c r="F1044" s="34" t="s">
        <v>146</v>
      </c>
      <c r="G1044" s="34" t="s">
        <v>147</v>
      </c>
      <c r="H1044" s="88" t="s">
        <v>12</v>
      </c>
      <c r="I1044" s="13">
        <v>24.06</v>
      </c>
      <c r="J1044" s="15">
        <v>34.33</v>
      </c>
      <c r="U1044" s="39">
        <v>7.7105621104236199</v>
      </c>
      <c r="V1044">
        <v>7.69</v>
      </c>
      <c r="W1044" s="125">
        <v>938.97257019903861</v>
      </c>
      <c r="X1044" s="17">
        <v>2205.9</v>
      </c>
    </row>
    <row r="1045" spans="1:24">
      <c r="A1045" s="39" t="s">
        <v>260</v>
      </c>
      <c r="B1045" s="43">
        <v>43460</v>
      </c>
      <c r="D1045" s="8" t="s">
        <v>43</v>
      </c>
      <c r="E1045" s="54">
        <v>2</v>
      </c>
      <c r="F1045" s="34" t="s">
        <v>146</v>
      </c>
      <c r="G1045" s="34" t="s">
        <v>146</v>
      </c>
      <c r="H1045" s="88" t="s">
        <v>13</v>
      </c>
      <c r="I1045" s="13">
        <v>24.06</v>
      </c>
      <c r="J1045" s="15">
        <v>34.33</v>
      </c>
      <c r="U1045" s="39">
        <v>7.9849112731855705</v>
      </c>
      <c r="V1045">
        <v>8.01</v>
      </c>
      <c r="W1045" s="125">
        <v>459.25655113525653</v>
      </c>
      <c r="X1045" s="17">
        <v>2209.8000000000002</v>
      </c>
    </row>
    <row r="1046" spans="1:24">
      <c r="A1046" s="39" t="s">
        <v>260</v>
      </c>
      <c r="B1046" s="43">
        <v>43460</v>
      </c>
      <c r="D1046" s="9" t="s">
        <v>44</v>
      </c>
      <c r="E1046" s="54">
        <v>3</v>
      </c>
      <c r="F1046" s="34" t="s">
        <v>146</v>
      </c>
      <c r="G1046" s="34" t="s">
        <v>147</v>
      </c>
      <c r="H1046" s="88" t="s">
        <v>14</v>
      </c>
      <c r="I1046" s="13">
        <v>24</v>
      </c>
      <c r="J1046" s="15">
        <v>34.33</v>
      </c>
      <c r="U1046" s="39">
        <v>7.703491605376767</v>
      </c>
      <c r="V1046">
        <v>7.61</v>
      </c>
      <c r="W1046" s="125">
        <v>953.96737413233143</v>
      </c>
      <c r="X1046" s="17">
        <v>2213.5</v>
      </c>
    </row>
    <row r="1047" spans="1:24">
      <c r="A1047" s="39" t="s">
        <v>260</v>
      </c>
      <c r="B1047" s="43">
        <v>43460</v>
      </c>
      <c r="D1047" s="6" t="s">
        <v>174</v>
      </c>
      <c r="E1047" s="54">
        <v>4</v>
      </c>
      <c r="F1047" s="34" t="s">
        <v>148</v>
      </c>
      <c r="G1047" s="34" t="s">
        <v>147</v>
      </c>
      <c r="H1047" s="88" t="s">
        <v>15</v>
      </c>
      <c r="I1047" s="13">
        <v>25.82</v>
      </c>
      <c r="J1047" s="15">
        <v>34.26</v>
      </c>
      <c r="U1047" s="39">
        <v>7.7548992429739947</v>
      </c>
      <c r="V1047">
        <v>7.78</v>
      </c>
      <c r="W1047" s="125">
        <v>912.4235517823497</v>
      </c>
      <c r="X1047" s="17">
        <v>2222.4</v>
      </c>
    </row>
    <row r="1048" spans="1:24">
      <c r="A1048" s="39" t="s">
        <v>260</v>
      </c>
      <c r="B1048" s="43">
        <v>43460</v>
      </c>
      <c r="D1048" s="7" t="s">
        <v>37</v>
      </c>
      <c r="E1048" s="54">
        <v>1</v>
      </c>
      <c r="F1048" s="34" t="s">
        <v>148</v>
      </c>
      <c r="G1048" s="34" t="s">
        <v>146</v>
      </c>
      <c r="H1048" s="88" t="s">
        <v>16</v>
      </c>
      <c r="I1048" s="13">
        <v>26.06</v>
      </c>
      <c r="J1048" s="15">
        <v>34.32</v>
      </c>
      <c r="U1048" s="39">
        <v>7.9742572088404371</v>
      </c>
      <c r="V1048">
        <v>7.91</v>
      </c>
      <c r="W1048" s="125">
        <v>507.49512361677444</v>
      </c>
      <c r="X1048" s="17">
        <v>2209.3000000000002</v>
      </c>
    </row>
    <row r="1049" spans="1:24">
      <c r="A1049" s="39" t="s">
        <v>260</v>
      </c>
      <c r="B1049" s="43">
        <v>43460</v>
      </c>
      <c r="D1049" s="8" t="s">
        <v>43</v>
      </c>
      <c r="E1049" s="54">
        <v>2</v>
      </c>
      <c r="F1049" s="34" t="s">
        <v>146</v>
      </c>
      <c r="G1049" s="34" t="s">
        <v>146</v>
      </c>
      <c r="H1049" s="88" t="s">
        <v>17</v>
      </c>
      <c r="I1049" s="13">
        <v>24.04</v>
      </c>
      <c r="J1049" s="15">
        <v>34.33</v>
      </c>
      <c r="U1049" s="39">
        <v>7.9801537144943984</v>
      </c>
      <c r="V1049">
        <v>7.99</v>
      </c>
      <c r="W1049" s="125">
        <v>466.95130466786043</v>
      </c>
      <c r="X1049" s="17">
        <v>2219</v>
      </c>
    </row>
    <row r="1050" spans="1:24">
      <c r="A1050" s="39" t="s">
        <v>260</v>
      </c>
      <c r="B1050" s="43">
        <v>43460</v>
      </c>
      <c r="D1050" s="7" t="s">
        <v>37</v>
      </c>
      <c r="E1050" s="54">
        <v>1</v>
      </c>
      <c r="F1050" s="34" t="s">
        <v>148</v>
      </c>
      <c r="G1050" s="34" t="s">
        <v>146</v>
      </c>
      <c r="H1050" s="88" t="s">
        <v>18</v>
      </c>
      <c r="I1050" s="13">
        <v>25.95</v>
      </c>
      <c r="J1050" s="15">
        <v>34.25</v>
      </c>
      <c r="U1050" s="39">
        <v>7.9774510600715285</v>
      </c>
      <c r="V1050">
        <v>7.99</v>
      </c>
      <c r="W1050" s="125">
        <v>500.25847783682639</v>
      </c>
      <c r="X1050" s="17">
        <v>2213.8000000000002</v>
      </c>
    </row>
    <row r="1051" spans="1:24">
      <c r="A1051" s="39" t="s">
        <v>260</v>
      </c>
      <c r="B1051" s="43">
        <v>43460</v>
      </c>
      <c r="D1051" s="6" t="s">
        <v>174</v>
      </c>
      <c r="E1051" s="54">
        <v>4</v>
      </c>
      <c r="F1051" s="34" t="s">
        <v>148</v>
      </c>
      <c r="G1051" s="34" t="s">
        <v>147</v>
      </c>
      <c r="H1051" s="88" t="s">
        <v>19</v>
      </c>
      <c r="I1051" s="13">
        <v>25.96</v>
      </c>
      <c r="J1051" s="15">
        <v>34.32</v>
      </c>
      <c r="U1051" s="39">
        <v>7.7485435182229754</v>
      </c>
      <c r="V1051">
        <v>7.77</v>
      </c>
      <c r="W1051" s="125">
        <v>924.39791968720249</v>
      </c>
      <c r="X1051" s="17">
        <v>2220.4</v>
      </c>
    </row>
    <row r="1052" spans="1:24">
      <c r="A1052" s="39" t="s">
        <v>260</v>
      </c>
      <c r="B1052" s="43">
        <v>43460</v>
      </c>
      <c r="D1052" s="9" t="s">
        <v>44</v>
      </c>
      <c r="E1052" s="54">
        <v>3</v>
      </c>
      <c r="F1052" s="34" t="s">
        <v>146</v>
      </c>
      <c r="G1052" s="34" t="s">
        <v>147</v>
      </c>
      <c r="H1052" s="88" t="s">
        <v>20</v>
      </c>
      <c r="I1052" s="13">
        <v>24.14</v>
      </c>
      <c r="J1052" s="15">
        <v>34.4</v>
      </c>
      <c r="U1052" s="39">
        <v>7.68195285619327</v>
      </c>
      <c r="V1052">
        <v>7.57</v>
      </c>
      <c r="W1052" s="125">
        <v>1010.9783142554207</v>
      </c>
      <c r="X1052" s="17">
        <v>2216.9</v>
      </c>
    </row>
    <row r="1053" spans="1:24">
      <c r="A1053" s="39" t="s">
        <v>260</v>
      </c>
      <c r="B1053" s="43">
        <v>43460</v>
      </c>
      <c r="D1053" s="8" t="s">
        <v>43</v>
      </c>
      <c r="E1053" s="54">
        <v>8</v>
      </c>
      <c r="F1053" s="34" t="s">
        <v>146</v>
      </c>
      <c r="G1053" s="34" t="s">
        <v>146</v>
      </c>
      <c r="H1053" s="88" t="s">
        <v>21</v>
      </c>
      <c r="I1053" s="13">
        <v>23.97</v>
      </c>
      <c r="J1053" s="15">
        <v>34.32</v>
      </c>
      <c r="U1053" s="39">
        <v>7.9839841901251942</v>
      </c>
      <c r="V1053">
        <v>7.98</v>
      </c>
      <c r="W1053" s="125">
        <v>455.6822867471663</v>
      </c>
      <c r="X1053" s="17">
        <v>2221.1</v>
      </c>
    </row>
    <row r="1054" spans="1:24">
      <c r="A1054" s="39" t="s">
        <v>260</v>
      </c>
      <c r="B1054" s="43">
        <v>43460</v>
      </c>
      <c r="D1054" s="6" t="s">
        <v>174</v>
      </c>
      <c r="E1054" s="54">
        <v>6</v>
      </c>
      <c r="F1054" s="34" t="s">
        <v>148</v>
      </c>
      <c r="G1054" s="34" t="s">
        <v>147</v>
      </c>
      <c r="H1054" s="88" t="s">
        <v>22</v>
      </c>
      <c r="I1054" s="13">
        <v>26.42</v>
      </c>
      <c r="J1054" s="15">
        <v>34.31</v>
      </c>
      <c r="U1054" s="39">
        <v>7.7524276876494378</v>
      </c>
      <c r="V1054">
        <v>7.76</v>
      </c>
      <c r="W1054" s="125">
        <v>919.76123525303001</v>
      </c>
      <c r="X1054" s="17">
        <v>2209.3000000000002</v>
      </c>
    </row>
    <row r="1055" spans="1:24">
      <c r="A1055" s="39" t="s">
        <v>260</v>
      </c>
      <c r="B1055" s="43">
        <v>43460</v>
      </c>
      <c r="D1055" s="8" t="s">
        <v>43</v>
      </c>
      <c r="E1055" s="54">
        <v>8</v>
      </c>
      <c r="F1055" s="34" t="s">
        <v>146</v>
      </c>
      <c r="G1055" s="34" t="s">
        <v>146</v>
      </c>
      <c r="H1055" s="88" t="s">
        <v>23</v>
      </c>
      <c r="I1055" s="13">
        <v>24.04</v>
      </c>
      <c r="J1055" s="15">
        <v>34.33</v>
      </c>
      <c r="U1055" s="39">
        <v>7.9736315104384321</v>
      </c>
      <c r="V1055">
        <v>7.96</v>
      </c>
      <c r="W1055" s="125">
        <v>472.61407557977469</v>
      </c>
      <c r="X1055" s="17">
        <v>2215.1</v>
      </c>
    </row>
    <row r="1056" spans="1:24">
      <c r="A1056" s="39" t="s">
        <v>260</v>
      </c>
      <c r="B1056" s="43">
        <v>43460</v>
      </c>
      <c r="D1056" s="9" t="s">
        <v>44</v>
      </c>
      <c r="E1056" s="54">
        <v>5</v>
      </c>
      <c r="F1056" s="34" t="s">
        <v>146</v>
      </c>
      <c r="G1056" s="34" t="s">
        <v>147</v>
      </c>
      <c r="H1056" s="88" t="s">
        <v>24</v>
      </c>
      <c r="I1056" s="13">
        <v>24.05</v>
      </c>
      <c r="J1056" s="15">
        <v>34.33</v>
      </c>
      <c r="U1056" s="39">
        <v>7.7942287693275274</v>
      </c>
      <c r="V1056">
        <v>7.77</v>
      </c>
      <c r="W1056" s="125">
        <v>756.40001188441829</v>
      </c>
      <c r="X1056" s="17">
        <v>2216.5</v>
      </c>
    </row>
    <row r="1057" spans="1:24">
      <c r="A1057" s="39" t="s">
        <v>260</v>
      </c>
      <c r="B1057" s="43">
        <v>43460</v>
      </c>
      <c r="D1057" s="7" t="s">
        <v>37</v>
      </c>
      <c r="E1057" s="54">
        <v>7</v>
      </c>
      <c r="F1057" s="34" t="s">
        <v>148</v>
      </c>
      <c r="G1057" s="34" t="s">
        <v>146</v>
      </c>
      <c r="H1057" s="88" t="s">
        <v>25</v>
      </c>
      <c r="I1057" s="13">
        <v>25.86</v>
      </c>
      <c r="J1057" s="15">
        <v>34.32</v>
      </c>
      <c r="U1057" s="39">
        <v>7.9856633993354285</v>
      </c>
      <c r="V1057">
        <v>7.97</v>
      </c>
      <c r="W1057" s="125">
        <v>488.42272156759446</v>
      </c>
      <c r="X1057" s="17">
        <v>2219.6999999999998</v>
      </c>
    </row>
    <row r="1058" spans="1:24">
      <c r="A1058" s="39" t="s">
        <v>260</v>
      </c>
      <c r="B1058" s="43">
        <v>43460</v>
      </c>
      <c r="D1058" s="7" t="s">
        <v>37</v>
      </c>
      <c r="E1058" s="54">
        <v>7</v>
      </c>
      <c r="F1058" s="34" t="s">
        <v>148</v>
      </c>
      <c r="G1058" s="34" t="s">
        <v>146</v>
      </c>
      <c r="H1058" s="88" t="s">
        <v>26</v>
      </c>
      <c r="I1058" s="13">
        <v>25.86</v>
      </c>
      <c r="J1058" s="15">
        <v>34.33</v>
      </c>
      <c r="U1058" s="39">
        <v>7.9719995099502663</v>
      </c>
      <c r="V1058">
        <v>7.97</v>
      </c>
      <c r="W1058" s="125">
        <v>501.39957378879734</v>
      </c>
      <c r="X1058" s="17">
        <v>2213</v>
      </c>
    </row>
    <row r="1059" spans="1:24">
      <c r="A1059" s="39" t="s">
        <v>260</v>
      </c>
      <c r="B1059" s="43">
        <v>43460</v>
      </c>
      <c r="D1059" s="6" t="s">
        <v>174</v>
      </c>
      <c r="E1059" s="54">
        <v>6</v>
      </c>
      <c r="F1059" s="34" t="s">
        <v>148</v>
      </c>
      <c r="G1059" s="34" t="s">
        <v>147</v>
      </c>
      <c r="H1059" s="88" t="s">
        <v>27</v>
      </c>
      <c r="I1059" s="13">
        <v>26.51</v>
      </c>
      <c r="J1059" s="15">
        <v>34.33</v>
      </c>
      <c r="U1059" s="39">
        <v>7.7360457108874305</v>
      </c>
      <c r="V1059">
        <v>7.76</v>
      </c>
      <c r="W1059" s="125">
        <v>971.58849987817382</v>
      </c>
      <c r="X1059" s="17">
        <v>2222.1</v>
      </c>
    </row>
    <row r="1060" spans="1:24">
      <c r="A1060" s="39" t="s">
        <v>260</v>
      </c>
      <c r="B1060" s="43">
        <v>43460</v>
      </c>
      <c r="D1060" s="8" t="s">
        <v>43</v>
      </c>
      <c r="E1060" s="54">
        <v>8</v>
      </c>
      <c r="F1060" s="34" t="s">
        <v>146</v>
      </c>
      <c r="G1060" s="34" t="s">
        <v>146</v>
      </c>
      <c r="H1060" s="88" t="s">
        <v>28</v>
      </c>
      <c r="I1060" s="13">
        <v>24.05</v>
      </c>
      <c r="J1060" s="15">
        <v>34.340000000000003</v>
      </c>
      <c r="U1060" s="39">
        <v>7.9743646854654271</v>
      </c>
      <c r="V1060">
        <v>7.86</v>
      </c>
      <c r="W1060" s="125">
        <v>461.88697711183869</v>
      </c>
      <c r="X1060" s="17">
        <v>2204.3000000000002</v>
      </c>
    </row>
    <row r="1061" spans="1:24">
      <c r="A1061" s="39" t="s">
        <v>260</v>
      </c>
      <c r="B1061" s="43">
        <v>43460</v>
      </c>
      <c r="D1061" s="9" t="s">
        <v>44</v>
      </c>
      <c r="E1061" s="54">
        <v>5</v>
      </c>
      <c r="F1061" s="34" t="s">
        <v>146</v>
      </c>
      <c r="G1061" s="34" t="s">
        <v>147</v>
      </c>
      <c r="H1061" s="88" t="s">
        <v>29</v>
      </c>
      <c r="I1061" s="13">
        <v>24.03</v>
      </c>
      <c r="J1061" s="15">
        <v>34.32</v>
      </c>
      <c r="U1061" s="39">
        <v>7.7870356498664428</v>
      </c>
      <c r="V1061">
        <v>7.79</v>
      </c>
      <c r="W1061" s="125">
        <v>770.67084310885969</v>
      </c>
      <c r="X1061" s="17">
        <v>2217.6999999999998</v>
      </c>
    </row>
    <row r="1062" spans="1:24">
      <c r="A1062" s="39" t="s">
        <v>260</v>
      </c>
      <c r="B1062" s="43">
        <v>43460</v>
      </c>
      <c r="D1062" s="7" t="s">
        <v>37</v>
      </c>
      <c r="E1062" s="54">
        <v>7</v>
      </c>
      <c r="F1062" s="34" t="s">
        <v>148</v>
      </c>
      <c r="G1062" s="34" t="s">
        <v>146</v>
      </c>
      <c r="H1062" s="88" t="s">
        <v>30</v>
      </c>
      <c r="I1062" s="13">
        <v>25.86</v>
      </c>
      <c r="J1062" s="15">
        <v>34.31</v>
      </c>
      <c r="U1062" s="39">
        <v>7.9781513925033751</v>
      </c>
      <c r="V1062">
        <v>7.97</v>
      </c>
      <c r="W1062" s="125">
        <v>490.75067956805543</v>
      </c>
      <c r="X1062" s="17">
        <v>2220.1</v>
      </c>
    </row>
    <row r="1063" spans="1:24">
      <c r="A1063" s="39" t="s">
        <v>260</v>
      </c>
      <c r="B1063" s="43">
        <v>43460</v>
      </c>
      <c r="D1063" s="6" t="s">
        <v>174</v>
      </c>
      <c r="E1063" s="54">
        <v>6</v>
      </c>
      <c r="F1063" s="34" t="s">
        <v>148</v>
      </c>
      <c r="G1063" s="34" t="s">
        <v>147</v>
      </c>
      <c r="H1063" s="88" t="s">
        <v>31</v>
      </c>
      <c r="I1063" s="13">
        <v>26.38</v>
      </c>
      <c r="J1063" s="15">
        <v>34.299999999999997</v>
      </c>
      <c r="U1063" s="39">
        <v>7.7511680477882567</v>
      </c>
      <c r="V1063">
        <v>7.8</v>
      </c>
      <c r="W1063" s="125">
        <v>924.07583553651818</v>
      </c>
      <c r="X1063" s="17">
        <v>2215.5</v>
      </c>
    </row>
    <row r="1064" spans="1:24">
      <c r="A1064" s="39" t="s">
        <v>260</v>
      </c>
      <c r="B1064" s="43">
        <v>43460</v>
      </c>
      <c r="D1064" s="9" t="s">
        <v>44</v>
      </c>
      <c r="E1064" s="54">
        <v>5</v>
      </c>
      <c r="F1064" s="34" t="s">
        <v>146</v>
      </c>
      <c r="G1064" s="34" t="s">
        <v>147</v>
      </c>
      <c r="H1064" s="88" t="s">
        <v>32</v>
      </c>
      <c r="I1064" s="13">
        <v>24.01</v>
      </c>
      <c r="J1064" s="15">
        <v>34.340000000000003</v>
      </c>
      <c r="U1064" s="39">
        <v>7.7857066282632479</v>
      </c>
      <c r="V1064">
        <v>7.79</v>
      </c>
      <c r="W1064" s="125">
        <v>769.96348955823998</v>
      </c>
      <c r="X1064" s="17">
        <v>2218.1999999999998</v>
      </c>
    </row>
    <row r="1065" spans="1:24">
      <c r="A1065" s="39" t="s">
        <v>260</v>
      </c>
      <c r="W1065" s="125"/>
    </row>
    <row r="1066" spans="1:24">
      <c r="A1066" s="39" t="s">
        <v>260</v>
      </c>
      <c r="B1066" s="43">
        <v>43463</v>
      </c>
      <c r="D1066" s="7" t="s">
        <v>37</v>
      </c>
      <c r="E1066" s="75">
        <v>1</v>
      </c>
      <c r="F1066" s="34" t="s">
        <v>148</v>
      </c>
      <c r="G1066" s="34" t="s">
        <v>146</v>
      </c>
      <c r="H1066" s="88" t="s">
        <v>1</v>
      </c>
      <c r="W1066" s="125"/>
    </row>
    <row r="1067" spans="1:24">
      <c r="A1067" s="39" t="s">
        <v>260</v>
      </c>
      <c r="B1067" s="43">
        <v>43463</v>
      </c>
      <c r="D1067" s="8" t="s">
        <v>43</v>
      </c>
      <c r="E1067" s="75">
        <v>2</v>
      </c>
      <c r="F1067" s="34" t="s">
        <v>146</v>
      </c>
      <c r="G1067" s="34" t="s">
        <v>146</v>
      </c>
      <c r="H1067" s="88" t="s">
        <v>2</v>
      </c>
    </row>
    <row r="1068" spans="1:24">
      <c r="A1068" s="39" t="s">
        <v>260</v>
      </c>
      <c r="B1068" s="43">
        <v>43463</v>
      </c>
      <c r="D1068" s="9" t="s">
        <v>44</v>
      </c>
      <c r="E1068" s="75">
        <v>3</v>
      </c>
      <c r="F1068" s="34" t="s">
        <v>146</v>
      </c>
      <c r="G1068" s="34" t="s">
        <v>147</v>
      </c>
      <c r="H1068" s="88" t="s">
        <v>3</v>
      </c>
    </row>
    <row r="1069" spans="1:24">
      <c r="A1069" s="39" t="s">
        <v>260</v>
      </c>
      <c r="B1069" s="43">
        <v>43463</v>
      </c>
      <c r="D1069" s="6" t="s">
        <v>174</v>
      </c>
      <c r="E1069" s="75">
        <v>4</v>
      </c>
      <c r="F1069" s="34" t="s">
        <v>148</v>
      </c>
      <c r="G1069" s="34" t="s">
        <v>147</v>
      </c>
      <c r="H1069" s="88" t="s">
        <v>4</v>
      </c>
    </row>
    <row r="1070" spans="1:24">
      <c r="A1070" s="39" t="s">
        <v>260</v>
      </c>
      <c r="B1070" s="43">
        <v>43463</v>
      </c>
      <c r="D1070" s="9" t="s">
        <v>44</v>
      </c>
      <c r="E1070" s="75">
        <v>5</v>
      </c>
      <c r="F1070" s="34" t="s">
        <v>146</v>
      </c>
      <c r="G1070" s="34" t="s">
        <v>147</v>
      </c>
      <c r="H1070" s="88" t="s">
        <v>5</v>
      </c>
    </row>
    <row r="1071" spans="1:24">
      <c r="A1071" s="39" t="s">
        <v>260</v>
      </c>
      <c r="B1071" s="43">
        <v>43463</v>
      </c>
      <c r="D1071" s="6" t="s">
        <v>174</v>
      </c>
      <c r="E1071" s="75">
        <v>6</v>
      </c>
      <c r="F1071" s="34" t="s">
        <v>148</v>
      </c>
      <c r="G1071" s="34" t="s">
        <v>147</v>
      </c>
      <c r="H1071" s="88" t="s">
        <v>6</v>
      </c>
    </row>
    <row r="1072" spans="1:24">
      <c r="A1072" s="39" t="s">
        <v>260</v>
      </c>
      <c r="B1072" s="43">
        <v>43463</v>
      </c>
      <c r="D1072" s="7" t="s">
        <v>37</v>
      </c>
      <c r="E1072" s="75">
        <v>7</v>
      </c>
      <c r="F1072" s="34" t="s">
        <v>148</v>
      </c>
      <c r="G1072" s="34" t="s">
        <v>146</v>
      </c>
      <c r="H1072" s="88" t="s">
        <v>7</v>
      </c>
    </row>
    <row r="1073" spans="1:17">
      <c r="A1073" s="39" t="s">
        <v>260</v>
      </c>
      <c r="B1073" s="43">
        <v>43463</v>
      </c>
      <c r="D1073" s="8" t="s">
        <v>43</v>
      </c>
      <c r="E1073" s="75">
        <v>8</v>
      </c>
      <c r="F1073" s="34" t="s">
        <v>146</v>
      </c>
      <c r="G1073" s="34" t="s">
        <v>146</v>
      </c>
      <c r="H1073" s="88" t="s">
        <v>8</v>
      </c>
    </row>
    <row r="1074" spans="1:17">
      <c r="A1074" s="39" t="s">
        <v>260</v>
      </c>
      <c r="B1074" s="43">
        <v>43463</v>
      </c>
      <c r="D1074" s="8" t="s">
        <v>43</v>
      </c>
      <c r="E1074" s="54">
        <v>2</v>
      </c>
      <c r="F1074" s="34" t="s">
        <v>146</v>
      </c>
      <c r="G1074" s="34" t="s">
        <v>146</v>
      </c>
      <c r="H1074" s="88" t="s">
        <v>9</v>
      </c>
      <c r="N1074" s="15">
        <v>51.68</v>
      </c>
      <c r="O1074" s="39">
        <v>53.64</v>
      </c>
      <c r="P1074" s="15">
        <f>AVERAGE(N1074:O1074)</f>
        <v>52.66</v>
      </c>
      <c r="Q1074" s="15"/>
    </row>
    <row r="1075" spans="1:17">
      <c r="A1075" s="39" t="s">
        <v>260</v>
      </c>
      <c r="B1075" s="43">
        <v>43463</v>
      </c>
      <c r="D1075" s="6" t="s">
        <v>174</v>
      </c>
      <c r="E1075" s="54">
        <v>4</v>
      </c>
      <c r="F1075" s="34" t="s">
        <v>148</v>
      </c>
      <c r="G1075" s="34" t="s">
        <v>147</v>
      </c>
      <c r="H1075" s="88" t="s">
        <v>10</v>
      </c>
      <c r="N1075" s="15">
        <v>54.91</v>
      </c>
      <c r="O1075" s="39">
        <v>55.91</v>
      </c>
      <c r="P1075" s="15">
        <f t="shared" ref="P1075:P1097" si="12">AVERAGE(N1075:O1075)</f>
        <v>55.41</v>
      </c>
      <c r="Q1075" s="15"/>
    </row>
    <row r="1076" spans="1:17">
      <c r="A1076" s="39" t="s">
        <v>260</v>
      </c>
      <c r="B1076" s="43">
        <v>43463</v>
      </c>
      <c r="D1076" s="7" t="s">
        <v>37</v>
      </c>
      <c r="E1076" s="54">
        <v>1</v>
      </c>
      <c r="F1076" s="34" t="s">
        <v>148</v>
      </c>
      <c r="G1076" s="34" t="s">
        <v>146</v>
      </c>
      <c r="H1076" s="88" t="s">
        <v>11</v>
      </c>
      <c r="N1076" s="15">
        <v>56.52</v>
      </c>
      <c r="O1076" s="39">
        <v>57.06</v>
      </c>
      <c r="P1076" s="15">
        <f t="shared" si="12"/>
        <v>56.790000000000006</v>
      </c>
      <c r="Q1076" s="15"/>
    </row>
    <row r="1077" spans="1:17">
      <c r="A1077" s="39" t="s">
        <v>260</v>
      </c>
      <c r="B1077" s="43">
        <v>43463</v>
      </c>
      <c r="D1077" s="9" t="s">
        <v>44</v>
      </c>
      <c r="E1077" s="54">
        <v>3</v>
      </c>
      <c r="F1077" s="34" t="s">
        <v>146</v>
      </c>
      <c r="G1077" s="34" t="s">
        <v>147</v>
      </c>
      <c r="H1077" s="88" t="s">
        <v>12</v>
      </c>
      <c r="N1077" s="15">
        <v>50.64</v>
      </c>
      <c r="O1077" s="39">
        <v>45.34</v>
      </c>
      <c r="P1077" s="15">
        <f t="shared" si="12"/>
        <v>47.99</v>
      </c>
      <c r="Q1077" s="15"/>
    </row>
    <row r="1078" spans="1:17">
      <c r="A1078" s="39" t="s">
        <v>260</v>
      </c>
      <c r="B1078" s="43">
        <v>43463</v>
      </c>
      <c r="D1078" s="8" t="s">
        <v>43</v>
      </c>
      <c r="E1078" s="54">
        <v>2</v>
      </c>
      <c r="F1078" s="34" t="s">
        <v>146</v>
      </c>
      <c r="G1078" s="34" t="s">
        <v>146</v>
      </c>
      <c r="H1078" s="88" t="s">
        <v>13</v>
      </c>
      <c r="N1078" s="15">
        <v>56.94</v>
      </c>
      <c r="O1078" s="39">
        <v>56.44</v>
      </c>
      <c r="P1078" s="15">
        <f t="shared" si="12"/>
        <v>56.69</v>
      </c>
      <c r="Q1078" s="15"/>
    </row>
    <row r="1079" spans="1:17">
      <c r="A1079" s="39" t="s">
        <v>260</v>
      </c>
      <c r="B1079" s="43">
        <v>43463</v>
      </c>
      <c r="D1079" s="9" t="s">
        <v>44</v>
      </c>
      <c r="E1079" s="54">
        <v>3</v>
      </c>
      <c r="F1079" s="34" t="s">
        <v>146</v>
      </c>
      <c r="G1079" s="34" t="s">
        <v>147</v>
      </c>
      <c r="H1079" s="88" t="s">
        <v>14</v>
      </c>
      <c r="N1079" s="15">
        <v>56.44</v>
      </c>
      <c r="O1079" s="39">
        <v>56.87</v>
      </c>
      <c r="P1079" s="15">
        <f t="shared" si="12"/>
        <v>56.655000000000001</v>
      </c>
      <c r="Q1079" s="15"/>
    </row>
    <row r="1080" spans="1:17">
      <c r="A1080" s="39" t="s">
        <v>260</v>
      </c>
      <c r="B1080" s="43">
        <v>43463</v>
      </c>
      <c r="D1080" s="6" t="s">
        <v>174</v>
      </c>
      <c r="E1080" s="54">
        <v>4</v>
      </c>
      <c r="F1080" s="34" t="s">
        <v>148</v>
      </c>
      <c r="G1080" s="34" t="s">
        <v>147</v>
      </c>
      <c r="H1080" s="88" t="s">
        <v>15</v>
      </c>
      <c r="N1080" s="15">
        <v>55.88</v>
      </c>
      <c r="O1080" s="39">
        <v>55.92</v>
      </c>
      <c r="P1080" s="15">
        <f t="shared" si="12"/>
        <v>55.900000000000006</v>
      </c>
      <c r="Q1080" s="15"/>
    </row>
    <row r="1081" spans="1:17">
      <c r="A1081" s="39" t="s">
        <v>260</v>
      </c>
      <c r="B1081" s="43">
        <v>43463</v>
      </c>
      <c r="D1081" s="7" t="s">
        <v>37</v>
      </c>
      <c r="E1081" s="54">
        <v>1</v>
      </c>
      <c r="F1081" s="34" t="s">
        <v>148</v>
      </c>
      <c r="G1081" s="34" t="s">
        <v>146</v>
      </c>
      <c r="H1081" s="88" t="s">
        <v>16</v>
      </c>
      <c r="N1081" s="15">
        <v>57.43</v>
      </c>
      <c r="O1081" s="39">
        <v>57.31</v>
      </c>
      <c r="P1081" s="15">
        <f t="shared" si="12"/>
        <v>57.370000000000005</v>
      </c>
      <c r="Q1081" s="15"/>
    </row>
    <row r="1082" spans="1:17">
      <c r="A1082" s="39" t="s">
        <v>260</v>
      </c>
      <c r="B1082" s="43">
        <v>43463</v>
      </c>
      <c r="D1082" s="8" t="s">
        <v>43</v>
      </c>
      <c r="E1082" s="54">
        <v>2</v>
      </c>
      <c r="F1082" s="34" t="s">
        <v>146</v>
      </c>
      <c r="G1082" s="34" t="s">
        <v>146</v>
      </c>
      <c r="H1082" s="88" t="s">
        <v>17</v>
      </c>
      <c r="N1082" s="15">
        <v>57.18</v>
      </c>
      <c r="O1082" s="39">
        <v>55.15</v>
      </c>
      <c r="P1082" s="15">
        <f t="shared" si="12"/>
        <v>56.164999999999999</v>
      </c>
      <c r="Q1082" s="15"/>
    </row>
    <row r="1083" spans="1:17">
      <c r="A1083" s="39" t="s">
        <v>260</v>
      </c>
      <c r="B1083" s="43">
        <v>43463</v>
      </c>
      <c r="D1083" s="7" t="s">
        <v>37</v>
      </c>
      <c r="E1083" s="54">
        <v>1</v>
      </c>
      <c r="F1083" s="34" t="s">
        <v>148</v>
      </c>
      <c r="G1083" s="34" t="s">
        <v>146</v>
      </c>
      <c r="H1083" s="88" t="s">
        <v>18</v>
      </c>
      <c r="N1083" s="15">
        <v>54.84</v>
      </c>
      <c r="O1083" s="39">
        <v>54.17</v>
      </c>
      <c r="P1083" s="15">
        <f t="shared" si="12"/>
        <v>54.505000000000003</v>
      </c>
      <c r="Q1083" s="15"/>
    </row>
    <row r="1084" spans="1:17">
      <c r="A1084" s="39" t="s">
        <v>260</v>
      </c>
      <c r="B1084" s="43">
        <v>43463</v>
      </c>
      <c r="D1084" s="6" t="s">
        <v>174</v>
      </c>
      <c r="E1084" s="54">
        <v>4</v>
      </c>
      <c r="F1084" s="34" t="s">
        <v>148</v>
      </c>
      <c r="G1084" s="34" t="s">
        <v>147</v>
      </c>
      <c r="H1084" s="88" t="s">
        <v>19</v>
      </c>
      <c r="N1084" s="15">
        <v>49.33</v>
      </c>
      <c r="O1084" s="39">
        <v>49.41</v>
      </c>
      <c r="P1084" s="15">
        <f t="shared" si="12"/>
        <v>49.37</v>
      </c>
      <c r="Q1084" s="15"/>
    </row>
    <row r="1085" spans="1:17">
      <c r="A1085" s="39" t="s">
        <v>260</v>
      </c>
      <c r="B1085" s="43">
        <v>43463</v>
      </c>
      <c r="D1085" s="9" t="s">
        <v>44</v>
      </c>
      <c r="E1085" s="54">
        <v>3</v>
      </c>
      <c r="F1085" s="34" t="s">
        <v>146</v>
      </c>
      <c r="G1085" s="34" t="s">
        <v>147</v>
      </c>
      <c r="H1085" s="88" t="s">
        <v>20</v>
      </c>
      <c r="N1085" s="15">
        <v>46.35</v>
      </c>
      <c r="O1085" s="39">
        <v>47.44</v>
      </c>
      <c r="P1085" s="15">
        <f t="shared" si="12"/>
        <v>46.894999999999996</v>
      </c>
      <c r="Q1085" s="15"/>
    </row>
    <row r="1086" spans="1:17">
      <c r="A1086" s="39" t="s">
        <v>260</v>
      </c>
      <c r="B1086" s="43">
        <v>43463</v>
      </c>
      <c r="D1086" s="8" t="s">
        <v>43</v>
      </c>
      <c r="E1086" s="54">
        <v>8</v>
      </c>
      <c r="F1086" s="34" t="s">
        <v>146</v>
      </c>
      <c r="G1086" s="34" t="s">
        <v>146</v>
      </c>
      <c r="H1086" s="88" t="s">
        <v>21</v>
      </c>
      <c r="N1086" s="15">
        <v>58.56</v>
      </c>
      <c r="O1086" s="39">
        <v>59.66</v>
      </c>
      <c r="P1086" s="15">
        <f t="shared" si="12"/>
        <v>59.11</v>
      </c>
      <c r="Q1086" s="15"/>
    </row>
    <row r="1087" spans="1:17">
      <c r="A1087" s="39" t="s">
        <v>260</v>
      </c>
      <c r="B1087" s="43">
        <v>43463</v>
      </c>
      <c r="D1087" s="6" t="s">
        <v>174</v>
      </c>
      <c r="E1087" s="54">
        <v>6</v>
      </c>
      <c r="F1087" s="34" t="s">
        <v>148</v>
      </c>
      <c r="G1087" s="34" t="s">
        <v>147</v>
      </c>
      <c r="H1087" s="88" t="s">
        <v>22</v>
      </c>
      <c r="N1087" s="15">
        <v>56.81</v>
      </c>
      <c r="O1087" s="39">
        <v>58.07</v>
      </c>
      <c r="P1087" s="15">
        <f t="shared" si="12"/>
        <v>57.44</v>
      </c>
      <c r="Q1087" s="15"/>
    </row>
    <row r="1088" spans="1:17">
      <c r="A1088" s="39" t="s">
        <v>260</v>
      </c>
      <c r="B1088" s="43">
        <v>43463</v>
      </c>
      <c r="D1088" s="8" t="s">
        <v>43</v>
      </c>
      <c r="E1088" s="54">
        <v>8</v>
      </c>
      <c r="F1088" s="34" t="s">
        <v>146</v>
      </c>
      <c r="G1088" s="34" t="s">
        <v>146</v>
      </c>
      <c r="H1088" s="88" t="s">
        <v>23</v>
      </c>
      <c r="N1088" s="15">
        <v>57.14</v>
      </c>
      <c r="O1088" s="39">
        <v>56.85</v>
      </c>
      <c r="P1088" s="15">
        <f t="shared" si="12"/>
        <v>56.995000000000005</v>
      </c>
      <c r="Q1088" s="15"/>
    </row>
    <row r="1089" spans="1:24">
      <c r="A1089" s="39" t="s">
        <v>260</v>
      </c>
      <c r="B1089" s="43">
        <v>43463</v>
      </c>
      <c r="D1089" s="9" t="s">
        <v>44</v>
      </c>
      <c r="E1089" s="54">
        <v>5</v>
      </c>
      <c r="F1089" s="34" t="s">
        <v>146</v>
      </c>
      <c r="G1089" s="34" t="s">
        <v>147</v>
      </c>
      <c r="H1089" s="88" t="s">
        <v>24</v>
      </c>
      <c r="N1089" s="15">
        <v>43.1</v>
      </c>
      <c r="O1089" s="39">
        <v>42.98</v>
      </c>
      <c r="P1089" s="15">
        <f t="shared" si="12"/>
        <v>43.04</v>
      </c>
      <c r="Q1089" s="15"/>
    </row>
    <row r="1090" spans="1:24">
      <c r="A1090" s="39" t="s">
        <v>260</v>
      </c>
      <c r="B1090" s="43">
        <v>43463</v>
      </c>
      <c r="D1090" s="7" t="s">
        <v>37</v>
      </c>
      <c r="E1090" s="54">
        <v>7</v>
      </c>
      <c r="F1090" s="34" t="s">
        <v>148</v>
      </c>
      <c r="G1090" s="34" t="s">
        <v>146</v>
      </c>
      <c r="H1090" s="88" t="s">
        <v>25</v>
      </c>
      <c r="N1090" s="15">
        <v>62.61</v>
      </c>
      <c r="O1090" s="39">
        <v>62.23</v>
      </c>
      <c r="P1090" s="15">
        <f t="shared" si="12"/>
        <v>62.42</v>
      </c>
      <c r="Q1090" s="15"/>
    </row>
    <row r="1091" spans="1:24">
      <c r="A1091" s="39" t="s">
        <v>260</v>
      </c>
      <c r="B1091" s="43">
        <v>43463</v>
      </c>
      <c r="D1091" s="7" t="s">
        <v>37</v>
      </c>
      <c r="E1091" s="54">
        <v>7</v>
      </c>
      <c r="F1091" s="34" t="s">
        <v>148</v>
      </c>
      <c r="G1091" s="34" t="s">
        <v>146</v>
      </c>
      <c r="H1091" s="88" t="s">
        <v>26</v>
      </c>
      <c r="N1091" s="15">
        <v>44.39</v>
      </c>
      <c r="O1091" s="39">
        <v>44.7</v>
      </c>
      <c r="P1091" s="15">
        <f t="shared" si="12"/>
        <v>44.545000000000002</v>
      </c>
      <c r="Q1091" s="15"/>
    </row>
    <row r="1092" spans="1:24">
      <c r="A1092" s="39" t="s">
        <v>260</v>
      </c>
      <c r="B1092" s="43">
        <v>43463</v>
      </c>
      <c r="D1092" s="6" t="s">
        <v>174</v>
      </c>
      <c r="E1092" s="54">
        <v>6</v>
      </c>
      <c r="F1092" s="34" t="s">
        <v>148</v>
      </c>
      <c r="G1092" s="34" t="s">
        <v>147</v>
      </c>
      <c r="H1092" s="88" t="s">
        <v>27</v>
      </c>
      <c r="N1092" s="15">
        <v>53.82</v>
      </c>
      <c r="O1092" s="39">
        <v>53.87</v>
      </c>
      <c r="P1092" s="15">
        <f t="shared" si="12"/>
        <v>53.844999999999999</v>
      </c>
      <c r="Q1092" s="15"/>
    </row>
    <row r="1093" spans="1:24">
      <c r="A1093" s="39" t="s">
        <v>260</v>
      </c>
      <c r="B1093" s="43">
        <v>43463</v>
      </c>
      <c r="D1093" s="8" t="s">
        <v>43</v>
      </c>
      <c r="E1093" s="54">
        <v>8</v>
      </c>
      <c r="F1093" s="34" t="s">
        <v>146</v>
      </c>
      <c r="G1093" s="34" t="s">
        <v>146</v>
      </c>
      <c r="H1093" s="88" t="s">
        <v>28</v>
      </c>
      <c r="N1093" s="15">
        <v>50.42</v>
      </c>
      <c r="O1093" s="39">
        <v>49.81</v>
      </c>
      <c r="P1093" s="15">
        <f t="shared" si="12"/>
        <v>50.115000000000002</v>
      </c>
      <c r="Q1093" s="15"/>
    </row>
    <row r="1094" spans="1:24">
      <c r="A1094" s="39" t="s">
        <v>260</v>
      </c>
      <c r="B1094" s="43">
        <v>43463</v>
      </c>
      <c r="D1094" s="9" t="s">
        <v>44</v>
      </c>
      <c r="E1094" s="54">
        <v>5</v>
      </c>
      <c r="F1094" s="34" t="s">
        <v>146</v>
      </c>
      <c r="G1094" s="34" t="s">
        <v>147</v>
      </c>
      <c r="H1094" s="88" t="s">
        <v>29</v>
      </c>
      <c r="N1094" s="15">
        <v>44.2</v>
      </c>
      <c r="O1094" s="39">
        <v>42.64</v>
      </c>
      <c r="P1094" s="15">
        <f t="shared" si="12"/>
        <v>43.42</v>
      </c>
      <c r="Q1094" s="15"/>
    </row>
    <row r="1095" spans="1:24">
      <c r="A1095" s="39" t="s">
        <v>260</v>
      </c>
      <c r="B1095" s="43">
        <v>43463</v>
      </c>
      <c r="D1095" s="7" t="s">
        <v>37</v>
      </c>
      <c r="E1095" s="54">
        <v>7</v>
      </c>
      <c r="F1095" s="34" t="s">
        <v>148</v>
      </c>
      <c r="G1095" s="34" t="s">
        <v>146</v>
      </c>
      <c r="H1095" s="88" t="s">
        <v>30</v>
      </c>
      <c r="N1095" s="15">
        <v>47.54</v>
      </c>
      <c r="O1095" s="39">
        <v>45.23</v>
      </c>
      <c r="P1095" s="15">
        <f t="shared" si="12"/>
        <v>46.384999999999998</v>
      </c>
      <c r="Q1095" s="15"/>
    </row>
    <row r="1096" spans="1:24">
      <c r="A1096" s="39" t="s">
        <v>260</v>
      </c>
      <c r="B1096" s="43">
        <v>43463</v>
      </c>
      <c r="D1096" s="6" t="s">
        <v>174</v>
      </c>
      <c r="E1096" s="54">
        <v>6</v>
      </c>
      <c r="F1096" s="34" t="s">
        <v>148</v>
      </c>
      <c r="G1096" s="34" t="s">
        <v>147</v>
      </c>
      <c r="H1096" s="88" t="s">
        <v>31</v>
      </c>
      <c r="N1096" s="15">
        <v>50.29</v>
      </c>
      <c r="O1096" s="39">
        <v>49.4</v>
      </c>
      <c r="P1096" s="15">
        <f t="shared" si="12"/>
        <v>49.844999999999999</v>
      </c>
      <c r="Q1096" s="15"/>
    </row>
    <row r="1097" spans="1:24">
      <c r="A1097" s="39" t="s">
        <v>260</v>
      </c>
      <c r="B1097" s="43">
        <v>43463</v>
      </c>
      <c r="D1097" s="9" t="s">
        <v>44</v>
      </c>
      <c r="E1097" s="54">
        <v>5</v>
      </c>
      <c r="F1097" s="34" t="s">
        <v>146</v>
      </c>
      <c r="G1097" s="34" t="s">
        <v>147</v>
      </c>
      <c r="H1097" s="88" t="s">
        <v>32</v>
      </c>
      <c r="N1097" s="15">
        <v>50.14</v>
      </c>
      <c r="O1097" s="39">
        <v>50.41</v>
      </c>
      <c r="P1097" s="15">
        <f t="shared" si="12"/>
        <v>50.274999999999999</v>
      </c>
      <c r="Q1097" s="15"/>
    </row>
    <row r="1098" spans="1:24">
      <c r="A1098" s="39" t="s">
        <v>260</v>
      </c>
    </row>
    <row r="1099" spans="1:24">
      <c r="A1099" s="39" t="s">
        <v>260</v>
      </c>
      <c r="B1099" s="43">
        <v>43467</v>
      </c>
      <c r="D1099" s="7" t="s">
        <v>37</v>
      </c>
      <c r="E1099" s="75">
        <v>1</v>
      </c>
      <c r="F1099" s="34" t="s">
        <v>148</v>
      </c>
      <c r="G1099" s="34" t="s">
        <v>146</v>
      </c>
      <c r="H1099" s="88" t="s">
        <v>1</v>
      </c>
      <c r="I1099" s="13">
        <v>26.77</v>
      </c>
      <c r="J1099" s="15">
        <v>34.03</v>
      </c>
      <c r="U1099" s="39">
        <v>7.9887007401548926</v>
      </c>
      <c r="V1099">
        <v>7.98</v>
      </c>
      <c r="W1099" s="145">
        <v>490.65080798626917</v>
      </c>
      <c r="X1099" s="17">
        <v>2200.6</v>
      </c>
    </row>
    <row r="1100" spans="1:24">
      <c r="A1100" s="39" t="s">
        <v>260</v>
      </c>
      <c r="B1100" s="43">
        <v>43467</v>
      </c>
      <c r="D1100" s="8" t="s">
        <v>43</v>
      </c>
      <c r="E1100" s="75">
        <v>2</v>
      </c>
      <c r="F1100" s="34" t="s">
        <v>146</v>
      </c>
      <c r="G1100" s="34" t="s">
        <v>146</v>
      </c>
      <c r="H1100" s="88" t="s">
        <v>2</v>
      </c>
      <c r="I1100" s="13">
        <v>24.04</v>
      </c>
      <c r="J1100" s="15">
        <v>34.159999999999997</v>
      </c>
      <c r="U1100" s="39">
        <v>7.9753370332301916</v>
      </c>
      <c r="V1100">
        <v>7.97</v>
      </c>
      <c r="W1100" s="145">
        <v>455.74228459736497</v>
      </c>
      <c r="X1100" s="17">
        <v>2206.8000000000002</v>
      </c>
    </row>
    <row r="1101" spans="1:24">
      <c r="A1101" s="39" t="s">
        <v>260</v>
      </c>
      <c r="B1101" s="43">
        <v>43467</v>
      </c>
      <c r="D1101" s="9" t="s">
        <v>44</v>
      </c>
      <c r="E1101" s="75">
        <v>3</v>
      </c>
      <c r="F1101" s="34" t="s">
        <v>146</v>
      </c>
      <c r="G1101" s="34" t="s">
        <v>147</v>
      </c>
      <c r="H1101" s="88" t="s">
        <v>3</v>
      </c>
      <c r="I1101" s="13">
        <v>24.01</v>
      </c>
      <c r="J1101" s="15">
        <v>34.020000000000003</v>
      </c>
      <c r="U1101" s="39">
        <v>7.5645692515113119</v>
      </c>
      <c r="V1101">
        <v>7.5</v>
      </c>
      <c r="W1101" s="145">
        <v>1359.811591282293</v>
      </c>
      <c r="X1101" s="17">
        <v>2207.1</v>
      </c>
    </row>
    <row r="1102" spans="1:24">
      <c r="A1102" s="39" t="s">
        <v>260</v>
      </c>
      <c r="B1102" s="43">
        <v>43467</v>
      </c>
      <c r="D1102" s="6" t="s">
        <v>174</v>
      </c>
      <c r="E1102" s="75">
        <v>4</v>
      </c>
      <c r="F1102" s="34" t="s">
        <v>148</v>
      </c>
      <c r="G1102" s="34" t="s">
        <v>147</v>
      </c>
      <c r="H1102" s="88" t="s">
        <v>4</v>
      </c>
      <c r="I1102" s="13">
        <v>27.07</v>
      </c>
      <c r="J1102" s="15">
        <v>33.99</v>
      </c>
      <c r="U1102" s="39">
        <v>7.6615004411831631</v>
      </c>
      <c r="V1102">
        <v>7.61</v>
      </c>
      <c r="W1102" s="145">
        <v>1167.1957340700228</v>
      </c>
      <c r="X1102" s="17">
        <v>2205.3000000000002</v>
      </c>
    </row>
    <row r="1103" spans="1:24">
      <c r="A1103" s="39" t="s">
        <v>260</v>
      </c>
      <c r="B1103" s="43">
        <v>43467</v>
      </c>
      <c r="D1103" s="9" t="s">
        <v>44</v>
      </c>
      <c r="E1103" s="75">
        <v>5</v>
      </c>
      <c r="F1103" s="34" t="s">
        <v>146</v>
      </c>
      <c r="G1103" s="34" t="s">
        <v>147</v>
      </c>
      <c r="H1103" s="88" t="s">
        <v>5</v>
      </c>
      <c r="I1103" s="13">
        <v>24.12</v>
      </c>
      <c r="J1103" s="15">
        <v>34.020000000000003</v>
      </c>
      <c r="U1103" s="39">
        <v>7.5647516915470954</v>
      </c>
      <c r="V1103">
        <v>7.5</v>
      </c>
      <c r="W1103" s="145">
        <v>1340.9045574424463</v>
      </c>
      <c r="X1103" s="17">
        <v>2204.9</v>
      </c>
    </row>
    <row r="1104" spans="1:24">
      <c r="A1104" s="39" t="s">
        <v>260</v>
      </c>
      <c r="B1104" s="43">
        <v>43467</v>
      </c>
      <c r="D1104" s="6" t="s">
        <v>174</v>
      </c>
      <c r="E1104" s="75">
        <v>6</v>
      </c>
      <c r="F1104" s="34" t="s">
        <v>148</v>
      </c>
      <c r="G1104" s="34" t="s">
        <v>147</v>
      </c>
      <c r="H1104" s="88" t="s">
        <v>6</v>
      </c>
      <c r="I1104" s="13">
        <v>27.21</v>
      </c>
      <c r="J1104" s="15">
        <v>34.03</v>
      </c>
      <c r="U1104" s="39">
        <v>7.6040736293427793</v>
      </c>
      <c r="V1104">
        <v>7.55</v>
      </c>
      <c r="W1104" s="145">
        <v>1353.8061960088296</v>
      </c>
      <c r="X1104" s="17">
        <v>2205.1999999999998</v>
      </c>
    </row>
    <row r="1105" spans="1:24">
      <c r="A1105" s="39" t="s">
        <v>260</v>
      </c>
      <c r="B1105" s="43">
        <v>43467</v>
      </c>
      <c r="D1105" s="7" t="s">
        <v>37</v>
      </c>
      <c r="E1105" s="75">
        <v>7</v>
      </c>
      <c r="F1105" s="34" t="s">
        <v>148</v>
      </c>
      <c r="G1105" s="34" t="s">
        <v>146</v>
      </c>
      <c r="H1105" s="88" t="s">
        <v>7</v>
      </c>
      <c r="I1105" s="13">
        <v>27.4</v>
      </c>
      <c r="J1105" s="15">
        <v>34.130000000000003</v>
      </c>
      <c r="U1105" s="39">
        <v>7.9674371689572689</v>
      </c>
      <c r="V1105">
        <v>7.91</v>
      </c>
      <c r="W1105" s="145">
        <v>534.4758980646352</v>
      </c>
      <c r="X1105" s="17">
        <v>2209.4</v>
      </c>
    </row>
    <row r="1106" spans="1:24">
      <c r="A1106" s="39" t="s">
        <v>260</v>
      </c>
      <c r="B1106" s="43">
        <v>43467</v>
      </c>
      <c r="D1106" s="8" t="s">
        <v>43</v>
      </c>
      <c r="E1106" s="75">
        <v>8</v>
      </c>
      <c r="F1106" s="34" t="s">
        <v>146</v>
      </c>
      <c r="G1106" s="34" t="s">
        <v>146</v>
      </c>
      <c r="H1106" s="88" t="s">
        <v>8</v>
      </c>
      <c r="I1106" s="13">
        <v>24.25</v>
      </c>
      <c r="J1106" s="15">
        <v>34.01</v>
      </c>
      <c r="U1106" s="39">
        <v>7.9723789274999461</v>
      </c>
      <c r="V1106">
        <v>7.97</v>
      </c>
      <c r="W1106" s="145">
        <v>456.50119430354368</v>
      </c>
      <c r="X1106" s="17">
        <v>2196.4</v>
      </c>
    </row>
    <row r="1107" spans="1:24">
      <c r="A1107" s="39" t="s">
        <v>260</v>
      </c>
      <c r="B1107" s="43">
        <v>43467</v>
      </c>
      <c r="D1107" s="8" t="s">
        <v>43</v>
      </c>
      <c r="E1107" s="54">
        <v>2</v>
      </c>
      <c r="F1107" s="34" t="s">
        <v>146</v>
      </c>
      <c r="G1107" s="34" t="s">
        <v>146</v>
      </c>
      <c r="H1107" s="88" t="s">
        <v>9</v>
      </c>
      <c r="I1107" s="13">
        <v>24.01</v>
      </c>
      <c r="J1107" s="15">
        <v>34.03</v>
      </c>
      <c r="U1107" s="39">
        <v>7.980302002452361</v>
      </c>
      <c r="V1107">
        <v>7.97</v>
      </c>
      <c r="W1107" s="145">
        <v>442.36674648380938</v>
      </c>
      <c r="X1107" s="17">
        <v>2205.6</v>
      </c>
    </row>
    <row r="1108" spans="1:24">
      <c r="A1108" s="39" t="s">
        <v>260</v>
      </c>
      <c r="B1108" s="43">
        <v>43467</v>
      </c>
      <c r="D1108" s="6" t="s">
        <v>174</v>
      </c>
      <c r="E1108" s="54">
        <v>4</v>
      </c>
      <c r="F1108" s="34" t="s">
        <v>148</v>
      </c>
      <c r="G1108" s="34" t="s">
        <v>147</v>
      </c>
      <c r="H1108" s="88" t="s">
        <v>10</v>
      </c>
      <c r="I1108" s="13">
        <v>25.81</v>
      </c>
      <c r="J1108" s="15">
        <v>34.04</v>
      </c>
      <c r="U1108" s="39">
        <v>7.6840046653907166</v>
      </c>
      <c r="V1108">
        <v>7.66</v>
      </c>
      <c r="W1108" s="145">
        <v>1034.6363155362806</v>
      </c>
      <c r="X1108" s="17">
        <v>2199.8000000000002</v>
      </c>
    </row>
    <row r="1109" spans="1:24">
      <c r="A1109" s="39" t="s">
        <v>260</v>
      </c>
      <c r="B1109" s="43">
        <v>43467</v>
      </c>
      <c r="D1109" s="7" t="s">
        <v>37</v>
      </c>
      <c r="E1109" s="54">
        <v>1</v>
      </c>
      <c r="F1109" s="34" t="s">
        <v>148</v>
      </c>
      <c r="G1109" s="34" t="s">
        <v>146</v>
      </c>
      <c r="H1109" s="88" t="s">
        <v>11</v>
      </c>
      <c r="I1109" s="13">
        <v>25.98</v>
      </c>
      <c r="J1109" s="15">
        <v>34.020000000000003</v>
      </c>
      <c r="U1109" s="39">
        <v>7.9662230374595033</v>
      </c>
      <c r="V1109">
        <v>7.9</v>
      </c>
      <c r="W1109" s="145">
        <v>499.23154494511243</v>
      </c>
      <c r="X1109" s="17">
        <v>2197.3000000000002</v>
      </c>
    </row>
    <row r="1110" spans="1:24">
      <c r="A1110" s="39" t="s">
        <v>260</v>
      </c>
      <c r="B1110" s="43">
        <v>43467</v>
      </c>
      <c r="D1110" s="9" t="s">
        <v>44</v>
      </c>
      <c r="E1110" s="54">
        <v>3</v>
      </c>
      <c r="F1110" s="34" t="s">
        <v>146</v>
      </c>
      <c r="G1110" s="34" t="s">
        <v>147</v>
      </c>
      <c r="H1110" s="88" t="s">
        <v>12</v>
      </c>
      <c r="I1110" s="13">
        <v>24.01</v>
      </c>
      <c r="J1110" s="15">
        <v>34.06</v>
      </c>
      <c r="U1110" s="39">
        <v>7.6180404694387684</v>
      </c>
      <c r="V1110">
        <v>7.57</v>
      </c>
      <c r="W1110" s="145">
        <v>1145.0192410759269</v>
      </c>
      <c r="X1110" s="17">
        <v>2207.8000000000002</v>
      </c>
    </row>
    <row r="1111" spans="1:24">
      <c r="A1111" s="39" t="s">
        <v>260</v>
      </c>
      <c r="B1111" s="43">
        <v>43467</v>
      </c>
      <c r="D1111" s="8" t="s">
        <v>43</v>
      </c>
      <c r="E1111" s="54">
        <v>2</v>
      </c>
      <c r="F1111" s="34" t="s">
        <v>146</v>
      </c>
      <c r="G1111" s="34" t="s">
        <v>146</v>
      </c>
      <c r="H1111" s="88" t="s">
        <v>13</v>
      </c>
      <c r="I1111" s="13">
        <v>23.84</v>
      </c>
      <c r="J1111" s="15">
        <v>34.01</v>
      </c>
      <c r="U1111" s="39">
        <v>7.9714122791232098</v>
      </c>
      <c r="V1111">
        <v>799</v>
      </c>
      <c r="W1111" s="145">
        <v>447.51777798528525</v>
      </c>
      <c r="X1111" s="17">
        <v>2200.3000000000002</v>
      </c>
    </row>
    <row r="1112" spans="1:24">
      <c r="A1112" s="39" t="s">
        <v>260</v>
      </c>
      <c r="B1112" s="43">
        <v>43467</v>
      </c>
      <c r="D1112" s="9" t="s">
        <v>44</v>
      </c>
      <c r="E1112" s="54">
        <v>3</v>
      </c>
      <c r="F1112" s="34" t="s">
        <v>146</v>
      </c>
      <c r="G1112" s="34" t="s">
        <v>147</v>
      </c>
      <c r="H1112" s="88" t="s">
        <v>14</v>
      </c>
      <c r="I1112" s="13">
        <v>23.83</v>
      </c>
      <c r="J1112" s="15">
        <v>34.08</v>
      </c>
      <c r="U1112" s="39">
        <v>7.6002666897754549</v>
      </c>
      <c r="V1112">
        <v>7.55</v>
      </c>
      <c r="W1112" s="145">
        <v>1184.7251135222791</v>
      </c>
      <c r="X1112" s="17">
        <v>2191.4</v>
      </c>
    </row>
    <row r="1113" spans="1:24">
      <c r="A1113" s="39" t="s">
        <v>260</v>
      </c>
      <c r="B1113" s="43">
        <v>43467</v>
      </c>
      <c r="D1113" s="6" t="s">
        <v>174</v>
      </c>
      <c r="E1113" s="54">
        <v>4</v>
      </c>
      <c r="F1113" s="34" t="s">
        <v>148</v>
      </c>
      <c r="G1113" s="34" t="s">
        <v>147</v>
      </c>
      <c r="H1113" s="88" t="s">
        <v>15</v>
      </c>
      <c r="I1113" s="13">
        <v>26.15</v>
      </c>
      <c r="J1113" s="15">
        <v>33.97</v>
      </c>
      <c r="U1113" s="39">
        <v>7.6661662849247278</v>
      </c>
      <c r="V1113">
        <v>7.67</v>
      </c>
      <c r="W1113" s="145">
        <v>1116.8978471530054</v>
      </c>
      <c r="X1113" s="17">
        <v>2200.4</v>
      </c>
    </row>
    <row r="1114" spans="1:24">
      <c r="A1114" s="39" t="s">
        <v>260</v>
      </c>
      <c r="B1114" s="43">
        <v>43467</v>
      </c>
      <c r="D1114" s="7" t="s">
        <v>37</v>
      </c>
      <c r="E1114" s="54">
        <v>1</v>
      </c>
      <c r="F1114" s="34" t="s">
        <v>148</v>
      </c>
      <c r="G1114" s="34" t="s">
        <v>146</v>
      </c>
      <c r="H1114" s="88" t="s">
        <v>16</v>
      </c>
      <c r="I1114" s="13">
        <v>25.96</v>
      </c>
      <c r="J1114" s="15">
        <v>34.020000000000003</v>
      </c>
      <c r="U1114" s="39">
        <v>7.9659007519082881</v>
      </c>
      <c r="V1114">
        <v>7.96</v>
      </c>
      <c r="W1114" s="145">
        <v>498.61791315159616</v>
      </c>
      <c r="X1114" s="17">
        <v>2203</v>
      </c>
    </row>
    <row r="1115" spans="1:24">
      <c r="A1115" s="39" t="s">
        <v>260</v>
      </c>
      <c r="B1115" s="43">
        <v>43467</v>
      </c>
      <c r="D1115" s="8" t="s">
        <v>43</v>
      </c>
      <c r="E1115" s="54">
        <v>2</v>
      </c>
      <c r="F1115" s="34" t="s">
        <v>146</v>
      </c>
      <c r="G1115" s="34" t="s">
        <v>146</v>
      </c>
      <c r="H1115" s="88" t="s">
        <v>17</v>
      </c>
      <c r="I1115" s="13">
        <v>24.08</v>
      </c>
      <c r="J1115" s="15">
        <v>34</v>
      </c>
      <c r="U1115" s="39">
        <v>7.9711646608380473</v>
      </c>
      <c r="V1115">
        <v>7.95</v>
      </c>
      <c r="W1115" s="145">
        <v>465.4069705382658</v>
      </c>
      <c r="X1115" s="17">
        <v>2201.4</v>
      </c>
    </row>
    <row r="1116" spans="1:24">
      <c r="A1116" s="39" t="s">
        <v>260</v>
      </c>
      <c r="B1116" s="43">
        <v>43467</v>
      </c>
      <c r="D1116" s="7" t="s">
        <v>37</v>
      </c>
      <c r="E1116" s="54">
        <v>1</v>
      </c>
      <c r="F1116" s="34" t="s">
        <v>148</v>
      </c>
      <c r="G1116" s="34" t="s">
        <v>146</v>
      </c>
      <c r="H1116" s="88" t="s">
        <v>18</v>
      </c>
      <c r="I1116" s="13">
        <v>25.6</v>
      </c>
      <c r="J1116" s="15">
        <v>34</v>
      </c>
      <c r="U1116" s="39">
        <v>7.9568831696620776</v>
      </c>
      <c r="V1116">
        <v>7.94</v>
      </c>
      <c r="W1116" s="145">
        <v>510.55930426540317</v>
      </c>
      <c r="X1116" s="17">
        <v>2196.1</v>
      </c>
    </row>
    <row r="1117" spans="1:24">
      <c r="A1117" s="39" t="s">
        <v>260</v>
      </c>
      <c r="B1117" s="43">
        <v>43467</v>
      </c>
      <c r="D1117" s="6" t="s">
        <v>174</v>
      </c>
      <c r="E1117" s="54">
        <v>4</v>
      </c>
      <c r="F1117" s="34" t="s">
        <v>148</v>
      </c>
      <c r="G1117" s="34" t="s">
        <v>147</v>
      </c>
      <c r="H1117" s="88" t="s">
        <v>19</v>
      </c>
      <c r="I1117" s="13">
        <v>26.26</v>
      </c>
      <c r="J1117" s="15">
        <v>34.049999999999997</v>
      </c>
      <c r="U1117" s="39">
        <v>7.6513785093536928</v>
      </c>
      <c r="V1117">
        <v>7.66</v>
      </c>
      <c r="W1117" s="145">
        <v>1156.6397027616902</v>
      </c>
      <c r="X1117" s="17">
        <v>2203.4</v>
      </c>
    </row>
    <row r="1118" spans="1:24">
      <c r="A1118" s="39" t="s">
        <v>260</v>
      </c>
      <c r="B1118" s="43">
        <v>43467</v>
      </c>
      <c r="D1118" s="9" t="s">
        <v>44</v>
      </c>
      <c r="E1118" s="54">
        <v>3</v>
      </c>
      <c r="F1118" s="34" t="s">
        <v>146</v>
      </c>
      <c r="G1118" s="34" t="s">
        <v>147</v>
      </c>
      <c r="H1118" s="88" t="s">
        <v>20</v>
      </c>
      <c r="I1118" s="13">
        <v>23.96</v>
      </c>
      <c r="J1118" s="15">
        <v>34.1</v>
      </c>
      <c r="U1118" s="39">
        <v>7.5949073376782996</v>
      </c>
      <c r="V1118">
        <v>7.58</v>
      </c>
      <c r="W1118" s="145">
        <v>1201.9452865578266</v>
      </c>
      <c r="X1118" s="17">
        <v>2198</v>
      </c>
    </row>
    <row r="1119" spans="1:24">
      <c r="A1119" s="39" t="s">
        <v>260</v>
      </c>
      <c r="B1119" s="43">
        <v>43467</v>
      </c>
      <c r="D1119" s="8" t="s">
        <v>43</v>
      </c>
      <c r="E1119" s="54">
        <v>8</v>
      </c>
      <c r="F1119" s="34" t="s">
        <v>146</v>
      </c>
      <c r="G1119" s="34" t="s">
        <v>146</v>
      </c>
      <c r="H1119" s="88" t="s">
        <v>21</v>
      </c>
      <c r="I1119" s="13">
        <v>23.77</v>
      </c>
      <c r="J1119" s="15">
        <v>34.049999999999997</v>
      </c>
      <c r="U1119" s="39">
        <v>7.9600231202647533</v>
      </c>
      <c r="V1119">
        <v>7.9</v>
      </c>
      <c r="W1119" s="145">
        <v>476.588677908443</v>
      </c>
      <c r="X1119" s="154">
        <v>2231.8000000000002</v>
      </c>
    </row>
    <row r="1120" spans="1:24">
      <c r="A1120" s="39" t="s">
        <v>260</v>
      </c>
      <c r="B1120" s="43">
        <v>43467</v>
      </c>
      <c r="D1120" s="6" t="s">
        <v>174</v>
      </c>
      <c r="E1120" s="54">
        <v>6</v>
      </c>
      <c r="F1120" s="34" t="s">
        <v>148</v>
      </c>
      <c r="G1120" s="34" t="s">
        <v>147</v>
      </c>
      <c r="H1120" s="88" t="s">
        <v>22</v>
      </c>
      <c r="I1120" s="13">
        <v>26.22</v>
      </c>
      <c r="J1120" s="15">
        <v>34.020000000000003</v>
      </c>
      <c r="U1120" s="39">
        <v>7.6571526253970204</v>
      </c>
      <c r="V1120">
        <v>7.66</v>
      </c>
      <c r="W1120" s="145">
        <v>1140.8208802107636</v>
      </c>
      <c r="X1120" s="17">
        <v>2192.6999999999998</v>
      </c>
    </row>
    <row r="1121" spans="1:24">
      <c r="A1121" s="39" t="s">
        <v>260</v>
      </c>
      <c r="B1121" s="43">
        <v>43467</v>
      </c>
      <c r="D1121" s="8" t="s">
        <v>43</v>
      </c>
      <c r="E1121" s="54">
        <v>8</v>
      </c>
      <c r="F1121" s="34" t="s">
        <v>146</v>
      </c>
      <c r="G1121" s="34" t="s">
        <v>146</v>
      </c>
      <c r="H1121" s="88" t="s">
        <v>23</v>
      </c>
      <c r="I1121" s="13">
        <v>24.11</v>
      </c>
      <c r="J1121" s="15">
        <v>34.049999999999997</v>
      </c>
      <c r="U1121" s="39">
        <v>7.9611344724531552</v>
      </c>
      <c r="V1121">
        <v>7.94</v>
      </c>
      <c r="W1121" s="145">
        <v>479.4220273734968</v>
      </c>
      <c r="X1121" s="17">
        <v>2213.5</v>
      </c>
    </row>
    <row r="1122" spans="1:24">
      <c r="A1122" s="39" t="s">
        <v>260</v>
      </c>
      <c r="B1122" s="43">
        <v>43467</v>
      </c>
      <c r="D1122" s="9" t="s">
        <v>44</v>
      </c>
      <c r="E1122" s="54">
        <v>5</v>
      </c>
      <c r="F1122" s="34" t="s">
        <v>146</v>
      </c>
      <c r="G1122" s="34" t="s">
        <v>147</v>
      </c>
      <c r="H1122" s="88" t="s">
        <v>24</v>
      </c>
      <c r="I1122" s="13">
        <v>24.02</v>
      </c>
      <c r="J1122" s="15">
        <v>34.06</v>
      </c>
      <c r="U1122" s="39">
        <v>7.619032966119808</v>
      </c>
      <c r="V1122">
        <v>7.6</v>
      </c>
      <c r="W1122" s="145">
        <v>1162.4696797015931</v>
      </c>
      <c r="X1122" s="17">
        <v>2200.8000000000002</v>
      </c>
    </row>
    <row r="1123" spans="1:24">
      <c r="A1123" s="39" t="s">
        <v>260</v>
      </c>
      <c r="B1123" s="43">
        <v>43467</v>
      </c>
      <c r="D1123" s="7" t="s">
        <v>37</v>
      </c>
      <c r="E1123" s="54">
        <v>7</v>
      </c>
      <c r="F1123" s="34" t="s">
        <v>148</v>
      </c>
      <c r="G1123" s="34" t="s">
        <v>146</v>
      </c>
      <c r="H1123" s="88" t="s">
        <v>25</v>
      </c>
      <c r="I1123" s="13">
        <v>25.76</v>
      </c>
      <c r="J1123" s="15">
        <v>34.049999999999997</v>
      </c>
      <c r="U1123" s="39">
        <v>7.9433507633489393</v>
      </c>
      <c r="V1123">
        <v>7.95</v>
      </c>
      <c r="W1123" s="145">
        <v>541.98646671654444</v>
      </c>
      <c r="X1123" s="17">
        <v>2207.5</v>
      </c>
    </row>
    <row r="1124" spans="1:24">
      <c r="A1124" s="39" t="s">
        <v>260</v>
      </c>
      <c r="B1124" s="43">
        <v>43467</v>
      </c>
      <c r="D1124" s="7" t="s">
        <v>37</v>
      </c>
      <c r="E1124" s="54">
        <v>7</v>
      </c>
      <c r="F1124" s="34" t="s">
        <v>148</v>
      </c>
      <c r="G1124" s="34" t="s">
        <v>146</v>
      </c>
      <c r="H1124" s="88" t="s">
        <v>26</v>
      </c>
      <c r="I1124" s="13">
        <v>26.23</v>
      </c>
      <c r="J1124" s="15">
        <v>34.049999999999997</v>
      </c>
      <c r="U1124" s="39">
        <v>7.9513972852756698</v>
      </c>
      <c r="V1124">
        <v>7.97</v>
      </c>
      <c r="W1124" s="145">
        <v>526.00613823655408</v>
      </c>
      <c r="X1124" s="17">
        <v>2210.6999999999998</v>
      </c>
    </row>
    <row r="1125" spans="1:24">
      <c r="A1125" s="39" t="s">
        <v>260</v>
      </c>
      <c r="B1125" s="43">
        <v>43467</v>
      </c>
      <c r="D1125" s="6" t="s">
        <v>174</v>
      </c>
      <c r="E1125" s="54">
        <v>6</v>
      </c>
      <c r="F1125" s="34" t="s">
        <v>148</v>
      </c>
      <c r="G1125" s="34" t="s">
        <v>147</v>
      </c>
      <c r="H1125" s="88" t="s">
        <v>27</v>
      </c>
      <c r="I1125" s="13">
        <v>26.69</v>
      </c>
      <c r="J1125" s="15">
        <v>34.049999999999997</v>
      </c>
      <c r="U1125" s="39">
        <v>7.6558128800832819</v>
      </c>
      <c r="V1125">
        <v>7.67</v>
      </c>
      <c r="W1125" s="145">
        <v>1171.1638424086914</v>
      </c>
      <c r="X1125" s="17">
        <v>2205.6999999999998</v>
      </c>
    </row>
    <row r="1126" spans="1:24">
      <c r="A1126" s="39" t="s">
        <v>260</v>
      </c>
      <c r="B1126" s="43">
        <v>43467</v>
      </c>
      <c r="D1126" s="8" t="s">
        <v>43</v>
      </c>
      <c r="E1126" s="54">
        <v>8</v>
      </c>
      <c r="F1126" s="34" t="s">
        <v>146</v>
      </c>
      <c r="G1126" s="34" t="s">
        <v>146</v>
      </c>
      <c r="H1126" s="88" t="s">
        <v>28</v>
      </c>
      <c r="I1126" s="13">
        <v>24.16</v>
      </c>
      <c r="J1126" s="15">
        <v>34.090000000000003</v>
      </c>
      <c r="U1126" s="39">
        <v>7.9597220701190547</v>
      </c>
      <c r="V1126">
        <v>7.98</v>
      </c>
      <c r="W1126" s="145">
        <v>474.10880194744988</v>
      </c>
      <c r="X1126" s="17">
        <v>2195.6999999999998</v>
      </c>
    </row>
    <row r="1127" spans="1:24">
      <c r="A1127" s="39" t="s">
        <v>260</v>
      </c>
      <c r="B1127" s="43">
        <v>43467</v>
      </c>
      <c r="D1127" s="9" t="s">
        <v>44</v>
      </c>
      <c r="E1127" s="54">
        <v>5</v>
      </c>
      <c r="F1127" s="34" t="s">
        <v>146</v>
      </c>
      <c r="G1127" s="34" t="s">
        <v>147</v>
      </c>
      <c r="H1127" s="88" t="s">
        <v>29</v>
      </c>
      <c r="I1127" s="13">
        <v>23.96</v>
      </c>
      <c r="J1127" s="15">
        <v>34.020000000000003</v>
      </c>
      <c r="U1127" s="39">
        <v>7.5968086258418994</v>
      </c>
      <c r="V1127">
        <v>7.6</v>
      </c>
      <c r="W1127" s="145">
        <v>1228.5178514481481</v>
      </c>
      <c r="X1127" s="17">
        <v>2195.3000000000002</v>
      </c>
    </row>
    <row r="1128" spans="1:24">
      <c r="A1128" s="39" t="s">
        <v>260</v>
      </c>
      <c r="B1128" s="43">
        <v>43467</v>
      </c>
      <c r="D1128" s="7" t="s">
        <v>37</v>
      </c>
      <c r="E1128" s="54">
        <v>7</v>
      </c>
      <c r="F1128" s="34" t="s">
        <v>148</v>
      </c>
      <c r="G1128" s="34" t="s">
        <v>146</v>
      </c>
      <c r="H1128" s="88" t="s">
        <v>30</v>
      </c>
      <c r="I1128" s="13">
        <v>26.32</v>
      </c>
      <c r="J1128" s="15">
        <v>34.01</v>
      </c>
      <c r="U1128" s="39">
        <v>7.9511715793351607</v>
      </c>
      <c r="V1128">
        <v>7.94</v>
      </c>
      <c r="W1128" s="145">
        <v>526.59617739337205</v>
      </c>
      <c r="X1128" s="17">
        <v>2194.6</v>
      </c>
    </row>
    <row r="1129" spans="1:24">
      <c r="A1129" s="39" t="s">
        <v>260</v>
      </c>
      <c r="B1129" s="43">
        <v>43467</v>
      </c>
      <c r="D1129" s="6" t="s">
        <v>174</v>
      </c>
      <c r="E1129" s="54">
        <v>6</v>
      </c>
      <c r="F1129" s="34" t="s">
        <v>148</v>
      </c>
      <c r="G1129" s="34" t="s">
        <v>147</v>
      </c>
      <c r="H1129" s="88" t="s">
        <v>31</v>
      </c>
      <c r="I1129" s="13">
        <v>25.8</v>
      </c>
      <c r="J1129" s="15">
        <v>34.090000000000003</v>
      </c>
      <c r="U1129" s="39">
        <v>7.668032660024342</v>
      </c>
      <c r="V1129">
        <v>7.63</v>
      </c>
      <c r="W1129" s="145">
        <v>1089.490071449681</v>
      </c>
      <c r="X1129" s="17">
        <v>2202.9</v>
      </c>
    </row>
    <row r="1130" spans="1:24">
      <c r="A1130" s="39" t="s">
        <v>260</v>
      </c>
      <c r="B1130" s="43">
        <v>43467</v>
      </c>
      <c r="D1130" s="9" t="s">
        <v>44</v>
      </c>
      <c r="E1130" s="54">
        <v>5</v>
      </c>
      <c r="F1130" s="34" t="s">
        <v>146</v>
      </c>
      <c r="G1130" s="34" t="s">
        <v>147</v>
      </c>
      <c r="H1130" s="88" t="s">
        <v>32</v>
      </c>
      <c r="I1130" s="13">
        <v>24.09</v>
      </c>
      <c r="J1130" s="15">
        <v>34.01</v>
      </c>
      <c r="U1130" s="39">
        <v>7.5922070821835534</v>
      </c>
      <c r="V1130">
        <v>7.54</v>
      </c>
      <c r="W1130" s="145">
        <v>1239.5389065348775</v>
      </c>
      <c r="X1130" s="17">
        <v>2208.1</v>
      </c>
    </row>
    <row r="1131" spans="1:24">
      <c r="A1131" s="39" t="s">
        <v>260</v>
      </c>
      <c r="U1131" s="107"/>
    </row>
    <row r="1132" spans="1:24">
      <c r="A1132" s="39" t="s">
        <v>260</v>
      </c>
      <c r="B1132" s="43">
        <v>43473</v>
      </c>
      <c r="D1132" s="7" t="s">
        <v>37</v>
      </c>
      <c r="E1132" s="75">
        <v>1</v>
      </c>
      <c r="F1132" s="34" t="s">
        <v>148</v>
      </c>
      <c r="G1132" s="34" t="s">
        <v>146</v>
      </c>
      <c r="H1132" s="88" t="s">
        <v>1</v>
      </c>
      <c r="I1132" s="13">
        <v>26.26</v>
      </c>
      <c r="J1132" s="15">
        <v>34.090000000000003</v>
      </c>
      <c r="U1132" s="108">
        <v>7.9816789573580484</v>
      </c>
      <c r="V1132">
        <v>7.91</v>
      </c>
      <c r="W1132" s="145">
        <v>526.25252377381173</v>
      </c>
      <c r="X1132" s="17">
        <v>2204.9</v>
      </c>
    </row>
    <row r="1133" spans="1:24">
      <c r="A1133" s="39" t="s">
        <v>260</v>
      </c>
      <c r="B1133" s="43">
        <v>43473</v>
      </c>
      <c r="D1133" s="8" t="s">
        <v>43</v>
      </c>
      <c r="E1133" s="75">
        <v>2</v>
      </c>
      <c r="F1133" s="34" t="s">
        <v>146</v>
      </c>
      <c r="G1133" s="34" t="s">
        <v>146</v>
      </c>
      <c r="H1133" s="88" t="s">
        <v>2</v>
      </c>
      <c r="I1133" s="13">
        <v>23.75</v>
      </c>
      <c r="J1133" s="15">
        <v>34.090000000000003</v>
      </c>
      <c r="U1133" s="108">
        <v>7.9696713424501642</v>
      </c>
      <c r="V1133">
        <v>7.96</v>
      </c>
      <c r="W1133" s="145">
        <v>482.28612194238303</v>
      </c>
      <c r="X1133" s="17">
        <v>2202.6</v>
      </c>
    </row>
    <row r="1134" spans="1:24">
      <c r="A1134" s="39" t="s">
        <v>260</v>
      </c>
      <c r="B1134" s="43">
        <v>43473</v>
      </c>
      <c r="D1134" s="9" t="s">
        <v>44</v>
      </c>
      <c r="E1134" s="75">
        <v>3</v>
      </c>
      <c r="F1134" s="34" t="s">
        <v>146</v>
      </c>
      <c r="G1134" s="34" t="s">
        <v>147</v>
      </c>
      <c r="H1134" s="88" t="s">
        <v>3</v>
      </c>
      <c r="I1134" s="13">
        <v>23.78</v>
      </c>
      <c r="J1134" s="15">
        <v>34.08</v>
      </c>
      <c r="U1134" s="108">
        <v>7.7184475034866225</v>
      </c>
      <c r="V1134">
        <v>7.62</v>
      </c>
      <c r="W1134" s="145">
        <v>941.45272955881603</v>
      </c>
      <c r="X1134" s="17">
        <v>2203.9</v>
      </c>
    </row>
    <row r="1135" spans="1:24">
      <c r="A1135" s="39" t="s">
        <v>260</v>
      </c>
      <c r="B1135" s="43">
        <v>43473</v>
      </c>
      <c r="D1135" s="6" t="s">
        <v>174</v>
      </c>
      <c r="E1135" s="75">
        <v>4</v>
      </c>
      <c r="F1135" s="34" t="s">
        <v>148</v>
      </c>
      <c r="G1135" s="34" t="s">
        <v>147</v>
      </c>
      <c r="H1135" s="88" t="s">
        <v>4</v>
      </c>
      <c r="I1135" s="13">
        <v>26.02</v>
      </c>
      <c r="J1135" s="15">
        <v>34.11</v>
      </c>
      <c r="U1135" s="108">
        <v>7.651311113172298</v>
      </c>
      <c r="V1135">
        <v>7.6</v>
      </c>
      <c r="W1135" s="145">
        <v>1207.3730886596527</v>
      </c>
      <c r="X1135" s="17">
        <v>2195.6</v>
      </c>
    </row>
    <row r="1136" spans="1:24">
      <c r="A1136" s="39" t="s">
        <v>260</v>
      </c>
      <c r="B1136" s="43">
        <v>43473</v>
      </c>
      <c r="D1136" s="9" t="s">
        <v>44</v>
      </c>
      <c r="E1136" s="75">
        <v>5</v>
      </c>
      <c r="F1136" s="34" t="s">
        <v>146</v>
      </c>
      <c r="G1136" s="34" t="s">
        <v>147</v>
      </c>
      <c r="H1136" s="88" t="s">
        <v>5</v>
      </c>
      <c r="I1136" s="13">
        <v>23.78</v>
      </c>
      <c r="J1136" s="15">
        <v>34.07</v>
      </c>
      <c r="U1136" s="108">
        <v>7.6052970462850524</v>
      </c>
      <c r="V1136">
        <v>7.54</v>
      </c>
      <c r="W1136" s="145">
        <v>1277.1942604257245</v>
      </c>
      <c r="X1136" s="17">
        <v>2215.1999999999998</v>
      </c>
    </row>
    <row r="1137" spans="1:24">
      <c r="A1137" s="39" t="s">
        <v>260</v>
      </c>
      <c r="B1137" s="43">
        <v>43473</v>
      </c>
      <c r="D1137" s="6" t="s">
        <v>174</v>
      </c>
      <c r="E1137" s="75">
        <v>6</v>
      </c>
      <c r="F1137" s="34" t="s">
        <v>148</v>
      </c>
      <c r="G1137" s="34" t="s">
        <v>147</v>
      </c>
      <c r="H1137" s="88" t="s">
        <v>6</v>
      </c>
      <c r="I1137" s="13">
        <v>26.51</v>
      </c>
      <c r="J1137" s="15">
        <v>34.18</v>
      </c>
      <c r="U1137" s="108">
        <v>7.621468711010901</v>
      </c>
      <c r="V1137">
        <v>7.62</v>
      </c>
      <c r="W1137" s="145">
        <v>1333.9079797738912</v>
      </c>
      <c r="X1137" s="17">
        <v>2214</v>
      </c>
    </row>
    <row r="1138" spans="1:24">
      <c r="A1138" s="39" t="s">
        <v>260</v>
      </c>
      <c r="B1138" s="43">
        <v>43473</v>
      </c>
      <c r="D1138" s="7" t="s">
        <v>37</v>
      </c>
      <c r="E1138" s="75">
        <v>7</v>
      </c>
      <c r="F1138" s="34" t="s">
        <v>148</v>
      </c>
      <c r="G1138" s="34" t="s">
        <v>146</v>
      </c>
      <c r="H1138" s="88" t="s">
        <v>7</v>
      </c>
      <c r="I1138" s="13">
        <v>26.39</v>
      </c>
      <c r="J1138" s="15">
        <v>34.119999999999997</v>
      </c>
      <c r="U1138" s="108">
        <v>7.9660052954741012</v>
      </c>
      <c r="V1138">
        <v>7.98</v>
      </c>
      <c r="W1138" s="145">
        <v>552.49267589396231</v>
      </c>
      <c r="X1138" s="17">
        <v>2208.1</v>
      </c>
    </row>
    <row r="1139" spans="1:24">
      <c r="A1139" s="39" t="s">
        <v>260</v>
      </c>
      <c r="B1139" s="43">
        <v>43473</v>
      </c>
      <c r="D1139" s="8" t="s">
        <v>43</v>
      </c>
      <c r="E1139" s="75">
        <v>8</v>
      </c>
      <c r="F1139" s="34" t="s">
        <v>146</v>
      </c>
      <c r="G1139" s="34" t="s">
        <v>146</v>
      </c>
      <c r="H1139" s="88" t="s">
        <v>8</v>
      </c>
      <c r="I1139" s="13">
        <v>23.75</v>
      </c>
      <c r="J1139" s="15">
        <v>34.18</v>
      </c>
      <c r="U1139" s="108">
        <v>7.9606288615907985</v>
      </c>
      <c r="V1139">
        <v>7.97</v>
      </c>
      <c r="W1139" s="145">
        <v>501.38182393279425</v>
      </c>
      <c r="X1139" s="17">
        <v>2209.9</v>
      </c>
    </row>
    <row r="1140" spans="1:24">
      <c r="A1140" s="39" t="s">
        <v>260</v>
      </c>
      <c r="B1140" s="43">
        <v>43473</v>
      </c>
      <c r="D1140" s="8" t="s">
        <v>43</v>
      </c>
      <c r="E1140" s="54">
        <v>2</v>
      </c>
      <c r="F1140" s="34" t="s">
        <v>146</v>
      </c>
      <c r="G1140" s="34" t="s">
        <v>146</v>
      </c>
      <c r="H1140" s="88" t="s">
        <v>9</v>
      </c>
      <c r="I1140" s="13">
        <v>23.67</v>
      </c>
      <c r="J1140" s="15">
        <v>34.19</v>
      </c>
      <c r="N1140" s="15">
        <v>57.85</v>
      </c>
      <c r="O1140" s="39">
        <v>56.51</v>
      </c>
      <c r="P1140" s="15">
        <f>AVERAGE(N1140:O1140)</f>
        <v>57.18</v>
      </c>
      <c r="Q1140" s="15"/>
      <c r="U1140" s="108">
        <v>7.9684250187621934</v>
      </c>
      <c r="V1140">
        <v>7.93</v>
      </c>
      <c r="W1140" s="145">
        <v>496.34615962579863</v>
      </c>
      <c r="X1140" s="17">
        <v>2214.9</v>
      </c>
    </row>
    <row r="1141" spans="1:24">
      <c r="A1141" s="39" t="s">
        <v>260</v>
      </c>
      <c r="B1141" s="43">
        <v>43473</v>
      </c>
      <c r="D1141" s="6" t="s">
        <v>174</v>
      </c>
      <c r="E1141" s="54">
        <v>4</v>
      </c>
      <c r="F1141" s="34" t="s">
        <v>148</v>
      </c>
      <c r="G1141" s="34" t="s">
        <v>147</v>
      </c>
      <c r="H1141" s="88" t="s">
        <v>10</v>
      </c>
      <c r="I1141" s="13">
        <v>25.58</v>
      </c>
      <c r="J1141" s="15">
        <v>34.18</v>
      </c>
      <c r="N1141" s="15">
        <v>59.74</v>
      </c>
      <c r="O1141" s="39">
        <v>60.41</v>
      </c>
      <c r="P1141" s="15">
        <f t="shared" ref="P1141:P1163" si="13">AVERAGE(N1141:O1141)</f>
        <v>60.075000000000003</v>
      </c>
      <c r="Q1141" s="15"/>
      <c r="U1141" s="108">
        <v>7.6882294754604938</v>
      </c>
      <c r="V1141">
        <v>7.55</v>
      </c>
      <c r="W1141" s="145">
        <v>1118.255738392621</v>
      </c>
      <c r="X1141" s="17">
        <v>2214.1</v>
      </c>
    </row>
    <row r="1142" spans="1:24">
      <c r="A1142" s="39" t="s">
        <v>260</v>
      </c>
      <c r="B1142" s="43">
        <v>43473</v>
      </c>
      <c r="D1142" s="7" t="s">
        <v>37</v>
      </c>
      <c r="E1142" s="54">
        <v>1</v>
      </c>
      <c r="F1142" s="34" t="s">
        <v>148</v>
      </c>
      <c r="G1142" s="34" t="s">
        <v>146</v>
      </c>
      <c r="H1142" s="88" t="s">
        <v>11</v>
      </c>
      <c r="I1142" s="13">
        <v>26.06</v>
      </c>
      <c r="J1142" s="15">
        <v>34.17</v>
      </c>
      <c r="N1142" s="15">
        <v>61.28</v>
      </c>
      <c r="O1142" s="39">
        <v>62.59</v>
      </c>
      <c r="P1142" s="15">
        <f t="shared" si="13"/>
        <v>61.935000000000002</v>
      </c>
      <c r="Q1142" s="15"/>
      <c r="U1142" s="108">
        <v>7.9513083131215243</v>
      </c>
      <c r="V1142">
        <v>7.93</v>
      </c>
      <c r="W1142" s="145">
        <v>583.63494859453203</v>
      </c>
      <c r="X1142" s="17">
        <v>2210.1999999999998</v>
      </c>
    </row>
    <row r="1143" spans="1:24">
      <c r="A1143" s="39" t="s">
        <v>260</v>
      </c>
      <c r="B1143" s="43">
        <v>43473</v>
      </c>
      <c r="D1143" s="9" t="s">
        <v>44</v>
      </c>
      <c r="E1143" s="54">
        <v>3</v>
      </c>
      <c r="F1143" s="34" t="s">
        <v>146</v>
      </c>
      <c r="G1143" s="34" t="s">
        <v>147</v>
      </c>
      <c r="H1143" s="88" t="s">
        <v>12</v>
      </c>
      <c r="I1143" s="13">
        <v>23.76</v>
      </c>
      <c r="J1143" s="15">
        <v>34.18</v>
      </c>
      <c r="N1143" s="15">
        <v>48.01</v>
      </c>
      <c r="O1143" s="39">
        <v>56.78</v>
      </c>
      <c r="P1143" s="15">
        <f t="shared" si="13"/>
        <v>52.394999999999996</v>
      </c>
      <c r="Q1143" s="15"/>
      <c r="U1143" s="108">
        <v>7.7220496978949056</v>
      </c>
      <c r="V1143">
        <v>7.7</v>
      </c>
      <c r="W1143" s="145">
        <v>958.45567904628535</v>
      </c>
      <c r="X1143" s="17">
        <v>2212.6</v>
      </c>
    </row>
    <row r="1144" spans="1:24">
      <c r="A1144" s="39" t="s">
        <v>260</v>
      </c>
      <c r="B1144" s="43">
        <v>43473</v>
      </c>
      <c r="D1144" s="8" t="s">
        <v>43</v>
      </c>
      <c r="E1144" s="54">
        <v>2</v>
      </c>
      <c r="F1144" s="34" t="s">
        <v>146</v>
      </c>
      <c r="G1144" s="34" t="s">
        <v>146</v>
      </c>
      <c r="H1144" s="88" t="s">
        <v>13</v>
      </c>
      <c r="I1144" s="13">
        <v>23.69</v>
      </c>
      <c r="J1144" s="15">
        <v>34.17</v>
      </c>
      <c r="N1144" s="15">
        <v>61.13</v>
      </c>
      <c r="O1144" s="39">
        <v>61.84</v>
      </c>
      <c r="P1144" s="15">
        <f t="shared" si="13"/>
        <v>61.484999999999999</v>
      </c>
      <c r="Q1144" s="15"/>
      <c r="U1144" s="108">
        <v>7.9825044655720587</v>
      </c>
      <c r="V1144">
        <v>7.97</v>
      </c>
      <c r="W1144" s="145">
        <v>483.30650240571532</v>
      </c>
      <c r="X1144" s="17">
        <v>2212</v>
      </c>
    </row>
    <row r="1145" spans="1:24">
      <c r="A1145" s="39" t="s">
        <v>260</v>
      </c>
      <c r="B1145" s="43">
        <v>43473</v>
      </c>
      <c r="D1145" s="9" t="s">
        <v>44</v>
      </c>
      <c r="E1145" s="54">
        <v>3</v>
      </c>
      <c r="F1145" s="34" t="s">
        <v>146</v>
      </c>
      <c r="G1145" s="34" t="s">
        <v>147</v>
      </c>
      <c r="H1145" s="88" t="s">
        <v>14</v>
      </c>
      <c r="I1145" s="13">
        <v>23.73</v>
      </c>
      <c r="J1145" s="15">
        <v>34.14</v>
      </c>
      <c r="N1145" s="15">
        <v>60.09</v>
      </c>
      <c r="O1145" s="39">
        <v>61.05</v>
      </c>
      <c r="P1145" s="15">
        <f t="shared" si="13"/>
        <v>60.57</v>
      </c>
      <c r="Q1145" s="15"/>
      <c r="U1145" s="108">
        <v>7.7014850646051798</v>
      </c>
      <c r="V1145">
        <v>7.64</v>
      </c>
      <c r="W1145" s="145">
        <v>992.05422111369489</v>
      </c>
      <c r="X1145" s="17">
        <v>2213.6999999999998</v>
      </c>
    </row>
    <row r="1146" spans="1:24">
      <c r="A1146" s="39" t="s">
        <v>260</v>
      </c>
      <c r="B1146" s="43">
        <v>43473</v>
      </c>
      <c r="D1146" s="6" t="s">
        <v>174</v>
      </c>
      <c r="E1146" s="54">
        <v>4</v>
      </c>
      <c r="F1146" s="34" t="s">
        <v>148</v>
      </c>
      <c r="G1146" s="34" t="s">
        <v>147</v>
      </c>
      <c r="H1146" s="88" t="s">
        <v>15</v>
      </c>
      <c r="I1146" s="13">
        <v>25.53</v>
      </c>
      <c r="J1146" s="15">
        <v>34.21</v>
      </c>
      <c r="N1146" s="15">
        <v>60.47</v>
      </c>
      <c r="O1146" s="39">
        <v>60.24</v>
      </c>
      <c r="P1146" s="15">
        <f t="shared" si="13"/>
        <v>60.355000000000004</v>
      </c>
      <c r="Q1146" s="15"/>
      <c r="U1146" s="108">
        <v>7.6813372195121783</v>
      </c>
      <c r="V1146">
        <v>7.71</v>
      </c>
      <c r="W1146" s="145">
        <v>1146.4116535806638</v>
      </c>
      <c r="X1146" s="17">
        <v>2212.6999999999998</v>
      </c>
    </row>
    <row r="1147" spans="1:24">
      <c r="A1147" s="39" t="s">
        <v>260</v>
      </c>
      <c r="B1147" s="43">
        <v>43473</v>
      </c>
      <c r="D1147" s="7" t="s">
        <v>37</v>
      </c>
      <c r="E1147" s="54">
        <v>1</v>
      </c>
      <c r="F1147" s="34" t="s">
        <v>148</v>
      </c>
      <c r="G1147" s="34" t="s">
        <v>146</v>
      </c>
      <c r="H1147" s="88" t="s">
        <v>16</v>
      </c>
      <c r="I1147" s="13">
        <v>25.89</v>
      </c>
      <c r="J1147" s="15">
        <v>34.18</v>
      </c>
      <c r="N1147" s="15">
        <v>62.29</v>
      </c>
      <c r="O1147" s="39">
        <v>62.39</v>
      </c>
      <c r="P1147" s="15">
        <f t="shared" si="13"/>
        <v>62.34</v>
      </c>
      <c r="Q1147" s="15"/>
      <c r="U1147" s="108">
        <v>7.9637320531896929</v>
      </c>
      <c r="V1147">
        <v>7.88</v>
      </c>
      <c r="W1147" s="145">
        <v>553.50862121204443</v>
      </c>
      <c r="X1147" s="17">
        <v>2208.3000000000002</v>
      </c>
    </row>
    <row r="1148" spans="1:24">
      <c r="A1148" s="39" t="s">
        <v>260</v>
      </c>
      <c r="B1148" s="43">
        <v>43473</v>
      </c>
      <c r="D1148" s="8" t="s">
        <v>43</v>
      </c>
      <c r="E1148" s="54">
        <v>2</v>
      </c>
      <c r="F1148" s="34" t="s">
        <v>146</v>
      </c>
      <c r="G1148" s="34" t="s">
        <v>146</v>
      </c>
      <c r="H1148" s="88" t="s">
        <v>17</v>
      </c>
      <c r="I1148" s="13">
        <v>23.68</v>
      </c>
      <c r="J1148" s="15">
        <v>34.200000000000003</v>
      </c>
      <c r="N1148" s="15">
        <v>59.47</v>
      </c>
      <c r="O1148" s="39">
        <v>58.63</v>
      </c>
      <c r="P1148" s="15">
        <f t="shared" si="13"/>
        <v>59.05</v>
      </c>
      <c r="Q1148" s="15"/>
      <c r="U1148" s="108">
        <v>7.9827314542639654</v>
      </c>
      <c r="V1148">
        <v>7.97</v>
      </c>
      <c r="W1148" s="145">
        <v>487.95535735662656</v>
      </c>
      <c r="X1148" s="17">
        <v>2218.3000000000002</v>
      </c>
    </row>
    <row r="1149" spans="1:24">
      <c r="A1149" s="39" t="s">
        <v>260</v>
      </c>
      <c r="B1149" s="43">
        <v>43473</v>
      </c>
      <c r="D1149" s="7" t="s">
        <v>37</v>
      </c>
      <c r="E1149" s="54">
        <v>1</v>
      </c>
      <c r="F1149" s="34" t="s">
        <v>148</v>
      </c>
      <c r="G1149" s="34" t="s">
        <v>146</v>
      </c>
      <c r="H1149" s="88" t="s">
        <v>18</v>
      </c>
      <c r="I1149" s="13">
        <v>25.8</v>
      </c>
      <c r="J1149" s="15">
        <v>34.19</v>
      </c>
      <c r="N1149" s="15">
        <v>59.39</v>
      </c>
      <c r="O1149" s="39">
        <v>59.37</v>
      </c>
      <c r="P1149" s="15">
        <f t="shared" si="13"/>
        <v>59.379999999999995</v>
      </c>
      <c r="Q1149" s="15"/>
      <c r="U1149" s="108">
        <v>7.9790305402630235</v>
      </c>
      <c r="V1149">
        <v>7.99</v>
      </c>
      <c r="W1149" s="145">
        <v>521.60343799240843</v>
      </c>
      <c r="X1149" s="17">
        <v>2203.5</v>
      </c>
    </row>
    <row r="1150" spans="1:24">
      <c r="A1150" s="39" t="s">
        <v>260</v>
      </c>
      <c r="B1150" s="43">
        <v>43473</v>
      </c>
      <c r="D1150" s="6" t="s">
        <v>174</v>
      </c>
      <c r="E1150" s="54">
        <v>4</v>
      </c>
      <c r="F1150" s="34" t="s">
        <v>148</v>
      </c>
      <c r="G1150" s="34" t="s">
        <v>147</v>
      </c>
      <c r="H1150" s="88" t="s">
        <v>19</v>
      </c>
      <c r="I1150" s="13">
        <v>25.7</v>
      </c>
      <c r="J1150" s="15">
        <v>34.200000000000003</v>
      </c>
      <c r="N1150" s="15">
        <v>53.24</v>
      </c>
      <c r="O1150" s="39">
        <v>53.59</v>
      </c>
      <c r="P1150" s="15">
        <f t="shared" si="13"/>
        <v>53.415000000000006</v>
      </c>
      <c r="Q1150" s="15"/>
      <c r="U1150" s="108">
        <v>7.6683017122415196</v>
      </c>
      <c r="V1150">
        <v>7.65</v>
      </c>
      <c r="W1150" s="145">
        <v>1184.4832430163208</v>
      </c>
      <c r="X1150" s="17">
        <v>2221.6</v>
      </c>
    </row>
    <row r="1151" spans="1:24">
      <c r="A1151" s="39" t="s">
        <v>260</v>
      </c>
      <c r="B1151" s="43">
        <v>43473</v>
      </c>
      <c r="D1151" s="9" t="s">
        <v>44</v>
      </c>
      <c r="E1151" s="54">
        <v>3</v>
      </c>
      <c r="F1151" s="34" t="s">
        <v>146</v>
      </c>
      <c r="G1151" s="34" t="s">
        <v>147</v>
      </c>
      <c r="H1151" s="88" t="s">
        <v>20</v>
      </c>
      <c r="I1151" s="13">
        <v>23.7</v>
      </c>
      <c r="J1151" s="15">
        <v>34.200000000000003</v>
      </c>
      <c r="N1151" s="15">
        <v>48.12</v>
      </c>
      <c r="O1151" s="39">
        <v>51.56</v>
      </c>
      <c r="P1151" s="15">
        <f t="shared" si="13"/>
        <v>49.84</v>
      </c>
      <c r="Q1151" s="15"/>
      <c r="U1151" s="108">
        <v>7.7254662301302348</v>
      </c>
      <c r="V1151">
        <v>7.7</v>
      </c>
      <c r="W1151" s="145">
        <v>931.83774803719382</v>
      </c>
      <c r="X1151" s="17">
        <v>2222.5</v>
      </c>
    </row>
    <row r="1152" spans="1:24">
      <c r="A1152" s="39" t="s">
        <v>260</v>
      </c>
      <c r="B1152" s="43">
        <v>43473</v>
      </c>
      <c r="D1152" s="8" t="s">
        <v>43</v>
      </c>
      <c r="E1152" s="54">
        <v>8</v>
      </c>
      <c r="F1152" s="34" t="s">
        <v>146</v>
      </c>
      <c r="G1152" s="34" t="s">
        <v>146</v>
      </c>
      <c r="H1152" s="88" t="s">
        <v>21</v>
      </c>
      <c r="I1152" s="13">
        <v>23.62</v>
      </c>
      <c r="J1152" s="15">
        <v>34.200000000000003</v>
      </c>
      <c r="N1152" s="15">
        <v>62.08</v>
      </c>
      <c r="O1152" s="39">
        <v>62.45</v>
      </c>
      <c r="P1152" s="15">
        <f t="shared" si="13"/>
        <v>62.265000000000001</v>
      </c>
      <c r="Q1152" s="15"/>
      <c r="U1152" s="108">
        <v>7.9693743345736001</v>
      </c>
      <c r="V1152">
        <v>7.98</v>
      </c>
      <c r="W1152" s="145">
        <v>499.29148855823468</v>
      </c>
      <c r="X1152" s="17">
        <v>2212</v>
      </c>
    </row>
    <row r="1153" spans="1:24">
      <c r="A1153" s="39" t="s">
        <v>260</v>
      </c>
      <c r="B1153" s="43">
        <v>43473</v>
      </c>
      <c r="D1153" s="6" t="s">
        <v>174</v>
      </c>
      <c r="E1153" s="54">
        <v>6</v>
      </c>
      <c r="F1153" s="34" t="s">
        <v>148</v>
      </c>
      <c r="G1153" s="34" t="s">
        <v>147</v>
      </c>
      <c r="H1153" s="88" t="s">
        <v>22</v>
      </c>
      <c r="I1153" s="13">
        <v>25.93</v>
      </c>
      <c r="J1153" s="15">
        <v>34.159999999999997</v>
      </c>
      <c r="N1153" s="15">
        <v>60.86</v>
      </c>
      <c r="O1153" s="39">
        <v>60.16</v>
      </c>
      <c r="P1153" s="15">
        <f t="shared" si="13"/>
        <v>60.51</v>
      </c>
      <c r="Q1153" s="15"/>
      <c r="U1153" s="108">
        <v>7.680855927232173</v>
      </c>
      <c r="V1153">
        <v>7.67</v>
      </c>
      <c r="W1153" s="145">
        <v>1150.200827696857</v>
      </c>
      <c r="X1153" s="17">
        <v>2214.1999999999998</v>
      </c>
    </row>
    <row r="1154" spans="1:24">
      <c r="A1154" s="39" t="s">
        <v>260</v>
      </c>
      <c r="B1154" s="43">
        <v>43473</v>
      </c>
      <c r="D1154" s="8" t="s">
        <v>43</v>
      </c>
      <c r="E1154" s="54">
        <v>8</v>
      </c>
      <c r="F1154" s="34" t="s">
        <v>146</v>
      </c>
      <c r="G1154" s="34" t="s">
        <v>146</v>
      </c>
      <c r="H1154" s="88" t="s">
        <v>23</v>
      </c>
      <c r="I1154" s="13">
        <v>23.73</v>
      </c>
      <c r="J1154" s="15">
        <v>34.200000000000003</v>
      </c>
      <c r="N1154" s="15">
        <v>60.3</v>
      </c>
      <c r="O1154" s="39">
        <v>60.8</v>
      </c>
      <c r="P1154" s="15">
        <f t="shared" si="13"/>
        <v>60.55</v>
      </c>
      <c r="Q1154" s="15"/>
      <c r="U1154" s="108">
        <v>7.9643368792886733</v>
      </c>
      <c r="V1154">
        <v>8</v>
      </c>
      <c r="W1154" s="145">
        <v>511.51498311969408</v>
      </c>
      <c r="X1154" s="17">
        <v>2216.6</v>
      </c>
    </row>
    <row r="1155" spans="1:24">
      <c r="A1155" s="39" t="s">
        <v>260</v>
      </c>
      <c r="B1155" s="43">
        <v>43473</v>
      </c>
      <c r="D1155" s="9" t="s">
        <v>44</v>
      </c>
      <c r="E1155" s="54">
        <v>5</v>
      </c>
      <c r="F1155" s="34" t="s">
        <v>146</v>
      </c>
      <c r="G1155" s="34" t="s">
        <v>147</v>
      </c>
      <c r="H1155" s="88" t="s">
        <v>24</v>
      </c>
      <c r="I1155" s="13">
        <v>23.73</v>
      </c>
      <c r="J1155" s="15">
        <v>34.200000000000003</v>
      </c>
      <c r="N1155" s="15">
        <v>46.56</v>
      </c>
      <c r="O1155" s="39">
        <v>46.68</v>
      </c>
      <c r="P1155" s="15">
        <f t="shared" si="13"/>
        <v>46.620000000000005</v>
      </c>
      <c r="Q1155" s="15"/>
      <c r="U1155" s="108">
        <v>7.6196839546498341</v>
      </c>
      <c r="V1155">
        <v>7.61</v>
      </c>
      <c r="W1155" s="145">
        <v>1225.5285663725247</v>
      </c>
      <c r="X1155" s="17">
        <v>2210.6999999999998</v>
      </c>
    </row>
    <row r="1156" spans="1:24">
      <c r="A1156" s="39" t="s">
        <v>260</v>
      </c>
      <c r="B1156" s="43">
        <v>43473</v>
      </c>
      <c r="D1156" s="7" t="s">
        <v>37</v>
      </c>
      <c r="E1156" s="54">
        <v>7</v>
      </c>
      <c r="F1156" s="34" t="s">
        <v>148</v>
      </c>
      <c r="G1156" s="34" t="s">
        <v>146</v>
      </c>
      <c r="H1156" s="88" t="s">
        <v>25</v>
      </c>
      <c r="I1156" s="13">
        <v>25.78</v>
      </c>
      <c r="J1156" s="15">
        <v>34.229999999999997</v>
      </c>
      <c r="N1156" s="15">
        <v>68.08</v>
      </c>
      <c r="O1156" s="39">
        <v>67.38</v>
      </c>
      <c r="P1156" s="15">
        <f t="shared" si="13"/>
        <v>67.72999999999999</v>
      </c>
      <c r="Q1156" s="15"/>
      <c r="U1156" s="108">
        <v>7.9551473328787106</v>
      </c>
      <c r="V1156">
        <v>7.94</v>
      </c>
      <c r="W1156" s="145">
        <v>565.50509345413855</v>
      </c>
      <c r="X1156" s="17">
        <v>2215.3000000000002</v>
      </c>
    </row>
    <row r="1157" spans="1:24">
      <c r="A1157" s="39" t="s">
        <v>260</v>
      </c>
      <c r="B1157" s="43">
        <v>43473</v>
      </c>
      <c r="D1157" s="7" t="s">
        <v>37</v>
      </c>
      <c r="E1157" s="54">
        <v>7</v>
      </c>
      <c r="F1157" s="34" t="s">
        <v>148</v>
      </c>
      <c r="G1157" s="34" t="s">
        <v>146</v>
      </c>
      <c r="H1157" s="88" t="s">
        <v>26</v>
      </c>
      <c r="I1157" s="13">
        <v>26.06</v>
      </c>
      <c r="J1157" s="15">
        <v>34.21</v>
      </c>
      <c r="N1157" s="15">
        <v>49.09</v>
      </c>
      <c r="O1157" s="39">
        <v>48.79</v>
      </c>
      <c r="P1157" s="15">
        <f t="shared" si="13"/>
        <v>48.94</v>
      </c>
      <c r="Q1157" s="15"/>
      <c r="U1157" s="108">
        <v>7.9534963781492669</v>
      </c>
      <c r="V1157">
        <v>7.93</v>
      </c>
      <c r="W1157" s="145">
        <v>564.266104846296</v>
      </c>
      <c r="X1157" s="17">
        <v>2219.6</v>
      </c>
    </row>
    <row r="1158" spans="1:24">
      <c r="A1158" s="39" t="s">
        <v>260</v>
      </c>
      <c r="B1158" s="43">
        <v>43473</v>
      </c>
      <c r="D1158" s="6" t="s">
        <v>174</v>
      </c>
      <c r="E1158" s="54">
        <v>6</v>
      </c>
      <c r="F1158" s="34" t="s">
        <v>148</v>
      </c>
      <c r="G1158" s="34" t="s">
        <v>147</v>
      </c>
      <c r="H1158" s="88" t="s">
        <v>27</v>
      </c>
      <c r="I1158" s="13">
        <v>26.24</v>
      </c>
      <c r="J1158" s="15">
        <v>34.200000000000003</v>
      </c>
      <c r="N1158" s="15">
        <v>59.32</v>
      </c>
      <c r="O1158" s="39">
        <v>59.65</v>
      </c>
      <c r="P1158" s="15">
        <f t="shared" si="13"/>
        <v>59.484999999999999</v>
      </c>
      <c r="Q1158" s="15"/>
      <c r="U1158" s="108">
        <v>7.6556721698379331</v>
      </c>
      <c r="V1158">
        <v>7.68</v>
      </c>
      <c r="W1158" s="145">
        <v>1236.2952705740961</v>
      </c>
      <c r="X1158" s="17">
        <v>2218.3000000000002</v>
      </c>
    </row>
    <row r="1159" spans="1:24">
      <c r="A1159" s="39" t="s">
        <v>260</v>
      </c>
      <c r="B1159" s="43">
        <v>43473</v>
      </c>
      <c r="D1159" s="8" t="s">
        <v>43</v>
      </c>
      <c r="E1159" s="54">
        <v>8</v>
      </c>
      <c r="F1159" s="34" t="s">
        <v>146</v>
      </c>
      <c r="G1159" s="34" t="s">
        <v>146</v>
      </c>
      <c r="H1159" s="88" t="s">
        <v>28</v>
      </c>
      <c r="I1159" s="13">
        <v>23.7</v>
      </c>
      <c r="J1159" s="15">
        <v>34.21</v>
      </c>
      <c r="N1159" s="15">
        <v>53.47</v>
      </c>
      <c r="O1159" s="39">
        <v>53.14</v>
      </c>
      <c r="P1159" s="15">
        <f t="shared" si="13"/>
        <v>53.305</v>
      </c>
      <c r="Q1159" s="15"/>
      <c r="U1159" s="108">
        <v>7.9566737152762581</v>
      </c>
      <c r="V1159">
        <v>7.93</v>
      </c>
      <c r="W1159" s="145">
        <v>511.80083577418128</v>
      </c>
      <c r="X1159" s="17">
        <v>2210.4</v>
      </c>
    </row>
    <row r="1160" spans="1:24">
      <c r="A1160" s="39" t="s">
        <v>260</v>
      </c>
      <c r="B1160" s="43">
        <v>43473</v>
      </c>
      <c r="D1160" s="9" t="s">
        <v>44</v>
      </c>
      <c r="E1160" s="54">
        <v>5</v>
      </c>
      <c r="F1160" s="34" t="s">
        <v>146</v>
      </c>
      <c r="G1160" s="34" t="s">
        <v>147</v>
      </c>
      <c r="H1160" s="88" t="s">
        <v>29</v>
      </c>
      <c r="I1160" s="13">
        <v>23.68</v>
      </c>
      <c r="J1160" s="15">
        <v>34.200000000000003</v>
      </c>
      <c r="N1160" s="15">
        <v>45.8</v>
      </c>
      <c r="O1160" s="39">
        <v>48.41</v>
      </c>
      <c r="P1160" s="15">
        <f t="shared" si="13"/>
        <v>47.104999999999997</v>
      </c>
      <c r="Q1160" s="15"/>
      <c r="U1160" s="108">
        <v>7.622438357876093</v>
      </c>
      <c r="V1160">
        <v>7.63</v>
      </c>
      <c r="W1160" s="145">
        <v>1228.876814833503</v>
      </c>
      <c r="X1160" s="17">
        <v>2213.5</v>
      </c>
    </row>
    <row r="1161" spans="1:24">
      <c r="A1161" s="39" t="s">
        <v>260</v>
      </c>
      <c r="B1161" s="43">
        <v>43473</v>
      </c>
      <c r="D1161" s="7" t="s">
        <v>37</v>
      </c>
      <c r="E1161" s="54">
        <v>7</v>
      </c>
      <c r="F1161" s="34" t="s">
        <v>148</v>
      </c>
      <c r="G1161" s="34" t="s">
        <v>146</v>
      </c>
      <c r="H1161" s="88" t="s">
        <v>30</v>
      </c>
      <c r="I1161" s="13">
        <v>25.96</v>
      </c>
      <c r="J1161" s="15">
        <v>34.22</v>
      </c>
      <c r="N1161" s="15">
        <v>49.57</v>
      </c>
      <c r="O1161" s="39">
        <v>51.2</v>
      </c>
      <c r="P1161" s="15">
        <f t="shared" si="13"/>
        <v>50.385000000000005</v>
      </c>
      <c r="Q1161" s="15"/>
      <c r="U1161" s="108">
        <v>7.9605739159181441</v>
      </c>
      <c r="V1161">
        <v>7.86</v>
      </c>
      <c r="W1161" s="145">
        <v>551.7831570805206</v>
      </c>
      <c r="X1161" s="17">
        <v>2212.8000000000002</v>
      </c>
    </row>
    <row r="1162" spans="1:24">
      <c r="A1162" s="39" t="s">
        <v>260</v>
      </c>
      <c r="B1162" s="43">
        <v>43473</v>
      </c>
      <c r="D1162" s="6" t="s">
        <v>174</v>
      </c>
      <c r="E1162" s="54">
        <v>6</v>
      </c>
      <c r="F1162" s="34" t="s">
        <v>148</v>
      </c>
      <c r="G1162" s="34" t="s">
        <v>147</v>
      </c>
      <c r="H1162" s="88" t="s">
        <v>31</v>
      </c>
      <c r="I1162" s="13">
        <v>26.18</v>
      </c>
      <c r="J1162" s="15">
        <v>34.200000000000003</v>
      </c>
      <c r="N1162" s="15">
        <v>54.95</v>
      </c>
      <c r="O1162" s="39">
        <v>54.35</v>
      </c>
      <c r="P1162" s="15">
        <f t="shared" si="13"/>
        <v>54.650000000000006</v>
      </c>
      <c r="Q1162" s="15"/>
      <c r="U1162" s="108">
        <v>7.6513793765856892</v>
      </c>
      <c r="V1162">
        <v>7.69</v>
      </c>
      <c r="W1162" s="145">
        <v>1245.7609470720943</v>
      </c>
      <c r="X1162" s="17">
        <v>2216.4</v>
      </c>
    </row>
    <row r="1163" spans="1:24">
      <c r="A1163" s="39" t="s">
        <v>260</v>
      </c>
      <c r="B1163" s="43">
        <v>43473</v>
      </c>
      <c r="D1163" s="9" t="s">
        <v>44</v>
      </c>
      <c r="E1163" s="54">
        <v>5</v>
      </c>
      <c r="F1163" s="34" t="s">
        <v>146</v>
      </c>
      <c r="G1163" s="34" t="s">
        <v>147</v>
      </c>
      <c r="H1163" s="88" t="s">
        <v>32</v>
      </c>
      <c r="I1163" s="13">
        <v>23.69</v>
      </c>
      <c r="J1163" s="15">
        <v>34.24</v>
      </c>
      <c r="N1163" s="15">
        <v>53.88</v>
      </c>
      <c r="O1163" s="39">
        <v>54.28</v>
      </c>
      <c r="P1163" s="15">
        <f t="shared" si="13"/>
        <v>54.08</v>
      </c>
      <c r="Q1163" s="15"/>
      <c r="U1163" s="108">
        <v>7.6126954440911314</v>
      </c>
      <c r="V1163">
        <v>7.61</v>
      </c>
      <c r="W1163" s="145">
        <v>1224.2049401258521</v>
      </c>
      <c r="X1163" s="17">
        <v>2203.9</v>
      </c>
    </row>
    <row r="1164" spans="1:24">
      <c r="A1164" s="39" t="s">
        <v>260</v>
      </c>
    </row>
    <row r="1165" spans="1:24">
      <c r="A1165" s="39" t="s">
        <v>260</v>
      </c>
      <c r="B1165" s="43">
        <v>43483</v>
      </c>
      <c r="C1165" s="47" t="s">
        <v>231</v>
      </c>
      <c r="D1165" s="7" t="s">
        <v>37</v>
      </c>
      <c r="E1165" s="75">
        <v>1</v>
      </c>
      <c r="F1165" s="34" t="s">
        <v>148</v>
      </c>
      <c r="G1165" s="34" t="s">
        <v>146</v>
      </c>
      <c r="H1165" s="95" t="s">
        <v>1</v>
      </c>
      <c r="I1165" s="13">
        <v>25.97</v>
      </c>
      <c r="J1165" s="15">
        <v>33.950000000000003</v>
      </c>
      <c r="U1165" s="39">
        <v>7.9771855326409122</v>
      </c>
      <c r="V1165">
        <v>7.99</v>
      </c>
      <c r="W1165" s="145">
        <v>456.98704379213399</v>
      </c>
      <c r="X1165" s="17">
        <v>2176.8000000000002</v>
      </c>
    </row>
    <row r="1166" spans="1:24">
      <c r="A1166" s="39" t="s">
        <v>260</v>
      </c>
      <c r="B1166" s="43">
        <v>43483</v>
      </c>
      <c r="D1166" s="8" t="s">
        <v>43</v>
      </c>
      <c r="E1166" s="75">
        <v>2</v>
      </c>
      <c r="F1166" s="34" t="s">
        <v>146</v>
      </c>
      <c r="G1166" s="34" t="s">
        <v>146</v>
      </c>
      <c r="H1166" s="95" t="s">
        <v>2</v>
      </c>
      <c r="I1166" s="13">
        <v>23.92</v>
      </c>
      <c r="J1166" s="15">
        <v>33.96</v>
      </c>
      <c r="U1166" s="39">
        <v>7.9796703245149541</v>
      </c>
      <c r="V1166">
        <v>8.01</v>
      </c>
      <c r="W1166" s="145">
        <v>420.98424798153627</v>
      </c>
      <c r="X1166" s="17">
        <v>2172.6999999999998</v>
      </c>
    </row>
    <row r="1167" spans="1:24">
      <c r="A1167" s="39" t="s">
        <v>260</v>
      </c>
      <c r="B1167" s="43">
        <v>43483</v>
      </c>
      <c r="D1167" s="9" t="s">
        <v>44</v>
      </c>
      <c r="E1167" s="75">
        <v>3</v>
      </c>
      <c r="F1167" s="34" t="s">
        <v>146</v>
      </c>
      <c r="G1167" s="34" t="s">
        <v>147</v>
      </c>
      <c r="H1167" s="95" t="s">
        <v>3</v>
      </c>
      <c r="I1167" s="13">
        <v>23.88</v>
      </c>
      <c r="J1167" s="15">
        <v>33.880000000000003</v>
      </c>
      <c r="U1167" s="39">
        <v>7.7311642772146163</v>
      </c>
      <c r="V1167">
        <v>7.77</v>
      </c>
      <c r="W1167" s="145">
        <v>832.81446024399929</v>
      </c>
      <c r="X1167" s="17">
        <v>2186.8000000000002</v>
      </c>
    </row>
    <row r="1168" spans="1:24">
      <c r="A1168" s="39" t="s">
        <v>260</v>
      </c>
      <c r="B1168" s="43">
        <v>43483</v>
      </c>
      <c r="D1168" s="6" t="s">
        <v>174</v>
      </c>
      <c r="E1168" s="75">
        <v>4</v>
      </c>
      <c r="F1168" s="34" t="s">
        <v>148</v>
      </c>
      <c r="G1168" s="34" t="s">
        <v>147</v>
      </c>
      <c r="H1168" s="95" t="s">
        <v>4</v>
      </c>
      <c r="I1168" s="13">
        <v>26.32</v>
      </c>
      <c r="J1168" s="15">
        <v>33.880000000000003</v>
      </c>
      <c r="U1168" s="39">
        <v>7.6646191429900945</v>
      </c>
      <c r="V1168">
        <v>7.68</v>
      </c>
      <c r="W1168" s="145">
        <v>1073.379324817188</v>
      </c>
      <c r="X1168" s="17">
        <v>2181.6</v>
      </c>
    </row>
    <row r="1169" spans="1:24">
      <c r="A1169" s="39" t="s">
        <v>260</v>
      </c>
      <c r="B1169" s="43">
        <v>43483</v>
      </c>
      <c r="D1169" s="9" t="s">
        <v>44</v>
      </c>
      <c r="E1169" s="75">
        <v>5</v>
      </c>
      <c r="F1169" s="34" t="s">
        <v>146</v>
      </c>
      <c r="G1169" s="34" t="s">
        <v>147</v>
      </c>
      <c r="H1169" s="95" t="s">
        <v>5</v>
      </c>
      <c r="I1169" s="13">
        <v>23.91</v>
      </c>
      <c r="J1169" s="15">
        <v>33.89</v>
      </c>
      <c r="U1169" s="39">
        <v>7.6574587447425451</v>
      </c>
      <c r="V1169">
        <v>7.69</v>
      </c>
      <c r="W1169" s="145">
        <v>1008.2738195150206</v>
      </c>
      <c r="X1169" s="17">
        <v>2193.1</v>
      </c>
    </row>
    <row r="1170" spans="1:24">
      <c r="A1170" s="39" t="s">
        <v>260</v>
      </c>
      <c r="B1170" s="43">
        <v>43483</v>
      </c>
      <c r="D1170" s="6" t="s">
        <v>174</v>
      </c>
      <c r="E1170" s="75">
        <v>6</v>
      </c>
      <c r="F1170" s="34" t="s">
        <v>148</v>
      </c>
      <c r="G1170" s="34" t="s">
        <v>147</v>
      </c>
      <c r="H1170" s="95" t="s">
        <v>6</v>
      </c>
      <c r="I1170" s="13">
        <v>26.06</v>
      </c>
      <c r="J1170" s="15">
        <v>33.9</v>
      </c>
      <c r="U1170" s="39">
        <v>7.6688498372031697</v>
      </c>
      <c r="V1170">
        <v>7.66</v>
      </c>
      <c r="W1170" s="145">
        <v>1054.836329752693</v>
      </c>
      <c r="X1170" s="17">
        <v>2188.5</v>
      </c>
    </row>
    <row r="1171" spans="1:24">
      <c r="A1171" s="39" t="s">
        <v>260</v>
      </c>
      <c r="B1171" s="43">
        <v>43483</v>
      </c>
      <c r="D1171" s="7" t="s">
        <v>37</v>
      </c>
      <c r="E1171" s="75">
        <v>7</v>
      </c>
      <c r="F1171" s="34" t="s">
        <v>148</v>
      </c>
      <c r="G1171" s="34" t="s">
        <v>146</v>
      </c>
      <c r="H1171" s="95" t="s">
        <v>7</v>
      </c>
      <c r="I1171" s="13">
        <v>26.17</v>
      </c>
      <c r="J1171" s="15">
        <v>33.92</v>
      </c>
      <c r="U1171" s="39">
        <v>7.9813960805347195</v>
      </c>
      <c r="V1171">
        <v>7.97</v>
      </c>
      <c r="W1171" s="145">
        <v>473.25328708491998</v>
      </c>
      <c r="X1171" s="17">
        <v>2180.6</v>
      </c>
    </row>
    <row r="1172" spans="1:24">
      <c r="A1172" s="39" t="s">
        <v>260</v>
      </c>
      <c r="B1172" s="43">
        <v>43483</v>
      </c>
      <c r="D1172" s="8" t="s">
        <v>43</v>
      </c>
      <c r="E1172" s="75">
        <v>8</v>
      </c>
      <c r="F1172" s="34" t="s">
        <v>146</v>
      </c>
      <c r="G1172" s="34" t="s">
        <v>146</v>
      </c>
      <c r="H1172" s="95" t="s">
        <v>8</v>
      </c>
      <c r="I1172" s="13">
        <v>23.9</v>
      </c>
      <c r="J1172" s="15">
        <v>33.9</v>
      </c>
      <c r="U1172" s="39">
        <v>7.9650342889631913</v>
      </c>
      <c r="V1172">
        <v>8.02</v>
      </c>
      <c r="W1172" s="145">
        <v>444.1079660671279</v>
      </c>
      <c r="X1172" s="17">
        <v>2190.9</v>
      </c>
    </row>
    <row r="1173" spans="1:24">
      <c r="A1173" s="39" t="s">
        <v>260</v>
      </c>
      <c r="B1173" s="43">
        <v>43483</v>
      </c>
      <c r="D1173" s="8" t="s">
        <v>43</v>
      </c>
      <c r="E1173" s="54">
        <v>2</v>
      </c>
      <c r="F1173" s="34" t="s">
        <v>146</v>
      </c>
      <c r="G1173" s="34" t="s">
        <v>146</v>
      </c>
      <c r="H1173" s="95" t="s">
        <v>9</v>
      </c>
      <c r="I1173" s="13">
        <v>23.83</v>
      </c>
      <c r="J1173" s="15">
        <v>33.909999999999997</v>
      </c>
      <c r="N1173" s="15">
        <v>58.44</v>
      </c>
      <c r="O1173" s="39">
        <v>60.96</v>
      </c>
      <c r="P1173" s="15">
        <f>AVERAGE(N1173:O1173)</f>
        <v>59.7</v>
      </c>
      <c r="Q1173" s="15"/>
      <c r="U1173" s="39">
        <v>7.9758643631526338</v>
      </c>
      <c r="V1173">
        <v>8</v>
      </c>
      <c r="W1173" s="145">
        <v>423.66157441299623</v>
      </c>
      <c r="X1173" s="17">
        <v>2186.8000000000002</v>
      </c>
    </row>
    <row r="1174" spans="1:24">
      <c r="A1174" s="39" t="s">
        <v>260</v>
      </c>
      <c r="B1174" s="43">
        <v>43483</v>
      </c>
      <c r="D1174" s="6" t="s">
        <v>174</v>
      </c>
      <c r="E1174" s="54">
        <v>4</v>
      </c>
      <c r="F1174" s="34" t="s">
        <v>148</v>
      </c>
      <c r="G1174" s="34" t="s">
        <v>147</v>
      </c>
      <c r="H1174" s="95" t="s">
        <v>10</v>
      </c>
      <c r="I1174" s="13">
        <v>26.04</v>
      </c>
      <c r="J1174" s="15">
        <v>33.909999999999997</v>
      </c>
      <c r="N1174" s="15">
        <v>63.62</v>
      </c>
      <c r="O1174" s="39">
        <v>63.33</v>
      </c>
      <c r="P1174" s="15">
        <f t="shared" ref="P1174:P1196" si="14">AVERAGE(N1174:O1174)</f>
        <v>63.474999999999994</v>
      </c>
      <c r="Q1174" s="15"/>
      <c r="U1174" s="39">
        <v>7.7141606459667882</v>
      </c>
      <c r="V1174">
        <v>7.81</v>
      </c>
      <c r="W1174" s="145">
        <v>943.50920250349395</v>
      </c>
      <c r="X1174" s="17">
        <v>2170.1999999999998</v>
      </c>
    </row>
    <row r="1175" spans="1:24">
      <c r="A1175" s="39" t="s">
        <v>260</v>
      </c>
      <c r="B1175" s="43">
        <v>43483</v>
      </c>
      <c r="D1175" s="7" t="s">
        <v>37</v>
      </c>
      <c r="E1175" s="54">
        <v>1</v>
      </c>
      <c r="F1175" s="34" t="s">
        <v>148</v>
      </c>
      <c r="G1175" s="34" t="s">
        <v>146</v>
      </c>
      <c r="H1175" s="95" t="s">
        <v>11</v>
      </c>
      <c r="I1175" s="13">
        <v>25.92</v>
      </c>
      <c r="J1175" s="15">
        <v>33.909999999999997</v>
      </c>
      <c r="N1175" s="15">
        <v>68.78</v>
      </c>
      <c r="O1175" s="39">
        <v>68.38</v>
      </c>
      <c r="P1175" s="15">
        <f t="shared" si="14"/>
        <v>68.58</v>
      </c>
      <c r="Q1175" s="15"/>
      <c r="U1175" s="39">
        <v>7.9728747367156689</v>
      </c>
      <c r="V1175">
        <v>8.0299999999999994</v>
      </c>
      <c r="W1175" s="145">
        <v>469.15415229430869</v>
      </c>
      <c r="X1175" s="17">
        <v>2184.1999999999998</v>
      </c>
    </row>
    <row r="1176" spans="1:24">
      <c r="A1176" s="39" t="s">
        <v>260</v>
      </c>
      <c r="B1176" s="43">
        <v>43483</v>
      </c>
      <c r="D1176" s="9" t="s">
        <v>44</v>
      </c>
      <c r="E1176" s="54">
        <v>3</v>
      </c>
      <c r="F1176" s="34" t="s">
        <v>146</v>
      </c>
      <c r="G1176" s="34" t="s">
        <v>147</v>
      </c>
      <c r="H1176" s="95" t="s">
        <v>12</v>
      </c>
      <c r="I1176" s="13">
        <v>23.89</v>
      </c>
      <c r="J1176" s="15">
        <v>33.93</v>
      </c>
      <c r="N1176" s="15">
        <v>50.58</v>
      </c>
      <c r="O1176" s="39">
        <v>58.61</v>
      </c>
      <c r="P1176" s="15">
        <f t="shared" si="14"/>
        <v>54.594999999999999</v>
      </c>
      <c r="Q1176" s="15"/>
      <c r="U1176" s="39">
        <v>7.7575586168234745</v>
      </c>
      <c r="V1176">
        <v>7.81</v>
      </c>
      <c r="W1176" s="145">
        <v>766.59248683883925</v>
      </c>
      <c r="X1176" s="17">
        <v>2181.4</v>
      </c>
    </row>
    <row r="1177" spans="1:24">
      <c r="A1177" s="39" t="s">
        <v>260</v>
      </c>
      <c r="B1177" s="43">
        <v>43483</v>
      </c>
      <c r="D1177" s="8" t="s">
        <v>43</v>
      </c>
      <c r="E1177" s="54">
        <v>2</v>
      </c>
      <c r="F1177" s="34" t="s">
        <v>146</v>
      </c>
      <c r="G1177" s="34" t="s">
        <v>146</v>
      </c>
      <c r="H1177" s="95" t="s">
        <v>13</v>
      </c>
      <c r="I1177" s="13">
        <v>23.87</v>
      </c>
      <c r="J1177" s="15">
        <v>33.909999999999997</v>
      </c>
      <c r="N1177" s="15">
        <v>65.84</v>
      </c>
      <c r="O1177" s="39">
        <v>65.48</v>
      </c>
      <c r="P1177" s="15">
        <f t="shared" si="14"/>
        <v>65.66</v>
      </c>
      <c r="Q1177" s="15"/>
      <c r="U1177" s="39">
        <v>7.9642192511759715</v>
      </c>
      <c r="V1177">
        <v>8.01</v>
      </c>
      <c r="W1177" s="145">
        <v>447.46606981340716</v>
      </c>
      <c r="X1177" s="17">
        <v>2187.8000000000002</v>
      </c>
    </row>
    <row r="1178" spans="1:24">
      <c r="A1178" s="39" t="s">
        <v>260</v>
      </c>
      <c r="B1178" s="43">
        <v>43483</v>
      </c>
      <c r="D1178" s="9" t="s">
        <v>44</v>
      </c>
      <c r="E1178" s="54">
        <v>3</v>
      </c>
      <c r="F1178" s="34" t="s">
        <v>146</v>
      </c>
      <c r="G1178" s="34" t="s">
        <v>147</v>
      </c>
      <c r="H1178" s="95" t="s">
        <v>14</v>
      </c>
      <c r="I1178" s="13">
        <v>23.86</v>
      </c>
      <c r="J1178" s="15">
        <v>33.909999999999997</v>
      </c>
      <c r="N1178" s="15">
        <v>63.53</v>
      </c>
      <c r="O1178" s="39">
        <v>63.75</v>
      </c>
      <c r="P1178" s="15">
        <f t="shared" si="14"/>
        <v>63.64</v>
      </c>
      <c r="Q1178" s="15"/>
      <c r="U1178" s="39">
        <v>7.7481307229518981</v>
      </c>
      <c r="V1178">
        <v>7.73</v>
      </c>
      <c r="W1178" s="145">
        <v>790.87039074198117</v>
      </c>
      <c r="X1178" s="17">
        <v>2189.1999999999998</v>
      </c>
    </row>
    <row r="1179" spans="1:24">
      <c r="A1179" s="39" t="s">
        <v>260</v>
      </c>
      <c r="B1179" s="43">
        <v>43483</v>
      </c>
      <c r="D1179" s="6" t="s">
        <v>174</v>
      </c>
      <c r="E1179" s="54">
        <v>4</v>
      </c>
      <c r="F1179" s="34" t="s">
        <v>148</v>
      </c>
      <c r="G1179" s="34" t="s">
        <v>147</v>
      </c>
      <c r="H1179" s="95" t="s">
        <v>15</v>
      </c>
      <c r="I1179" s="13">
        <v>26.14</v>
      </c>
      <c r="J1179" s="15">
        <v>33.9</v>
      </c>
      <c r="N1179" s="15">
        <v>61.61</v>
      </c>
      <c r="O1179" s="39">
        <v>61.4</v>
      </c>
      <c r="P1179" s="15">
        <f t="shared" si="14"/>
        <v>61.504999999999995</v>
      </c>
      <c r="Q1179" s="15"/>
      <c r="U1179" s="39">
        <v>7.7081859199952802</v>
      </c>
      <c r="V1179">
        <v>7.65</v>
      </c>
      <c r="W1179" s="145">
        <v>967.44587750403639</v>
      </c>
      <c r="X1179" s="17">
        <v>2190.1999999999998</v>
      </c>
    </row>
    <row r="1180" spans="1:24">
      <c r="A1180" s="39" t="s">
        <v>260</v>
      </c>
      <c r="B1180" s="43">
        <v>43483</v>
      </c>
      <c r="D1180" s="7" t="s">
        <v>37</v>
      </c>
      <c r="E1180" s="54">
        <v>1</v>
      </c>
      <c r="F1180" s="34" t="s">
        <v>148</v>
      </c>
      <c r="G1180" s="34" t="s">
        <v>146</v>
      </c>
      <c r="H1180" s="95" t="s">
        <v>16</v>
      </c>
      <c r="I1180" s="13">
        <v>25.71</v>
      </c>
      <c r="J1180" s="15">
        <v>33.92</v>
      </c>
      <c r="N1180" s="15">
        <v>65.97</v>
      </c>
      <c r="O1180" s="39">
        <v>65.62</v>
      </c>
      <c r="P1180" s="15">
        <f t="shared" si="14"/>
        <v>65.795000000000002</v>
      </c>
      <c r="Q1180" s="15"/>
      <c r="U1180" s="39">
        <v>7.9613754470573301</v>
      </c>
      <c r="V1180">
        <v>7.98</v>
      </c>
      <c r="W1180" s="145">
        <v>482.16289225450265</v>
      </c>
      <c r="X1180" s="17">
        <v>2175.6999999999998</v>
      </c>
    </row>
    <row r="1181" spans="1:24">
      <c r="A1181" s="39" t="s">
        <v>260</v>
      </c>
      <c r="B1181" s="43">
        <v>43483</v>
      </c>
      <c r="D1181" s="8" t="s">
        <v>43</v>
      </c>
      <c r="E1181" s="54">
        <v>2</v>
      </c>
      <c r="F1181" s="34" t="s">
        <v>146</v>
      </c>
      <c r="G1181" s="34" t="s">
        <v>146</v>
      </c>
      <c r="H1181" s="95" t="s">
        <v>17</v>
      </c>
      <c r="I1181" s="13">
        <v>23.9</v>
      </c>
      <c r="J1181" s="15">
        <v>33.92</v>
      </c>
      <c r="N1181" s="15">
        <v>62.14</v>
      </c>
      <c r="O1181" s="39">
        <v>62.48</v>
      </c>
      <c r="P1181" s="15">
        <f t="shared" si="14"/>
        <v>62.31</v>
      </c>
      <c r="Q1181" s="15"/>
      <c r="U1181" s="39">
        <v>7.9764116943063694</v>
      </c>
      <c r="V1181">
        <v>7.92</v>
      </c>
      <c r="W1181" s="145">
        <v>435.28520191739278</v>
      </c>
      <c r="X1181" s="17">
        <v>2181.5</v>
      </c>
    </row>
    <row r="1182" spans="1:24">
      <c r="A1182" s="39" t="s">
        <v>260</v>
      </c>
      <c r="B1182" s="43">
        <v>43483</v>
      </c>
      <c r="D1182" s="7" t="s">
        <v>37</v>
      </c>
      <c r="E1182" s="54">
        <v>1</v>
      </c>
      <c r="F1182" s="34" t="s">
        <v>148</v>
      </c>
      <c r="G1182" s="34" t="s">
        <v>146</v>
      </c>
      <c r="H1182" s="95" t="s">
        <v>18</v>
      </c>
      <c r="I1182" s="13">
        <v>25.66</v>
      </c>
      <c r="J1182" s="15">
        <v>33.909999999999997</v>
      </c>
      <c r="N1182" s="15">
        <v>64.05</v>
      </c>
      <c r="O1182" s="39">
        <v>64.650000000000006</v>
      </c>
      <c r="P1182" s="15">
        <f t="shared" si="14"/>
        <v>64.349999999999994</v>
      </c>
      <c r="Q1182" s="15"/>
      <c r="U1182" s="39">
        <v>7.9582078047021554</v>
      </c>
      <c r="V1182">
        <v>7.99</v>
      </c>
      <c r="W1182" s="145">
        <v>485.66576366796113</v>
      </c>
      <c r="X1182" s="17">
        <v>2168</v>
      </c>
    </row>
    <row r="1183" spans="1:24">
      <c r="A1183" s="39" t="s">
        <v>260</v>
      </c>
      <c r="B1183" s="43">
        <v>43483</v>
      </c>
      <c r="D1183" s="6" t="s">
        <v>174</v>
      </c>
      <c r="E1183" s="54">
        <v>4</v>
      </c>
      <c r="F1183" s="34" t="s">
        <v>148</v>
      </c>
      <c r="G1183" s="34" t="s">
        <v>147</v>
      </c>
      <c r="H1183" s="95" t="s">
        <v>19</v>
      </c>
      <c r="I1183" s="13">
        <v>26.12</v>
      </c>
      <c r="J1183" s="15">
        <v>33.9</v>
      </c>
      <c r="N1183" s="15">
        <v>56.66</v>
      </c>
      <c r="O1183" s="39">
        <v>56.32</v>
      </c>
      <c r="P1183" s="15">
        <f t="shared" si="14"/>
        <v>56.489999999999995</v>
      </c>
      <c r="Q1183" s="15"/>
      <c r="U1183" s="39">
        <v>7.7074609883259475</v>
      </c>
      <c r="V1183">
        <v>7.74</v>
      </c>
      <c r="W1183" s="145">
        <v>972.12354414999515</v>
      </c>
      <c r="X1183" s="17">
        <v>2182.9</v>
      </c>
    </row>
    <row r="1184" spans="1:24">
      <c r="A1184" s="39" t="s">
        <v>260</v>
      </c>
      <c r="B1184" s="43">
        <v>43483</v>
      </c>
      <c r="D1184" s="9" t="s">
        <v>44</v>
      </c>
      <c r="E1184" s="54">
        <v>3</v>
      </c>
      <c r="F1184" s="34" t="s">
        <v>146</v>
      </c>
      <c r="G1184" s="34" t="s">
        <v>147</v>
      </c>
      <c r="H1184" s="95" t="s">
        <v>20</v>
      </c>
      <c r="I1184" s="13">
        <v>23.89</v>
      </c>
      <c r="J1184" s="15">
        <v>33.9</v>
      </c>
      <c r="N1184" s="15">
        <v>50.94</v>
      </c>
      <c r="O1184" s="39">
        <v>53.07</v>
      </c>
      <c r="P1184" s="15">
        <f t="shared" si="14"/>
        <v>52.004999999999995</v>
      </c>
      <c r="Q1184" s="15"/>
      <c r="U1184" s="39">
        <v>7.7468807532913297</v>
      </c>
      <c r="V1184">
        <v>7.81</v>
      </c>
      <c r="W1184" s="145">
        <v>797.66296014660884</v>
      </c>
      <c r="X1184" s="17">
        <v>2174.3000000000002</v>
      </c>
    </row>
    <row r="1185" spans="1:24">
      <c r="A1185" s="39" t="s">
        <v>260</v>
      </c>
      <c r="B1185" s="43">
        <v>43483</v>
      </c>
      <c r="D1185" s="8" t="s">
        <v>43</v>
      </c>
      <c r="E1185" s="54">
        <v>8</v>
      </c>
      <c r="F1185" s="34" t="s">
        <v>146</v>
      </c>
      <c r="G1185" s="34" t="s">
        <v>146</v>
      </c>
      <c r="H1185" s="95" t="s">
        <v>21</v>
      </c>
      <c r="I1185" s="13">
        <v>23.87</v>
      </c>
      <c r="J1185" s="15">
        <v>33.9</v>
      </c>
      <c r="N1185" s="15">
        <v>66.17</v>
      </c>
      <c r="O1185" s="39">
        <v>66.62</v>
      </c>
      <c r="P1185" s="15">
        <f t="shared" si="14"/>
        <v>66.39500000000001</v>
      </c>
      <c r="Q1185" s="15"/>
      <c r="U1185" s="39">
        <v>7.9574406222843974</v>
      </c>
      <c r="V1185">
        <v>8.0299999999999994</v>
      </c>
      <c r="W1185" s="145">
        <v>456.83429776177456</v>
      </c>
      <c r="X1185" s="17">
        <v>2191.6999999999998</v>
      </c>
    </row>
    <row r="1186" spans="1:24">
      <c r="A1186" s="39" t="s">
        <v>260</v>
      </c>
      <c r="B1186" s="43">
        <v>43483</v>
      </c>
      <c r="D1186" s="6" t="s">
        <v>174</v>
      </c>
      <c r="E1186" s="54">
        <v>6</v>
      </c>
      <c r="F1186" s="34" t="s">
        <v>148</v>
      </c>
      <c r="G1186" s="34" t="s">
        <v>147</v>
      </c>
      <c r="H1186" s="95" t="s">
        <v>22</v>
      </c>
      <c r="I1186" s="13">
        <v>25.96</v>
      </c>
      <c r="J1186" s="15">
        <v>33.94</v>
      </c>
      <c r="N1186" s="15">
        <v>63.91</v>
      </c>
      <c r="O1186" s="39">
        <v>63.83</v>
      </c>
      <c r="P1186" s="15">
        <f t="shared" si="14"/>
        <v>63.87</v>
      </c>
      <c r="Q1186" s="15"/>
      <c r="U1186" s="39">
        <v>7.6819094266931085</v>
      </c>
      <c r="V1186">
        <v>7.69</v>
      </c>
      <c r="W1186" s="145">
        <v>1021.4878652706626</v>
      </c>
      <c r="X1186" s="17">
        <v>2177.6999999999998</v>
      </c>
    </row>
    <row r="1187" spans="1:24">
      <c r="A1187" s="39" t="s">
        <v>260</v>
      </c>
      <c r="B1187" s="43">
        <v>43483</v>
      </c>
      <c r="D1187" s="8" t="s">
        <v>43</v>
      </c>
      <c r="E1187" s="54">
        <v>8</v>
      </c>
      <c r="F1187" s="34" t="s">
        <v>146</v>
      </c>
      <c r="G1187" s="34" t="s">
        <v>146</v>
      </c>
      <c r="H1187" s="95" t="s">
        <v>23</v>
      </c>
      <c r="I1187" s="13">
        <v>23.89</v>
      </c>
      <c r="J1187" s="15">
        <v>33.9</v>
      </c>
      <c r="N1187" s="15">
        <v>64.73</v>
      </c>
      <c r="O1187" s="39">
        <v>64.239999999999995</v>
      </c>
      <c r="P1187" s="15">
        <f t="shared" si="14"/>
        <v>64.484999999999999</v>
      </c>
      <c r="Q1187" s="15"/>
      <c r="U1187" s="39">
        <v>7.9540124831558359</v>
      </c>
      <c r="V1187">
        <v>8.01</v>
      </c>
      <c r="W1187" s="145">
        <v>465.08800172685238</v>
      </c>
      <c r="X1187" s="17">
        <v>2182.4</v>
      </c>
    </row>
    <row r="1188" spans="1:24">
      <c r="A1188" s="39" t="s">
        <v>260</v>
      </c>
      <c r="B1188" s="43">
        <v>43483</v>
      </c>
      <c r="D1188" s="9" t="s">
        <v>44</v>
      </c>
      <c r="E1188" s="54">
        <v>5</v>
      </c>
      <c r="F1188" s="34" t="s">
        <v>146</v>
      </c>
      <c r="G1188" s="34" t="s">
        <v>147</v>
      </c>
      <c r="H1188" s="95" t="s">
        <v>24</v>
      </c>
      <c r="I1188" s="13">
        <v>23.9</v>
      </c>
      <c r="J1188" s="15">
        <v>33.9</v>
      </c>
      <c r="N1188" s="15">
        <v>49.74</v>
      </c>
      <c r="O1188" s="39">
        <v>49.7</v>
      </c>
      <c r="P1188" s="15">
        <f t="shared" si="14"/>
        <v>49.72</v>
      </c>
      <c r="Q1188" s="15"/>
      <c r="U1188" s="39">
        <v>7.6590511854760868</v>
      </c>
      <c r="V1188">
        <v>7.6</v>
      </c>
      <c r="W1188" s="145">
        <v>1010.5301640115176</v>
      </c>
      <c r="X1188" s="17">
        <v>2177.6999999999998</v>
      </c>
    </row>
    <row r="1189" spans="1:24">
      <c r="A1189" s="39" t="s">
        <v>260</v>
      </c>
      <c r="B1189" s="43">
        <v>43483</v>
      </c>
      <c r="D1189" s="7" t="s">
        <v>37</v>
      </c>
      <c r="E1189" s="54">
        <v>7</v>
      </c>
      <c r="F1189" s="34" t="s">
        <v>148</v>
      </c>
      <c r="G1189" s="34" t="s">
        <v>146</v>
      </c>
      <c r="H1189" s="95" t="s">
        <v>25</v>
      </c>
      <c r="I1189" s="13">
        <v>25.95</v>
      </c>
      <c r="J1189" s="15">
        <v>33.89</v>
      </c>
      <c r="N1189" s="15">
        <v>71.709999999999994</v>
      </c>
      <c r="O1189" s="39">
        <v>71.900000000000006</v>
      </c>
      <c r="P1189" s="15">
        <f t="shared" si="14"/>
        <v>71.805000000000007</v>
      </c>
      <c r="Q1189" s="15"/>
      <c r="U1189" s="39">
        <v>7.9579203227581106</v>
      </c>
      <c r="V1189">
        <v>7.99</v>
      </c>
      <c r="W1189" s="145">
        <v>506.29071934346604</v>
      </c>
      <c r="X1189" s="17">
        <v>2178.6</v>
      </c>
    </row>
    <row r="1190" spans="1:24">
      <c r="A1190" s="39" t="s">
        <v>260</v>
      </c>
      <c r="B1190" s="43">
        <v>43483</v>
      </c>
      <c r="D1190" s="7" t="s">
        <v>37</v>
      </c>
      <c r="E1190" s="54">
        <v>7</v>
      </c>
      <c r="F1190" s="34" t="s">
        <v>148</v>
      </c>
      <c r="G1190" s="34" t="s">
        <v>146</v>
      </c>
      <c r="H1190" s="95" t="s">
        <v>26</v>
      </c>
      <c r="I1190" s="13">
        <v>25.86</v>
      </c>
      <c r="J1190" s="15">
        <v>33.9</v>
      </c>
      <c r="N1190" s="15">
        <v>52.72</v>
      </c>
      <c r="O1190" s="39">
        <v>52.48</v>
      </c>
      <c r="P1190" s="15">
        <f t="shared" si="14"/>
        <v>52.599999999999994</v>
      </c>
      <c r="Q1190" s="15"/>
      <c r="U1190" s="39">
        <v>7.954536401647907</v>
      </c>
      <c r="V1190">
        <v>8.01</v>
      </c>
      <c r="W1190" s="145">
        <v>496.06927532917808</v>
      </c>
      <c r="X1190" s="17">
        <v>2174.5</v>
      </c>
    </row>
    <row r="1191" spans="1:24">
      <c r="A1191" s="39" t="s">
        <v>260</v>
      </c>
      <c r="B1191" s="43">
        <v>43483</v>
      </c>
      <c r="D1191" s="6" t="s">
        <v>174</v>
      </c>
      <c r="E1191" s="54">
        <v>6</v>
      </c>
      <c r="F1191" s="34" t="s">
        <v>148</v>
      </c>
      <c r="G1191" s="34" t="s">
        <v>147</v>
      </c>
      <c r="H1191" s="95" t="s">
        <v>27</v>
      </c>
      <c r="I1191" s="13">
        <v>26.2</v>
      </c>
      <c r="J1191" s="15">
        <v>33.89</v>
      </c>
      <c r="N1191" s="15">
        <v>64.56</v>
      </c>
      <c r="O1191" s="39">
        <v>64.099999999999994</v>
      </c>
      <c r="P1191" s="15">
        <f t="shared" si="14"/>
        <v>64.33</v>
      </c>
      <c r="Q1191" s="15"/>
      <c r="U1191" s="39">
        <v>7.6834267633988595</v>
      </c>
      <c r="V1191">
        <v>7.72</v>
      </c>
      <c r="W1191" s="145">
        <v>1059.674151446018</v>
      </c>
      <c r="X1191" s="17">
        <v>2184.1</v>
      </c>
    </row>
    <row r="1192" spans="1:24">
      <c r="A1192" s="39" t="s">
        <v>260</v>
      </c>
      <c r="B1192" s="43">
        <v>43483</v>
      </c>
      <c r="D1192" s="8" t="s">
        <v>43</v>
      </c>
      <c r="E1192" s="54">
        <v>8</v>
      </c>
      <c r="F1192" s="34" t="s">
        <v>146</v>
      </c>
      <c r="G1192" s="34" t="s">
        <v>146</v>
      </c>
      <c r="H1192" s="95" t="s">
        <v>28</v>
      </c>
      <c r="I1192" s="13">
        <v>23.96</v>
      </c>
      <c r="J1192" s="15">
        <v>33.9</v>
      </c>
      <c r="N1192" s="15">
        <v>57.47</v>
      </c>
      <c r="O1192" s="39">
        <v>57.14</v>
      </c>
      <c r="P1192" s="15">
        <f t="shared" si="14"/>
        <v>57.305</v>
      </c>
      <c r="Q1192" s="15"/>
      <c r="U1192" s="39">
        <v>7.9568204254721744</v>
      </c>
      <c r="V1192">
        <v>7.98</v>
      </c>
      <c r="W1192" s="145">
        <v>459.38226172416591</v>
      </c>
      <c r="X1192" s="17">
        <v>2166.9</v>
      </c>
    </row>
    <row r="1193" spans="1:24">
      <c r="A1193" s="39" t="s">
        <v>260</v>
      </c>
      <c r="B1193" s="43">
        <v>43483</v>
      </c>
      <c r="D1193" s="9" t="s">
        <v>44</v>
      </c>
      <c r="E1193" s="54">
        <v>5</v>
      </c>
      <c r="F1193" s="34" t="s">
        <v>146</v>
      </c>
      <c r="G1193" s="34" t="s">
        <v>147</v>
      </c>
      <c r="H1193" s="95" t="s">
        <v>29</v>
      </c>
      <c r="I1193" s="13">
        <v>23.88</v>
      </c>
      <c r="J1193" s="15">
        <v>33.9</v>
      </c>
      <c r="N1193" s="15">
        <v>48.85</v>
      </c>
      <c r="O1193" s="39">
        <v>51.75</v>
      </c>
      <c r="P1193" s="15">
        <f t="shared" si="14"/>
        <v>50.3</v>
      </c>
      <c r="Q1193" s="15"/>
      <c r="U1193" s="39">
        <v>7.6658005135965963</v>
      </c>
      <c r="V1193">
        <v>7.65</v>
      </c>
      <c r="W1193" s="145">
        <v>999.56157376865258</v>
      </c>
      <c r="X1193" s="17">
        <v>2185.5</v>
      </c>
    </row>
    <row r="1194" spans="1:24">
      <c r="A1194" s="39" t="s">
        <v>260</v>
      </c>
      <c r="B1194" s="43">
        <v>43483</v>
      </c>
      <c r="D1194" s="7" t="s">
        <v>37</v>
      </c>
      <c r="E1194" s="54">
        <v>7</v>
      </c>
      <c r="F1194" s="34" t="s">
        <v>148</v>
      </c>
      <c r="G1194" s="34" t="s">
        <v>146</v>
      </c>
      <c r="H1194" s="95" t="s">
        <v>30</v>
      </c>
      <c r="I1194" s="13">
        <v>25.94</v>
      </c>
      <c r="J1194" s="15">
        <v>33.89</v>
      </c>
      <c r="N1194" s="15">
        <v>53.55</v>
      </c>
      <c r="O1194" s="39">
        <v>56.01</v>
      </c>
      <c r="P1194" s="15">
        <f t="shared" si="14"/>
        <v>54.78</v>
      </c>
      <c r="Q1194" s="15"/>
      <c r="U1194" s="39">
        <v>7.9591130756188084</v>
      </c>
      <c r="V1194">
        <v>8</v>
      </c>
      <c r="W1194" s="145">
        <v>489.67594622749596</v>
      </c>
      <c r="X1194" s="17">
        <v>2166.8000000000002</v>
      </c>
    </row>
    <row r="1195" spans="1:24">
      <c r="A1195" s="39" t="s">
        <v>260</v>
      </c>
      <c r="B1195" s="43">
        <v>43483</v>
      </c>
      <c r="D1195" s="6" t="s">
        <v>174</v>
      </c>
      <c r="E1195" s="54">
        <v>6</v>
      </c>
      <c r="F1195" s="34" t="s">
        <v>148</v>
      </c>
      <c r="G1195" s="34" t="s">
        <v>147</v>
      </c>
      <c r="H1195" s="95" t="s">
        <v>31</v>
      </c>
      <c r="I1195" s="13">
        <v>26.1</v>
      </c>
      <c r="J1195" s="15">
        <v>33.909999999999997</v>
      </c>
      <c r="N1195" s="15">
        <v>58.55</v>
      </c>
      <c r="O1195" s="39">
        <v>57.73</v>
      </c>
      <c r="P1195" s="15">
        <f t="shared" si="14"/>
        <v>58.14</v>
      </c>
      <c r="Q1195" s="15"/>
      <c r="U1195" s="39">
        <v>7.6861774296754488</v>
      </c>
      <c r="V1195">
        <v>7.7</v>
      </c>
      <c r="W1195" s="145">
        <v>1057.8464976667392</v>
      </c>
      <c r="X1195" s="17">
        <v>2188.8000000000002</v>
      </c>
    </row>
    <row r="1196" spans="1:24">
      <c r="A1196" s="39" t="s">
        <v>260</v>
      </c>
      <c r="B1196" s="43">
        <v>43483</v>
      </c>
      <c r="D1196" s="9" t="s">
        <v>44</v>
      </c>
      <c r="E1196" s="54">
        <v>5</v>
      </c>
      <c r="F1196" s="34" t="s">
        <v>146</v>
      </c>
      <c r="G1196" s="34" t="s">
        <v>147</v>
      </c>
      <c r="H1196" s="95" t="s">
        <v>32</v>
      </c>
      <c r="I1196" s="13">
        <v>23.9</v>
      </c>
      <c r="J1196" s="15">
        <v>33.92</v>
      </c>
      <c r="N1196" s="15">
        <v>56.84</v>
      </c>
      <c r="O1196" s="39">
        <v>56.46</v>
      </c>
      <c r="P1196" s="15">
        <f t="shared" si="14"/>
        <v>56.650000000000006</v>
      </c>
      <c r="Q1196" s="15"/>
      <c r="U1196" s="39">
        <v>7.6503506879459922</v>
      </c>
      <c r="V1196">
        <v>7.68</v>
      </c>
      <c r="W1196" s="145">
        <v>1076.3934555242965</v>
      </c>
      <c r="X1196" s="17">
        <v>2176.4</v>
      </c>
    </row>
    <row r="1197" spans="1:24">
      <c r="A1197" s="39" t="s">
        <v>260</v>
      </c>
    </row>
    <row r="1198" spans="1:24">
      <c r="A1198" s="39" t="s">
        <v>260</v>
      </c>
      <c r="B1198" s="43">
        <v>43489</v>
      </c>
      <c r="C1198" s="47" t="s">
        <v>231</v>
      </c>
      <c r="D1198" s="7" t="s">
        <v>37</v>
      </c>
      <c r="E1198" s="75">
        <v>1</v>
      </c>
      <c r="F1198" s="34" t="s">
        <v>148</v>
      </c>
      <c r="G1198" s="34" t="s">
        <v>146</v>
      </c>
      <c r="H1198" s="127" t="s">
        <v>1</v>
      </c>
      <c r="I1198" s="13">
        <v>26.73</v>
      </c>
      <c r="J1198" s="15">
        <v>33.82</v>
      </c>
      <c r="U1198" s="39">
        <v>7.9994316506180549</v>
      </c>
      <c r="V1198">
        <v>7.91</v>
      </c>
      <c r="W1198" s="145">
        <v>492.32337119464415</v>
      </c>
      <c r="X1198" s="17">
        <v>2183.4</v>
      </c>
    </row>
    <row r="1199" spans="1:24">
      <c r="A1199" s="39" t="s">
        <v>260</v>
      </c>
      <c r="B1199" s="43">
        <v>43489</v>
      </c>
      <c r="D1199" s="8" t="s">
        <v>43</v>
      </c>
      <c r="E1199" s="75">
        <v>2</v>
      </c>
      <c r="F1199" s="34" t="s">
        <v>146</v>
      </c>
      <c r="G1199" s="34" t="s">
        <v>146</v>
      </c>
      <c r="H1199" s="127" t="s">
        <v>2</v>
      </c>
      <c r="I1199" s="13">
        <v>24.81</v>
      </c>
      <c r="J1199" s="15">
        <v>33.82</v>
      </c>
      <c r="U1199" s="39">
        <v>8.0025900631079097</v>
      </c>
      <c r="V1199">
        <v>7.98</v>
      </c>
      <c r="W1199" s="145">
        <v>454.75866932372452</v>
      </c>
      <c r="X1199" s="17">
        <v>2202.1999999999998</v>
      </c>
    </row>
    <row r="1200" spans="1:24">
      <c r="A1200" s="39" t="s">
        <v>260</v>
      </c>
      <c r="B1200" s="43">
        <v>43489</v>
      </c>
      <c r="D1200" s="9" t="s">
        <v>44</v>
      </c>
      <c r="E1200" s="75">
        <v>3</v>
      </c>
      <c r="F1200" s="34" t="s">
        <v>146</v>
      </c>
      <c r="G1200" s="34" t="s">
        <v>147</v>
      </c>
      <c r="H1200" s="127" t="s">
        <v>3</v>
      </c>
      <c r="I1200" s="13">
        <v>24.87</v>
      </c>
      <c r="J1200" s="15">
        <v>33.79</v>
      </c>
      <c r="U1200" s="39">
        <v>7.6949223766154162</v>
      </c>
      <c r="V1200">
        <v>7.68</v>
      </c>
      <c r="W1200" s="145">
        <v>998.9919633503406</v>
      </c>
      <c r="X1200" s="17">
        <v>2179.9</v>
      </c>
    </row>
    <row r="1201" spans="1:24">
      <c r="A1201" s="39" t="s">
        <v>260</v>
      </c>
      <c r="B1201" s="43">
        <v>43489</v>
      </c>
      <c r="D1201" s="6" t="s">
        <v>174</v>
      </c>
      <c r="E1201" s="75">
        <v>4</v>
      </c>
      <c r="F1201" s="34" t="s">
        <v>148</v>
      </c>
      <c r="G1201" s="34" t="s">
        <v>147</v>
      </c>
      <c r="H1201" s="127" t="s">
        <v>4</v>
      </c>
      <c r="I1201" s="13">
        <v>26.92</v>
      </c>
      <c r="J1201" s="15">
        <v>33.82</v>
      </c>
      <c r="U1201" s="39">
        <v>7.6920293906317356</v>
      </c>
      <c r="V1201">
        <v>7.74</v>
      </c>
      <c r="W1201" s="145">
        <v>1065.8423108351415</v>
      </c>
      <c r="X1201" s="17">
        <v>2170.6</v>
      </c>
    </row>
    <row r="1202" spans="1:24">
      <c r="A1202" s="39" t="s">
        <v>260</v>
      </c>
      <c r="B1202" s="43">
        <v>43489</v>
      </c>
      <c r="D1202" s="9" t="s">
        <v>44</v>
      </c>
      <c r="E1202" s="75">
        <v>5</v>
      </c>
      <c r="F1202" s="34" t="s">
        <v>146</v>
      </c>
      <c r="G1202" s="34" t="s">
        <v>147</v>
      </c>
      <c r="H1202" s="127" t="s">
        <v>5</v>
      </c>
      <c r="I1202" s="13">
        <v>24.88</v>
      </c>
      <c r="J1202" s="15">
        <v>33.82</v>
      </c>
      <c r="U1202" s="39">
        <v>7.7522419523667745</v>
      </c>
      <c r="V1202">
        <v>7.82</v>
      </c>
      <c r="W1202" s="145">
        <v>862.31042166676002</v>
      </c>
      <c r="X1202" s="17">
        <v>2179.5</v>
      </c>
    </row>
    <row r="1203" spans="1:24">
      <c r="A1203" s="39" t="s">
        <v>260</v>
      </c>
      <c r="B1203" s="43">
        <v>43489</v>
      </c>
      <c r="D1203" s="6" t="s">
        <v>174</v>
      </c>
      <c r="E1203" s="75">
        <v>6</v>
      </c>
      <c r="F1203" s="34" t="s">
        <v>148</v>
      </c>
      <c r="G1203" s="34" t="s">
        <v>147</v>
      </c>
      <c r="H1203" s="127" t="s">
        <v>6</v>
      </c>
      <c r="I1203" s="13">
        <v>27.03</v>
      </c>
      <c r="J1203" s="15">
        <v>33.81</v>
      </c>
      <c r="U1203" s="39">
        <v>7.6656023101721393</v>
      </c>
      <c r="V1203">
        <v>7.7</v>
      </c>
      <c r="W1203" s="145">
        <v>1152.092011819549</v>
      </c>
      <c r="X1203" s="17">
        <v>2170.6999999999998</v>
      </c>
    </row>
    <row r="1204" spans="1:24">
      <c r="A1204" s="39" t="s">
        <v>260</v>
      </c>
      <c r="B1204" s="43">
        <v>43489</v>
      </c>
      <c r="D1204" s="7" t="s">
        <v>37</v>
      </c>
      <c r="E1204" s="75">
        <v>7</v>
      </c>
      <c r="F1204" s="34" t="s">
        <v>148</v>
      </c>
      <c r="G1204" s="34" t="s">
        <v>146</v>
      </c>
      <c r="H1204" s="127" t="s">
        <v>7</v>
      </c>
      <c r="I1204" s="13">
        <v>26.71</v>
      </c>
      <c r="J1204" s="15">
        <v>33.86</v>
      </c>
      <c r="U1204" s="39">
        <v>7.9805170969565937</v>
      </c>
      <c r="V1204">
        <v>8.0500000000000007</v>
      </c>
      <c r="W1204" s="145">
        <v>504.15071193216585</v>
      </c>
      <c r="X1204" s="17">
        <v>2169.3000000000002</v>
      </c>
    </row>
    <row r="1205" spans="1:24">
      <c r="A1205" s="39" t="s">
        <v>260</v>
      </c>
      <c r="B1205" s="43">
        <v>43489</v>
      </c>
      <c r="D1205" s="8" t="s">
        <v>43</v>
      </c>
      <c r="E1205" s="75">
        <v>8</v>
      </c>
      <c r="F1205" s="34" t="s">
        <v>146</v>
      </c>
      <c r="G1205" s="34" t="s">
        <v>146</v>
      </c>
      <c r="H1205" s="127" t="s">
        <v>8</v>
      </c>
      <c r="I1205" s="13">
        <v>24.91</v>
      </c>
      <c r="J1205" s="15">
        <v>33.86</v>
      </c>
      <c r="U1205" s="39">
        <v>7.9793933004035225</v>
      </c>
      <c r="V1205">
        <v>8.02</v>
      </c>
      <c r="W1205" s="145">
        <v>468.58621610889526</v>
      </c>
      <c r="X1205" s="17">
        <v>2183</v>
      </c>
    </row>
    <row r="1206" spans="1:24">
      <c r="A1206" s="39" t="s">
        <v>260</v>
      </c>
      <c r="B1206" s="43">
        <v>43489</v>
      </c>
      <c r="D1206" s="8" t="s">
        <v>43</v>
      </c>
      <c r="E1206" s="54">
        <v>2</v>
      </c>
      <c r="F1206" s="34" t="s">
        <v>146</v>
      </c>
      <c r="G1206" s="34" t="s">
        <v>146</v>
      </c>
      <c r="H1206" s="127" t="s">
        <v>9</v>
      </c>
      <c r="I1206" s="13">
        <v>24.91</v>
      </c>
      <c r="J1206" s="15">
        <v>33.86</v>
      </c>
      <c r="U1206" s="39">
        <v>7.9735154072604528</v>
      </c>
      <c r="V1206">
        <v>8.01</v>
      </c>
      <c r="W1206" s="145">
        <v>488.97939774330951</v>
      </c>
      <c r="X1206" s="17">
        <v>2187.8000000000002</v>
      </c>
    </row>
    <row r="1207" spans="1:24">
      <c r="A1207" s="39" t="s">
        <v>260</v>
      </c>
      <c r="B1207" s="43">
        <v>43489</v>
      </c>
      <c r="D1207" s="6" t="s">
        <v>174</v>
      </c>
      <c r="E1207" s="54">
        <v>4</v>
      </c>
      <c r="F1207" s="34" t="s">
        <v>148</v>
      </c>
      <c r="G1207" s="34" t="s">
        <v>147</v>
      </c>
      <c r="H1207" s="127" t="s">
        <v>10</v>
      </c>
      <c r="I1207" s="13">
        <v>26.51</v>
      </c>
      <c r="J1207" s="15">
        <v>33.85</v>
      </c>
      <c r="U1207" s="39">
        <v>7.6947020890547391</v>
      </c>
      <c r="V1207">
        <v>7.77</v>
      </c>
      <c r="W1207" s="145">
        <v>1076.7113009025775</v>
      </c>
      <c r="X1207" s="17">
        <v>2172.1</v>
      </c>
    </row>
    <row r="1208" spans="1:24">
      <c r="A1208" s="39" t="s">
        <v>260</v>
      </c>
      <c r="B1208" s="43">
        <v>43489</v>
      </c>
      <c r="D1208" s="7" t="s">
        <v>37</v>
      </c>
      <c r="E1208" s="54">
        <v>1</v>
      </c>
      <c r="F1208" s="34" t="s">
        <v>148</v>
      </c>
      <c r="G1208" s="34" t="s">
        <v>146</v>
      </c>
      <c r="H1208" s="127" t="s">
        <v>11</v>
      </c>
      <c r="I1208" s="13">
        <v>26.8</v>
      </c>
      <c r="J1208" s="15">
        <v>33.840000000000003</v>
      </c>
      <c r="U1208" s="39">
        <v>7.9715682353810395</v>
      </c>
      <c r="V1208">
        <v>8.01</v>
      </c>
      <c r="W1208" s="145">
        <v>540.54771811191472</v>
      </c>
      <c r="X1208" s="17">
        <v>2180.9</v>
      </c>
    </row>
    <row r="1209" spans="1:24">
      <c r="A1209" s="39" t="s">
        <v>260</v>
      </c>
      <c r="B1209" s="43">
        <v>43489</v>
      </c>
      <c r="D1209" s="9" t="s">
        <v>44</v>
      </c>
      <c r="E1209" s="54">
        <v>3</v>
      </c>
      <c r="F1209" s="34" t="s">
        <v>146</v>
      </c>
      <c r="G1209" s="34" t="s">
        <v>147</v>
      </c>
      <c r="H1209" s="127" t="s">
        <v>12</v>
      </c>
      <c r="I1209" s="13">
        <v>24.9</v>
      </c>
      <c r="J1209" s="15">
        <v>33.85</v>
      </c>
      <c r="U1209" s="39">
        <v>7.6715059855163519</v>
      </c>
      <c r="V1209">
        <v>7.72</v>
      </c>
      <c r="W1209" s="145">
        <v>1086.2737098789712</v>
      </c>
      <c r="X1209" s="17">
        <v>2170.6</v>
      </c>
    </row>
    <row r="1210" spans="1:24">
      <c r="A1210" s="39" t="s">
        <v>260</v>
      </c>
      <c r="B1210" s="43">
        <v>43489</v>
      </c>
      <c r="D1210" s="8" t="s">
        <v>43</v>
      </c>
      <c r="E1210" s="54">
        <v>2</v>
      </c>
      <c r="F1210" s="34" t="s">
        <v>146</v>
      </c>
      <c r="G1210" s="34" t="s">
        <v>146</v>
      </c>
      <c r="H1210" s="127" t="s">
        <v>13</v>
      </c>
      <c r="I1210" s="13">
        <v>24.84</v>
      </c>
      <c r="J1210" s="15">
        <v>33.840000000000003</v>
      </c>
      <c r="U1210" s="39">
        <v>7.97585333950357</v>
      </c>
      <c r="V1210">
        <v>8.02</v>
      </c>
      <c r="W1210" s="145">
        <v>490.86483447639893</v>
      </c>
      <c r="X1210" s="17">
        <v>2164.1</v>
      </c>
    </row>
    <row r="1211" spans="1:24">
      <c r="A1211" s="39" t="s">
        <v>260</v>
      </c>
      <c r="B1211" s="43">
        <v>43489</v>
      </c>
      <c r="D1211" s="9" t="s">
        <v>44</v>
      </c>
      <c r="E1211" s="54">
        <v>3</v>
      </c>
      <c r="F1211" s="34" t="s">
        <v>146</v>
      </c>
      <c r="G1211" s="34" t="s">
        <v>147</v>
      </c>
      <c r="H1211" s="127" t="s">
        <v>14</v>
      </c>
      <c r="I1211" s="13">
        <v>24.85</v>
      </c>
      <c r="J1211" s="15">
        <v>33.840000000000003</v>
      </c>
      <c r="U1211" s="39">
        <v>7.6891229906188965</v>
      </c>
      <c r="V1211">
        <v>7.76</v>
      </c>
      <c r="W1211" s="145">
        <v>1034.1121040093215</v>
      </c>
      <c r="X1211" s="17">
        <v>2179.4</v>
      </c>
    </row>
    <row r="1212" spans="1:24">
      <c r="A1212" s="39" t="s">
        <v>260</v>
      </c>
      <c r="B1212" s="43">
        <v>43489</v>
      </c>
      <c r="D1212" s="6" t="s">
        <v>174</v>
      </c>
      <c r="E1212" s="54">
        <v>4</v>
      </c>
      <c r="F1212" s="34" t="s">
        <v>148</v>
      </c>
      <c r="G1212" s="34" t="s">
        <v>147</v>
      </c>
      <c r="H1212" s="127" t="s">
        <v>15</v>
      </c>
      <c r="I1212" s="13">
        <v>26.85</v>
      </c>
      <c r="J1212" s="15">
        <v>33.82</v>
      </c>
      <c r="U1212" s="39">
        <v>7.6908787123278755</v>
      </c>
      <c r="V1212">
        <v>7.71</v>
      </c>
      <c r="W1212" s="145">
        <v>1110.3896273154769</v>
      </c>
      <c r="X1212" s="17">
        <v>2175.3000000000002</v>
      </c>
    </row>
    <row r="1213" spans="1:24">
      <c r="A1213" s="39" t="s">
        <v>260</v>
      </c>
      <c r="B1213" s="43">
        <v>43489</v>
      </c>
      <c r="D1213" s="7" t="s">
        <v>37</v>
      </c>
      <c r="E1213" s="54">
        <v>1</v>
      </c>
      <c r="F1213" s="34" t="s">
        <v>148</v>
      </c>
      <c r="G1213" s="34" t="s">
        <v>146</v>
      </c>
      <c r="H1213" s="127" t="s">
        <v>16</v>
      </c>
      <c r="I1213" s="13">
        <v>26.66</v>
      </c>
      <c r="J1213" s="15">
        <v>33.840000000000003</v>
      </c>
      <c r="U1213" s="39">
        <v>7.9571605417572169</v>
      </c>
      <c r="V1213">
        <v>7.99</v>
      </c>
      <c r="W1213" s="145">
        <v>547.97529664466276</v>
      </c>
      <c r="X1213" s="17">
        <v>2172.5</v>
      </c>
    </row>
    <row r="1214" spans="1:24">
      <c r="A1214" s="39" t="s">
        <v>260</v>
      </c>
      <c r="B1214" s="43">
        <v>43489</v>
      </c>
      <c r="D1214" s="8" t="s">
        <v>43</v>
      </c>
      <c r="E1214" s="54">
        <v>2</v>
      </c>
      <c r="F1214" s="34" t="s">
        <v>146</v>
      </c>
      <c r="G1214" s="34" t="s">
        <v>146</v>
      </c>
      <c r="H1214" s="127" t="s">
        <v>17</v>
      </c>
      <c r="I1214" s="13">
        <v>24.9</v>
      </c>
      <c r="J1214" s="15">
        <v>33.880000000000003</v>
      </c>
      <c r="U1214" s="39">
        <v>7.9640968058972694</v>
      </c>
      <c r="V1214">
        <v>8</v>
      </c>
      <c r="W1214" s="145">
        <v>512.88659131944462</v>
      </c>
      <c r="X1214" s="17">
        <v>2176.4</v>
      </c>
    </row>
    <row r="1215" spans="1:24">
      <c r="A1215" s="39" t="s">
        <v>260</v>
      </c>
      <c r="B1215" s="43">
        <v>43489</v>
      </c>
      <c r="D1215" s="7" t="s">
        <v>37</v>
      </c>
      <c r="E1215" s="54">
        <v>1</v>
      </c>
      <c r="F1215" s="34" t="s">
        <v>148</v>
      </c>
      <c r="G1215" s="34" t="s">
        <v>146</v>
      </c>
      <c r="H1215" s="127" t="s">
        <v>18</v>
      </c>
      <c r="I1215" s="13">
        <v>26.49</v>
      </c>
      <c r="J1215" s="15">
        <v>33.85</v>
      </c>
      <c r="U1215" s="39">
        <v>7.9538820906215077</v>
      </c>
      <c r="V1215">
        <v>7.97</v>
      </c>
      <c r="W1215" s="145">
        <v>554.20772136940866</v>
      </c>
      <c r="X1215" s="17">
        <v>2175</v>
      </c>
    </row>
    <row r="1216" spans="1:24">
      <c r="A1216" s="39" t="s">
        <v>260</v>
      </c>
      <c r="B1216" s="43">
        <v>43489</v>
      </c>
      <c r="D1216" s="6" t="s">
        <v>174</v>
      </c>
      <c r="E1216" s="54">
        <v>4</v>
      </c>
      <c r="F1216" s="34" t="s">
        <v>148</v>
      </c>
      <c r="G1216" s="34" t="s">
        <v>147</v>
      </c>
      <c r="H1216" s="127" t="s">
        <v>19</v>
      </c>
      <c r="I1216" s="13">
        <v>26.27</v>
      </c>
      <c r="J1216" s="15">
        <v>33.83</v>
      </c>
      <c r="U1216" s="39">
        <v>7.6988827336772889</v>
      </c>
      <c r="V1216">
        <v>7.75</v>
      </c>
      <c r="W1216" s="145">
        <v>1083.2967563012003</v>
      </c>
      <c r="X1216" s="17">
        <v>2181.4</v>
      </c>
    </row>
    <row r="1217" spans="1:24">
      <c r="A1217" s="39" t="s">
        <v>260</v>
      </c>
      <c r="B1217" s="43">
        <v>43489</v>
      </c>
      <c r="D1217" s="9" t="s">
        <v>44</v>
      </c>
      <c r="E1217" s="54">
        <v>3</v>
      </c>
      <c r="F1217" s="34" t="s">
        <v>146</v>
      </c>
      <c r="G1217" s="34" t="s">
        <v>147</v>
      </c>
      <c r="H1217" s="127" t="s">
        <v>20</v>
      </c>
      <c r="I1217" s="13">
        <v>24.89</v>
      </c>
      <c r="J1217" s="15">
        <v>33.83</v>
      </c>
      <c r="U1217" s="39">
        <v>7.6960600010370808</v>
      </c>
      <c r="V1217">
        <v>7.77</v>
      </c>
      <c r="W1217" s="145">
        <v>1019.2689206666879</v>
      </c>
      <c r="X1217" s="17">
        <v>2182.8000000000002</v>
      </c>
    </row>
    <row r="1218" spans="1:24">
      <c r="A1218" s="39" t="s">
        <v>260</v>
      </c>
      <c r="B1218" s="43">
        <v>43489</v>
      </c>
      <c r="D1218" s="8" t="s">
        <v>43</v>
      </c>
      <c r="E1218" s="54">
        <v>8</v>
      </c>
      <c r="F1218" s="34" t="s">
        <v>146</v>
      </c>
      <c r="G1218" s="34" t="s">
        <v>146</v>
      </c>
      <c r="H1218" s="127" t="s">
        <v>21</v>
      </c>
      <c r="I1218" s="13">
        <v>24.9</v>
      </c>
      <c r="J1218" s="15">
        <v>33.83</v>
      </c>
      <c r="U1218" s="39">
        <v>7.9671063314757564</v>
      </c>
      <c r="V1218">
        <v>7.99</v>
      </c>
      <c r="W1218" s="145">
        <v>502.13923332620664</v>
      </c>
      <c r="X1218" s="17">
        <v>2181.8000000000002</v>
      </c>
    </row>
    <row r="1219" spans="1:24">
      <c r="A1219" s="39" t="s">
        <v>260</v>
      </c>
      <c r="B1219" s="43">
        <v>43489</v>
      </c>
      <c r="D1219" s="6" t="s">
        <v>174</v>
      </c>
      <c r="E1219" s="54">
        <v>6</v>
      </c>
      <c r="F1219" s="34" t="s">
        <v>148</v>
      </c>
      <c r="G1219" s="34" t="s">
        <v>147</v>
      </c>
      <c r="H1219" s="127" t="s">
        <v>22</v>
      </c>
      <c r="I1219" s="13">
        <v>26.84</v>
      </c>
      <c r="J1219" s="15">
        <v>33.840000000000003</v>
      </c>
      <c r="U1219" s="39">
        <v>7.7059671707776269</v>
      </c>
      <c r="V1219">
        <v>7.73</v>
      </c>
      <c r="W1219" s="145">
        <v>1058.5958284030278</v>
      </c>
      <c r="X1219" s="17">
        <v>2178</v>
      </c>
    </row>
    <row r="1220" spans="1:24">
      <c r="A1220" s="39" t="s">
        <v>260</v>
      </c>
      <c r="B1220" s="43">
        <v>43489</v>
      </c>
      <c r="D1220" s="8" t="s">
        <v>43</v>
      </c>
      <c r="E1220" s="54">
        <v>8</v>
      </c>
      <c r="F1220" s="34" t="s">
        <v>146</v>
      </c>
      <c r="G1220" s="34" t="s">
        <v>146</v>
      </c>
      <c r="H1220" s="127" t="s">
        <v>23</v>
      </c>
      <c r="I1220" s="13">
        <v>24.99</v>
      </c>
      <c r="J1220" s="15">
        <v>33.840000000000003</v>
      </c>
      <c r="U1220" s="39">
        <v>7.960145302982836</v>
      </c>
      <c r="V1220">
        <v>8.01</v>
      </c>
      <c r="W1220" s="145">
        <v>514.16607447189938</v>
      </c>
      <c r="X1220" s="17">
        <v>2176.1</v>
      </c>
    </row>
    <row r="1221" spans="1:24">
      <c r="A1221" s="39" t="s">
        <v>260</v>
      </c>
      <c r="B1221" s="43">
        <v>43489</v>
      </c>
      <c r="D1221" s="9" t="s">
        <v>44</v>
      </c>
      <c r="E1221" s="54">
        <v>5</v>
      </c>
      <c r="F1221" s="34" t="s">
        <v>146</v>
      </c>
      <c r="G1221" s="34" t="s">
        <v>147</v>
      </c>
      <c r="H1221" s="127" t="s">
        <v>24</v>
      </c>
      <c r="I1221" s="13">
        <v>24.94</v>
      </c>
      <c r="J1221" s="15">
        <v>33.83</v>
      </c>
      <c r="U1221" s="39">
        <v>7.6933021548104845</v>
      </c>
      <c r="V1221">
        <v>7.64</v>
      </c>
      <c r="W1221" s="145">
        <v>1025.9405294074652</v>
      </c>
      <c r="X1221" s="17">
        <v>2177.8000000000002</v>
      </c>
    </row>
    <row r="1222" spans="1:24">
      <c r="A1222" s="39" t="s">
        <v>260</v>
      </c>
      <c r="B1222" s="43">
        <v>43489</v>
      </c>
      <c r="D1222" s="7" t="s">
        <v>37</v>
      </c>
      <c r="E1222" s="54">
        <v>7</v>
      </c>
      <c r="F1222" s="34" t="s">
        <v>148</v>
      </c>
      <c r="G1222" s="34" t="s">
        <v>146</v>
      </c>
      <c r="H1222" s="127" t="s">
        <v>25</v>
      </c>
      <c r="I1222" s="13">
        <v>26.69</v>
      </c>
      <c r="J1222" s="15">
        <v>33.83</v>
      </c>
      <c r="U1222" s="39">
        <v>7.9667130962014605</v>
      </c>
      <c r="V1222">
        <v>7.98</v>
      </c>
      <c r="W1222" s="145">
        <v>537.95299757213468</v>
      </c>
      <c r="X1222" s="17">
        <v>2177.1</v>
      </c>
    </row>
    <row r="1223" spans="1:24">
      <c r="A1223" s="39" t="s">
        <v>260</v>
      </c>
      <c r="B1223" s="43">
        <v>43489</v>
      </c>
      <c r="D1223" s="7" t="s">
        <v>37</v>
      </c>
      <c r="E1223" s="54">
        <v>7</v>
      </c>
      <c r="F1223" s="34" t="s">
        <v>148</v>
      </c>
      <c r="G1223" s="34" t="s">
        <v>146</v>
      </c>
      <c r="H1223" s="127" t="s">
        <v>26</v>
      </c>
      <c r="I1223" s="13">
        <v>26.59</v>
      </c>
      <c r="J1223" s="15">
        <v>33.83</v>
      </c>
      <c r="U1223" s="39">
        <v>7.9602531846411653</v>
      </c>
      <c r="V1223">
        <v>7.95</v>
      </c>
      <c r="W1223" s="145">
        <v>538.1351572306138</v>
      </c>
      <c r="X1223" s="17">
        <v>2174.3000000000002</v>
      </c>
    </row>
    <row r="1224" spans="1:24">
      <c r="A1224" s="39" t="s">
        <v>260</v>
      </c>
      <c r="B1224" s="43">
        <v>43489</v>
      </c>
      <c r="D1224" s="6" t="s">
        <v>174</v>
      </c>
      <c r="E1224" s="54">
        <v>6</v>
      </c>
      <c r="F1224" s="34" t="s">
        <v>148</v>
      </c>
      <c r="G1224" s="34" t="s">
        <v>147</v>
      </c>
      <c r="H1224" s="127" t="s">
        <v>27</v>
      </c>
      <c r="I1224" s="13">
        <v>27.06</v>
      </c>
      <c r="J1224" s="15">
        <v>33.85</v>
      </c>
      <c r="U1224" s="39">
        <v>7.6891415547038831</v>
      </c>
      <c r="V1224">
        <v>7.72</v>
      </c>
      <c r="W1224" s="145">
        <v>1121.1043098041598</v>
      </c>
      <c r="X1224" s="17">
        <v>2177.9</v>
      </c>
    </row>
    <row r="1225" spans="1:24">
      <c r="A1225" s="39" t="s">
        <v>260</v>
      </c>
      <c r="B1225" s="43">
        <v>43489</v>
      </c>
      <c r="D1225" s="8" t="s">
        <v>43</v>
      </c>
      <c r="E1225" s="54">
        <v>8</v>
      </c>
      <c r="F1225" s="34" t="s">
        <v>146</v>
      </c>
      <c r="G1225" s="34" t="s">
        <v>146</v>
      </c>
      <c r="H1225" s="127" t="s">
        <v>28</v>
      </c>
      <c r="I1225" s="13">
        <v>24.93</v>
      </c>
      <c r="J1225" s="15">
        <v>33.840000000000003</v>
      </c>
      <c r="U1225" s="39">
        <v>7.9620218738863811</v>
      </c>
      <c r="V1225">
        <v>8.0399999999999991</v>
      </c>
      <c r="W1225" s="145">
        <v>496.51135182518425</v>
      </c>
      <c r="X1225" s="17">
        <v>2177.1999999999998</v>
      </c>
    </row>
    <row r="1226" spans="1:24">
      <c r="A1226" s="39" t="s">
        <v>260</v>
      </c>
      <c r="B1226" s="43">
        <v>43489</v>
      </c>
      <c r="D1226" s="9" t="s">
        <v>44</v>
      </c>
      <c r="E1226" s="54">
        <v>5</v>
      </c>
      <c r="F1226" s="34" t="s">
        <v>146</v>
      </c>
      <c r="G1226" s="34" t="s">
        <v>147</v>
      </c>
      <c r="H1226" s="127" t="s">
        <v>29</v>
      </c>
      <c r="I1226" s="13">
        <v>24.81</v>
      </c>
      <c r="J1226" s="15">
        <v>33.85</v>
      </c>
      <c r="U1226" s="39">
        <v>7.6848175680539317</v>
      </c>
      <c r="V1226">
        <v>7.72</v>
      </c>
      <c r="W1226" s="145">
        <v>1036.9743492680566</v>
      </c>
      <c r="X1226" s="17">
        <v>2172.8000000000002</v>
      </c>
    </row>
    <row r="1227" spans="1:24">
      <c r="A1227" s="39" t="s">
        <v>260</v>
      </c>
      <c r="B1227" s="43">
        <v>43489</v>
      </c>
      <c r="D1227" s="7" t="s">
        <v>37</v>
      </c>
      <c r="E1227" s="54">
        <v>7</v>
      </c>
      <c r="F1227" s="34" t="s">
        <v>148</v>
      </c>
      <c r="G1227" s="34" t="s">
        <v>146</v>
      </c>
      <c r="H1227" s="127" t="s">
        <v>30</v>
      </c>
      <c r="I1227" s="13">
        <v>26.42</v>
      </c>
      <c r="J1227" s="15">
        <v>33.86</v>
      </c>
      <c r="U1227" s="39">
        <v>7.9628113170613659</v>
      </c>
      <c r="V1227">
        <v>8.01</v>
      </c>
      <c r="W1227" s="145">
        <v>532.7162517211658</v>
      </c>
      <c r="X1227" s="17">
        <v>2190.5</v>
      </c>
    </row>
    <row r="1228" spans="1:24">
      <c r="A1228" s="39" t="s">
        <v>260</v>
      </c>
      <c r="B1228" s="43">
        <v>43489</v>
      </c>
      <c r="D1228" s="6" t="s">
        <v>174</v>
      </c>
      <c r="E1228" s="54">
        <v>6</v>
      </c>
      <c r="F1228" s="34" t="s">
        <v>148</v>
      </c>
      <c r="G1228" s="34" t="s">
        <v>147</v>
      </c>
      <c r="H1228" s="127" t="s">
        <v>31</v>
      </c>
      <c r="I1228" s="13">
        <v>26.92</v>
      </c>
      <c r="J1228" s="15">
        <v>33.840000000000003</v>
      </c>
      <c r="U1228" s="39">
        <v>7.7118027951913453</v>
      </c>
      <c r="V1228">
        <v>7.73</v>
      </c>
      <c r="W1228" s="145">
        <v>1047.0941522144403</v>
      </c>
      <c r="X1228" s="17">
        <v>2179.9</v>
      </c>
    </row>
    <row r="1229" spans="1:24">
      <c r="A1229" s="39" t="s">
        <v>260</v>
      </c>
      <c r="B1229" s="43">
        <v>43489</v>
      </c>
      <c r="D1229" s="9" t="s">
        <v>44</v>
      </c>
      <c r="E1229" s="54">
        <v>5</v>
      </c>
      <c r="F1229" s="34" t="s">
        <v>146</v>
      </c>
      <c r="G1229" s="34" t="s">
        <v>147</v>
      </c>
      <c r="H1229" s="127" t="s">
        <v>32</v>
      </c>
      <c r="I1229" s="13">
        <v>24.92</v>
      </c>
      <c r="J1229" s="15">
        <v>33.85</v>
      </c>
      <c r="U1229" s="39">
        <v>7.6862977670164261</v>
      </c>
      <c r="V1229">
        <v>7.68</v>
      </c>
      <c r="W1229" s="145">
        <v>1031.437632642441</v>
      </c>
      <c r="X1229" s="17">
        <v>2183.1</v>
      </c>
    </row>
    <row r="1230" spans="1:24">
      <c r="A1230" s="39" t="s">
        <v>260</v>
      </c>
    </row>
    <row r="1231" spans="1:24">
      <c r="A1231" s="39" t="s">
        <v>260</v>
      </c>
      <c r="B1231" s="43">
        <v>43491</v>
      </c>
      <c r="D1231" s="7" t="s">
        <v>37</v>
      </c>
      <c r="E1231" s="75">
        <v>1</v>
      </c>
      <c r="F1231" s="34" t="s">
        <v>148</v>
      </c>
      <c r="G1231" s="34" t="s">
        <v>146</v>
      </c>
      <c r="H1231" s="128" t="s">
        <v>1</v>
      </c>
      <c r="M1231" s="39">
        <v>200</v>
      </c>
    </row>
    <row r="1232" spans="1:24">
      <c r="A1232" s="39" t="s">
        <v>260</v>
      </c>
      <c r="B1232" s="43">
        <v>43491</v>
      </c>
      <c r="D1232" s="8" t="s">
        <v>43</v>
      </c>
      <c r="E1232" s="75">
        <v>2</v>
      </c>
      <c r="F1232" s="34" t="s">
        <v>146</v>
      </c>
      <c r="G1232" s="34" t="s">
        <v>146</v>
      </c>
      <c r="H1232" s="128" t="s">
        <v>2</v>
      </c>
      <c r="M1232" s="39">
        <v>200</v>
      </c>
    </row>
    <row r="1233" spans="1:17">
      <c r="A1233" s="39" t="s">
        <v>260</v>
      </c>
      <c r="B1233" s="43">
        <v>43491</v>
      </c>
      <c r="D1233" s="9" t="s">
        <v>44</v>
      </c>
      <c r="E1233" s="75">
        <v>3</v>
      </c>
      <c r="F1233" s="34" t="s">
        <v>146</v>
      </c>
      <c r="G1233" s="34" t="s">
        <v>147</v>
      </c>
      <c r="H1233" s="128" t="s">
        <v>3</v>
      </c>
      <c r="M1233" s="39">
        <v>200</v>
      </c>
    </row>
    <row r="1234" spans="1:17">
      <c r="A1234" s="39" t="s">
        <v>260</v>
      </c>
      <c r="B1234" s="43">
        <v>43491</v>
      </c>
      <c r="D1234" s="6" t="s">
        <v>174</v>
      </c>
      <c r="E1234" s="75">
        <v>4</v>
      </c>
      <c r="F1234" s="34" t="s">
        <v>148</v>
      </c>
      <c r="G1234" s="34" t="s">
        <v>147</v>
      </c>
      <c r="H1234" s="128" t="s">
        <v>4</v>
      </c>
      <c r="M1234" s="39">
        <v>200</v>
      </c>
    </row>
    <row r="1235" spans="1:17">
      <c r="A1235" s="39" t="s">
        <v>260</v>
      </c>
      <c r="B1235" s="43">
        <v>43491</v>
      </c>
      <c r="D1235" s="9" t="s">
        <v>44</v>
      </c>
      <c r="E1235" s="75">
        <v>5</v>
      </c>
      <c r="F1235" s="34" t="s">
        <v>146</v>
      </c>
      <c r="G1235" s="34" t="s">
        <v>147</v>
      </c>
      <c r="H1235" s="128" t="s">
        <v>5</v>
      </c>
      <c r="M1235" s="39">
        <v>200</v>
      </c>
    </row>
    <row r="1236" spans="1:17">
      <c r="A1236" s="39" t="s">
        <v>260</v>
      </c>
      <c r="B1236" s="43">
        <v>43491</v>
      </c>
      <c r="D1236" s="6" t="s">
        <v>174</v>
      </c>
      <c r="E1236" s="75">
        <v>6</v>
      </c>
      <c r="F1236" s="34" t="s">
        <v>148</v>
      </c>
      <c r="G1236" s="34" t="s">
        <v>147</v>
      </c>
      <c r="H1236" s="128" t="s">
        <v>6</v>
      </c>
      <c r="M1236" s="39">
        <v>200</v>
      </c>
    </row>
    <row r="1237" spans="1:17">
      <c r="A1237" s="39" t="s">
        <v>260</v>
      </c>
      <c r="B1237" s="43">
        <v>43491</v>
      </c>
      <c r="D1237" s="7" t="s">
        <v>37</v>
      </c>
      <c r="E1237" s="75">
        <v>7</v>
      </c>
      <c r="F1237" s="34" t="s">
        <v>148</v>
      </c>
      <c r="G1237" s="34" t="s">
        <v>146</v>
      </c>
      <c r="H1237" s="128" t="s">
        <v>7</v>
      </c>
      <c r="M1237" s="39">
        <v>200</v>
      </c>
    </row>
    <row r="1238" spans="1:17">
      <c r="A1238" s="39" t="s">
        <v>260</v>
      </c>
      <c r="B1238" s="43">
        <v>43491</v>
      </c>
      <c r="D1238" s="8" t="s">
        <v>43</v>
      </c>
      <c r="E1238" s="75">
        <v>8</v>
      </c>
      <c r="F1238" s="34" t="s">
        <v>146</v>
      </c>
      <c r="G1238" s="34" t="s">
        <v>146</v>
      </c>
      <c r="H1238" s="128" t="s">
        <v>8</v>
      </c>
      <c r="M1238" s="39">
        <v>200</v>
      </c>
    </row>
    <row r="1239" spans="1:17">
      <c r="A1239" s="39" t="s">
        <v>260</v>
      </c>
      <c r="B1239" s="43">
        <v>43491</v>
      </c>
      <c r="D1239" s="8" t="s">
        <v>43</v>
      </c>
      <c r="E1239" s="54">
        <v>2</v>
      </c>
      <c r="F1239" s="34" t="s">
        <v>146</v>
      </c>
      <c r="G1239" s="34" t="s">
        <v>146</v>
      </c>
      <c r="H1239" s="128" t="s">
        <v>9</v>
      </c>
      <c r="M1239" s="39">
        <v>200</v>
      </c>
      <c r="N1239" s="15">
        <v>60.31</v>
      </c>
      <c r="O1239" s="39">
        <v>63.43</v>
      </c>
      <c r="P1239" s="15">
        <f>AVERAGE(N1239:O1239)</f>
        <v>61.870000000000005</v>
      </c>
      <c r="Q1239" s="15"/>
    </row>
    <row r="1240" spans="1:17">
      <c r="A1240" s="39" t="s">
        <v>260</v>
      </c>
      <c r="B1240" s="43">
        <v>43491</v>
      </c>
      <c r="D1240" s="6" t="s">
        <v>174</v>
      </c>
      <c r="E1240" s="54">
        <v>4</v>
      </c>
      <c r="F1240" s="34" t="s">
        <v>148</v>
      </c>
      <c r="G1240" s="34" t="s">
        <v>147</v>
      </c>
      <c r="H1240" s="128" t="s">
        <v>10</v>
      </c>
      <c r="M1240" s="39">
        <v>200</v>
      </c>
      <c r="N1240" s="15">
        <v>67.03</v>
      </c>
      <c r="O1240" s="39">
        <v>66.86</v>
      </c>
      <c r="P1240" s="15">
        <f t="shared" ref="P1240:P1262" si="15">AVERAGE(N1240:O1240)</f>
        <v>66.944999999999993</v>
      </c>
      <c r="Q1240" s="15"/>
    </row>
    <row r="1241" spans="1:17">
      <c r="A1241" s="39" t="s">
        <v>260</v>
      </c>
      <c r="B1241" s="43">
        <v>43491</v>
      </c>
      <c r="D1241" s="7" t="s">
        <v>37</v>
      </c>
      <c r="E1241" s="54">
        <v>1</v>
      </c>
      <c r="F1241" s="34" t="s">
        <v>148</v>
      </c>
      <c r="G1241" s="34" t="s">
        <v>146</v>
      </c>
      <c r="H1241" s="128" t="s">
        <v>11</v>
      </c>
      <c r="M1241" s="39">
        <v>200</v>
      </c>
      <c r="N1241" s="15">
        <v>69.290000000000006</v>
      </c>
      <c r="O1241" s="39">
        <v>69.900000000000006</v>
      </c>
      <c r="P1241" s="15">
        <f t="shared" si="15"/>
        <v>69.594999999999999</v>
      </c>
      <c r="Q1241" s="15"/>
    </row>
    <row r="1242" spans="1:17">
      <c r="A1242" s="39" t="s">
        <v>260</v>
      </c>
      <c r="B1242" s="43">
        <v>43491</v>
      </c>
      <c r="D1242" s="9" t="s">
        <v>44</v>
      </c>
      <c r="E1242" s="54">
        <v>3</v>
      </c>
      <c r="F1242" s="34" t="s">
        <v>146</v>
      </c>
      <c r="G1242" s="34" t="s">
        <v>147</v>
      </c>
      <c r="H1242" s="128" t="s">
        <v>12</v>
      </c>
      <c r="M1242" s="39">
        <v>200</v>
      </c>
      <c r="N1242" s="15">
        <v>51.79</v>
      </c>
      <c r="O1242" s="39">
        <v>59.69</v>
      </c>
      <c r="P1242" s="15">
        <f t="shared" si="15"/>
        <v>55.739999999999995</v>
      </c>
      <c r="Q1242" s="15"/>
    </row>
    <row r="1243" spans="1:17">
      <c r="A1243" s="39" t="s">
        <v>260</v>
      </c>
      <c r="B1243" s="43">
        <v>43491</v>
      </c>
      <c r="D1243" s="8" t="s">
        <v>43</v>
      </c>
      <c r="E1243" s="54">
        <v>2</v>
      </c>
      <c r="F1243" s="34" t="s">
        <v>146</v>
      </c>
      <c r="G1243" s="34" t="s">
        <v>146</v>
      </c>
      <c r="H1243" s="128" t="s">
        <v>13</v>
      </c>
      <c r="M1243" s="39">
        <v>200</v>
      </c>
      <c r="N1243" s="15">
        <v>69.47</v>
      </c>
      <c r="O1243" s="39">
        <v>68.150000000000006</v>
      </c>
      <c r="P1243" s="15">
        <f t="shared" si="15"/>
        <v>68.81</v>
      </c>
      <c r="Q1243" s="15"/>
    </row>
    <row r="1244" spans="1:17">
      <c r="A1244" s="39" t="s">
        <v>260</v>
      </c>
      <c r="B1244" s="43">
        <v>43491</v>
      </c>
      <c r="D1244" s="9" t="s">
        <v>44</v>
      </c>
      <c r="E1244" s="54">
        <v>3</v>
      </c>
      <c r="F1244" s="34" t="s">
        <v>146</v>
      </c>
      <c r="G1244" s="34" t="s">
        <v>147</v>
      </c>
      <c r="H1244" s="128" t="s">
        <v>14</v>
      </c>
      <c r="M1244" s="39">
        <v>200</v>
      </c>
      <c r="N1244" s="15">
        <v>65.42</v>
      </c>
      <c r="O1244" s="39">
        <v>66.42</v>
      </c>
      <c r="P1244" s="15">
        <f t="shared" si="15"/>
        <v>65.92</v>
      </c>
      <c r="Q1244" s="15"/>
    </row>
    <row r="1245" spans="1:17">
      <c r="A1245" s="39" t="s">
        <v>260</v>
      </c>
      <c r="B1245" s="43">
        <v>43491</v>
      </c>
      <c r="D1245" s="6" t="s">
        <v>174</v>
      </c>
      <c r="E1245" s="54">
        <v>4</v>
      </c>
      <c r="F1245" s="34" t="s">
        <v>148</v>
      </c>
      <c r="G1245" s="34" t="s">
        <v>147</v>
      </c>
      <c r="H1245" s="128" t="s">
        <v>15</v>
      </c>
      <c r="M1245" s="39">
        <v>200</v>
      </c>
      <c r="N1245" s="15">
        <v>63.42</v>
      </c>
      <c r="O1245" s="39">
        <v>64.56</v>
      </c>
      <c r="P1245" s="15">
        <f t="shared" si="15"/>
        <v>63.99</v>
      </c>
      <c r="Q1245" s="15"/>
    </row>
    <row r="1246" spans="1:17">
      <c r="A1246" s="39" t="s">
        <v>260</v>
      </c>
      <c r="B1246" s="43">
        <v>43491</v>
      </c>
      <c r="D1246" s="7" t="s">
        <v>37</v>
      </c>
      <c r="E1246" s="54">
        <v>1</v>
      </c>
      <c r="F1246" s="34" t="s">
        <v>148</v>
      </c>
      <c r="G1246" s="34" t="s">
        <v>146</v>
      </c>
      <c r="H1246" s="128" t="s">
        <v>16</v>
      </c>
      <c r="M1246" s="39">
        <v>200</v>
      </c>
      <c r="N1246" s="15">
        <v>68.209999999999994</v>
      </c>
      <c r="O1246" s="39">
        <v>68.739999999999995</v>
      </c>
      <c r="P1246" s="15">
        <f t="shared" si="15"/>
        <v>68.474999999999994</v>
      </c>
      <c r="Q1246" s="15"/>
    </row>
    <row r="1247" spans="1:17">
      <c r="A1247" s="39" t="s">
        <v>260</v>
      </c>
      <c r="B1247" s="43">
        <v>43491</v>
      </c>
      <c r="D1247" s="8" t="s">
        <v>43</v>
      </c>
      <c r="E1247" s="54">
        <v>2</v>
      </c>
      <c r="F1247" s="34" t="s">
        <v>146</v>
      </c>
      <c r="G1247" s="34" t="s">
        <v>146</v>
      </c>
      <c r="H1247" s="128" t="s">
        <v>17</v>
      </c>
      <c r="M1247" s="39">
        <v>200</v>
      </c>
      <c r="N1247" s="15">
        <v>65.650000000000006</v>
      </c>
      <c r="O1247" s="39">
        <v>65.069999999999993</v>
      </c>
      <c r="P1247" s="15">
        <f t="shared" si="15"/>
        <v>65.36</v>
      </c>
      <c r="Q1247" s="15"/>
    </row>
    <row r="1248" spans="1:17">
      <c r="A1248" s="39" t="s">
        <v>260</v>
      </c>
      <c r="B1248" s="43">
        <v>43491</v>
      </c>
      <c r="D1248" s="7" t="s">
        <v>37</v>
      </c>
      <c r="E1248" s="54">
        <v>1</v>
      </c>
      <c r="F1248" s="34" t="s">
        <v>148</v>
      </c>
      <c r="G1248" s="34" t="s">
        <v>146</v>
      </c>
      <c r="H1248" s="128" t="s">
        <v>18</v>
      </c>
      <c r="M1248" s="39">
        <v>200</v>
      </c>
      <c r="N1248" s="15">
        <v>67.25</v>
      </c>
      <c r="O1248" s="39">
        <v>67.89</v>
      </c>
      <c r="P1248" s="15">
        <f t="shared" si="15"/>
        <v>67.569999999999993</v>
      </c>
      <c r="Q1248" s="15"/>
    </row>
    <row r="1249" spans="1:24">
      <c r="A1249" s="39" t="s">
        <v>260</v>
      </c>
      <c r="B1249" s="43">
        <v>43491</v>
      </c>
      <c r="D1249" s="6" t="s">
        <v>174</v>
      </c>
      <c r="E1249" s="54">
        <v>4</v>
      </c>
      <c r="F1249" s="34" t="s">
        <v>148</v>
      </c>
      <c r="G1249" s="34" t="s">
        <v>147</v>
      </c>
      <c r="H1249" s="128" t="s">
        <v>19</v>
      </c>
      <c r="M1249" s="39">
        <v>200</v>
      </c>
      <c r="N1249" s="15">
        <v>58.66</v>
      </c>
      <c r="O1249" s="39">
        <v>59.17</v>
      </c>
      <c r="P1249" s="15">
        <f t="shared" si="15"/>
        <v>58.914999999999999</v>
      </c>
      <c r="Q1249" s="15"/>
    </row>
    <row r="1250" spans="1:24">
      <c r="A1250" s="39" t="s">
        <v>260</v>
      </c>
      <c r="B1250" s="43">
        <v>43491</v>
      </c>
      <c r="D1250" s="9" t="s">
        <v>44</v>
      </c>
      <c r="E1250" s="54">
        <v>3</v>
      </c>
      <c r="F1250" s="34" t="s">
        <v>146</v>
      </c>
      <c r="G1250" s="34" t="s">
        <v>147</v>
      </c>
      <c r="H1250" s="128" t="s">
        <v>20</v>
      </c>
      <c r="M1250" s="39">
        <v>200</v>
      </c>
      <c r="N1250" s="15">
        <v>52.71</v>
      </c>
      <c r="O1250" s="39">
        <v>53.67</v>
      </c>
      <c r="P1250" s="15">
        <f t="shared" si="15"/>
        <v>53.19</v>
      </c>
      <c r="Q1250" s="15"/>
    </row>
    <row r="1251" spans="1:24">
      <c r="A1251" s="39" t="s">
        <v>260</v>
      </c>
      <c r="B1251" s="43">
        <v>43491</v>
      </c>
      <c r="D1251" s="8" t="s">
        <v>43</v>
      </c>
      <c r="E1251" s="54">
        <v>8</v>
      </c>
      <c r="F1251" s="34" t="s">
        <v>146</v>
      </c>
      <c r="G1251" s="34" t="s">
        <v>146</v>
      </c>
      <c r="H1251" s="128" t="s">
        <v>21</v>
      </c>
      <c r="M1251" s="39">
        <v>200</v>
      </c>
      <c r="N1251" s="15">
        <v>69.150000000000006</v>
      </c>
      <c r="O1251" s="39">
        <v>67.099999999999994</v>
      </c>
      <c r="P1251" s="15">
        <f t="shared" si="15"/>
        <v>68.125</v>
      </c>
      <c r="Q1251" s="15"/>
    </row>
    <row r="1252" spans="1:24">
      <c r="A1252" s="39" t="s">
        <v>260</v>
      </c>
      <c r="B1252" s="43">
        <v>43491</v>
      </c>
      <c r="D1252" s="6" t="s">
        <v>174</v>
      </c>
      <c r="E1252" s="54">
        <v>6</v>
      </c>
      <c r="F1252" s="34" t="s">
        <v>148</v>
      </c>
      <c r="G1252" s="34" t="s">
        <v>147</v>
      </c>
      <c r="H1252" s="128" t="s">
        <v>22</v>
      </c>
      <c r="M1252" s="39">
        <v>200</v>
      </c>
      <c r="N1252" s="15">
        <v>65.400000000000006</v>
      </c>
      <c r="O1252" s="39">
        <v>64.83</v>
      </c>
      <c r="P1252" s="15">
        <f t="shared" si="15"/>
        <v>65.115000000000009</v>
      </c>
      <c r="Q1252" s="15"/>
    </row>
    <row r="1253" spans="1:24">
      <c r="A1253" s="39" t="s">
        <v>260</v>
      </c>
      <c r="B1253" s="43">
        <v>43491</v>
      </c>
      <c r="D1253" s="8" t="s">
        <v>43</v>
      </c>
      <c r="E1253" s="54">
        <v>8</v>
      </c>
      <c r="F1253" s="34" t="s">
        <v>146</v>
      </c>
      <c r="G1253" s="34" t="s">
        <v>146</v>
      </c>
      <c r="H1253" s="128" t="s">
        <v>23</v>
      </c>
      <c r="M1253" s="39">
        <v>200</v>
      </c>
      <c r="N1253" s="15">
        <v>66.95</v>
      </c>
      <c r="O1253" s="39">
        <v>68.28</v>
      </c>
      <c r="P1253" s="15">
        <f t="shared" si="15"/>
        <v>67.615000000000009</v>
      </c>
      <c r="Q1253" s="15"/>
    </row>
    <row r="1254" spans="1:24">
      <c r="A1254" s="39" t="s">
        <v>260</v>
      </c>
      <c r="B1254" s="43">
        <v>43491</v>
      </c>
      <c r="D1254" s="9" t="s">
        <v>44</v>
      </c>
      <c r="E1254" s="54">
        <v>5</v>
      </c>
      <c r="F1254" s="34" t="s">
        <v>146</v>
      </c>
      <c r="G1254" s="34" t="s">
        <v>147</v>
      </c>
      <c r="H1254" s="128" t="s">
        <v>24</v>
      </c>
      <c r="M1254" s="39">
        <v>200</v>
      </c>
      <c r="N1254" s="15">
        <v>52.61</v>
      </c>
      <c r="O1254" s="39">
        <v>53.01</v>
      </c>
      <c r="P1254" s="15">
        <f t="shared" si="15"/>
        <v>52.81</v>
      </c>
      <c r="Q1254" s="15"/>
    </row>
    <row r="1255" spans="1:24">
      <c r="A1255" s="39" t="s">
        <v>260</v>
      </c>
      <c r="B1255" s="43">
        <v>43491</v>
      </c>
      <c r="D1255" s="7" t="s">
        <v>37</v>
      </c>
      <c r="E1255" s="54">
        <v>7</v>
      </c>
      <c r="F1255" s="34" t="s">
        <v>148</v>
      </c>
      <c r="G1255" s="34" t="s">
        <v>146</v>
      </c>
      <c r="H1255" s="128" t="s">
        <v>25</v>
      </c>
      <c r="M1255" s="39">
        <v>200</v>
      </c>
      <c r="N1255" s="15">
        <v>74.84</v>
      </c>
      <c r="O1255" s="39">
        <v>74.94</v>
      </c>
      <c r="P1255" s="15">
        <f t="shared" si="15"/>
        <v>74.89</v>
      </c>
      <c r="Q1255" s="15"/>
    </row>
    <row r="1256" spans="1:24">
      <c r="A1256" s="39" t="s">
        <v>260</v>
      </c>
      <c r="B1256" s="43">
        <v>43491</v>
      </c>
      <c r="D1256" s="7" t="s">
        <v>37</v>
      </c>
      <c r="E1256" s="54">
        <v>7</v>
      </c>
      <c r="F1256" s="34" t="s">
        <v>148</v>
      </c>
      <c r="G1256" s="34" t="s">
        <v>146</v>
      </c>
      <c r="H1256" s="128" t="s">
        <v>26</v>
      </c>
      <c r="M1256" s="39">
        <v>200</v>
      </c>
      <c r="N1256" s="15">
        <v>55.27</v>
      </c>
      <c r="O1256" s="39">
        <v>55.75</v>
      </c>
      <c r="P1256" s="15">
        <f t="shared" si="15"/>
        <v>55.510000000000005</v>
      </c>
      <c r="Q1256" s="15"/>
    </row>
    <row r="1257" spans="1:24">
      <c r="A1257" s="39" t="s">
        <v>260</v>
      </c>
      <c r="B1257" s="43">
        <v>43491</v>
      </c>
      <c r="D1257" s="6" t="s">
        <v>174</v>
      </c>
      <c r="E1257" s="54">
        <v>6</v>
      </c>
      <c r="F1257" s="34" t="s">
        <v>148</v>
      </c>
      <c r="G1257" s="34" t="s">
        <v>147</v>
      </c>
      <c r="H1257" s="128" t="s">
        <v>27</v>
      </c>
      <c r="M1257" s="39">
        <v>200</v>
      </c>
      <c r="N1257" s="15">
        <v>68.02</v>
      </c>
      <c r="O1257" s="39">
        <v>67.739999999999995</v>
      </c>
      <c r="P1257" s="15">
        <f t="shared" si="15"/>
        <v>67.88</v>
      </c>
      <c r="Q1257" s="15"/>
    </row>
    <row r="1258" spans="1:24">
      <c r="A1258" s="39" t="s">
        <v>260</v>
      </c>
      <c r="B1258" s="43">
        <v>43491</v>
      </c>
      <c r="D1258" s="8" t="s">
        <v>43</v>
      </c>
      <c r="E1258" s="54">
        <v>8</v>
      </c>
      <c r="F1258" s="34" t="s">
        <v>146</v>
      </c>
      <c r="G1258" s="34" t="s">
        <v>146</v>
      </c>
      <c r="H1258" s="128" t="s">
        <v>28</v>
      </c>
      <c r="M1258" s="39">
        <v>200</v>
      </c>
      <c r="N1258" s="15">
        <v>60.26</v>
      </c>
      <c r="O1258" s="39">
        <v>61.23</v>
      </c>
      <c r="P1258" s="15">
        <f t="shared" si="15"/>
        <v>60.744999999999997</v>
      </c>
      <c r="Q1258" s="15"/>
    </row>
    <row r="1259" spans="1:24">
      <c r="A1259" s="39" t="s">
        <v>260</v>
      </c>
      <c r="B1259" s="43">
        <v>43491</v>
      </c>
      <c r="D1259" s="9" t="s">
        <v>44</v>
      </c>
      <c r="E1259" s="54">
        <v>5</v>
      </c>
      <c r="F1259" s="34" t="s">
        <v>146</v>
      </c>
      <c r="G1259" s="34" t="s">
        <v>147</v>
      </c>
      <c r="H1259" s="128" t="s">
        <v>29</v>
      </c>
      <c r="M1259" s="39">
        <v>200</v>
      </c>
      <c r="N1259" s="15">
        <v>50.83</v>
      </c>
      <c r="O1259" s="39">
        <v>52.92</v>
      </c>
      <c r="P1259" s="15">
        <f t="shared" si="15"/>
        <v>51.875</v>
      </c>
      <c r="Q1259" s="15"/>
    </row>
    <row r="1260" spans="1:24">
      <c r="A1260" s="39" t="s">
        <v>260</v>
      </c>
      <c r="B1260" s="43">
        <v>43491</v>
      </c>
      <c r="D1260" s="7" t="s">
        <v>37</v>
      </c>
      <c r="E1260" s="54">
        <v>7</v>
      </c>
      <c r="F1260" s="34" t="s">
        <v>148</v>
      </c>
      <c r="G1260" s="34" t="s">
        <v>146</v>
      </c>
      <c r="H1260" s="128" t="s">
        <v>30</v>
      </c>
      <c r="M1260" s="39">
        <v>200</v>
      </c>
      <c r="N1260" s="15">
        <v>56.41</v>
      </c>
      <c r="O1260" s="39">
        <v>58.78</v>
      </c>
      <c r="P1260" s="15">
        <f t="shared" si="15"/>
        <v>57.594999999999999</v>
      </c>
      <c r="Q1260" s="15"/>
    </row>
    <row r="1261" spans="1:24">
      <c r="A1261" s="39" t="s">
        <v>260</v>
      </c>
      <c r="B1261" s="43">
        <v>43491</v>
      </c>
      <c r="D1261" s="6" t="s">
        <v>174</v>
      </c>
      <c r="E1261" s="54">
        <v>6</v>
      </c>
      <c r="F1261" s="34" t="s">
        <v>148</v>
      </c>
      <c r="G1261" s="34" t="s">
        <v>147</v>
      </c>
      <c r="H1261" s="128" t="s">
        <v>31</v>
      </c>
      <c r="M1261" s="39">
        <v>200</v>
      </c>
      <c r="N1261" s="15">
        <v>59.79</v>
      </c>
      <c r="O1261" s="39">
        <v>60.07</v>
      </c>
      <c r="P1261" s="15">
        <f t="shared" si="15"/>
        <v>59.93</v>
      </c>
      <c r="Q1261" s="15"/>
    </row>
    <row r="1262" spans="1:24">
      <c r="A1262" s="39" t="s">
        <v>260</v>
      </c>
      <c r="B1262" s="43">
        <v>43491</v>
      </c>
      <c r="D1262" s="9" t="s">
        <v>44</v>
      </c>
      <c r="E1262" s="54">
        <v>5</v>
      </c>
      <c r="F1262" s="34" t="s">
        <v>146</v>
      </c>
      <c r="G1262" s="34" t="s">
        <v>147</v>
      </c>
      <c r="H1262" s="128" t="s">
        <v>32</v>
      </c>
      <c r="M1262" s="39">
        <v>200</v>
      </c>
      <c r="N1262" s="15">
        <v>59.72</v>
      </c>
      <c r="O1262" s="39">
        <v>60.82</v>
      </c>
      <c r="P1262" s="15">
        <f t="shared" si="15"/>
        <v>60.269999999999996</v>
      </c>
      <c r="Q1262" s="15"/>
    </row>
    <row r="1263" spans="1:24">
      <c r="A1263" s="39" t="s">
        <v>260</v>
      </c>
    </row>
    <row r="1264" spans="1:24">
      <c r="A1264" s="39" t="s">
        <v>260</v>
      </c>
      <c r="B1264" s="43">
        <v>43495</v>
      </c>
      <c r="D1264" s="7" t="s">
        <v>37</v>
      </c>
      <c r="E1264" s="75">
        <v>1</v>
      </c>
      <c r="F1264" s="34" t="s">
        <v>148</v>
      </c>
      <c r="G1264" s="34" t="s">
        <v>146</v>
      </c>
      <c r="H1264" s="133" t="s">
        <v>1</v>
      </c>
      <c r="I1264" s="13">
        <v>25.2</v>
      </c>
      <c r="J1264" s="15">
        <v>34.270000000000003</v>
      </c>
      <c r="U1264" s="39">
        <v>7.9836735675156314</v>
      </c>
      <c r="V1264" s="39">
        <v>7.92</v>
      </c>
      <c r="W1264" s="145">
        <v>482.50474620939087</v>
      </c>
      <c r="X1264" s="17">
        <v>2159.6</v>
      </c>
    </row>
    <row r="1265" spans="1:24">
      <c r="A1265" s="39" t="s">
        <v>260</v>
      </c>
      <c r="B1265" s="43">
        <v>43495</v>
      </c>
      <c r="D1265" s="8" t="s">
        <v>43</v>
      </c>
      <c r="E1265" s="75">
        <v>2</v>
      </c>
      <c r="F1265" s="34" t="s">
        <v>146</v>
      </c>
      <c r="G1265" s="34" t="s">
        <v>146</v>
      </c>
      <c r="H1265" s="133" t="s">
        <v>2</v>
      </c>
      <c r="I1265" s="13">
        <v>22.66</v>
      </c>
      <c r="J1265" s="15">
        <v>34.270000000000003</v>
      </c>
      <c r="U1265" s="39">
        <v>7.9874320962606102</v>
      </c>
      <c r="V1265" s="39">
        <v>7.98</v>
      </c>
      <c r="W1265" s="145">
        <v>435.4167994109269</v>
      </c>
      <c r="X1265" s="17">
        <v>2185.6999999999998</v>
      </c>
    </row>
    <row r="1266" spans="1:24">
      <c r="A1266" s="39" t="s">
        <v>260</v>
      </c>
      <c r="B1266" s="43">
        <v>43495</v>
      </c>
      <c r="D1266" s="9" t="s">
        <v>44</v>
      </c>
      <c r="E1266" s="75">
        <v>3</v>
      </c>
      <c r="F1266" s="34" t="s">
        <v>146</v>
      </c>
      <c r="G1266" s="34" t="s">
        <v>147</v>
      </c>
      <c r="H1266" s="133" t="s">
        <v>3</v>
      </c>
      <c r="I1266" s="13">
        <v>22.68</v>
      </c>
      <c r="J1266" s="15">
        <v>34.159999999999997</v>
      </c>
      <c r="U1266" s="39">
        <v>7.6595186406605187</v>
      </c>
      <c r="V1266" s="39">
        <v>7.63</v>
      </c>
      <c r="W1266" s="145">
        <v>1048.7653646758311</v>
      </c>
      <c r="X1266" s="17">
        <v>2204.4</v>
      </c>
    </row>
    <row r="1267" spans="1:24">
      <c r="A1267" s="39" t="s">
        <v>260</v>
      </c>
      <c r="B1267" s="43">
        <v>43495</v>
      </c>
      <c r="D1267" s="6" t="s">
        <v>174</v>
      </c>
      <c r="E1267" s="75">
        <v>4</v>
      </c>
      <c r="F1267" s="34" t="s">
        <v>148</v>
      </c>
      <c r="G1267" s="34" t="s">
        <v>147</v>
      </c>
      <c r="H1267" s="133" t="s">
        <v>4</v>
      </c>
      <c r="I1267" s="13">
        <v>25.13</v>
      </c>
      <c r="J1267" s="15">
        <v>34.18</v>
      </c>
      <c r="U1267" s="39">
        <v>7.6549019832725227</v>
      </c>
      <c r="V1267" s="39">
        <v>7.63</v>
      </c>
      <c r="W1267" s="145">
        <v>1159.8329896075131</v>
      </c>
      <c r="X1267" s="17">
        <v>2200.3000000000002</v>
      </c>
    </row>
    <row r="1268" spans="1:24">
      <c r="A1268" s="39" t="s">
        <v>260</v>
      </c>
      <c r="B1268" s="43">
        <v>43495</v>
      </c>
      <c r="D1268" s="9" t="s">
        <v>44</v>
      </c>
      <c r="E1268" s="75">
        <v>5</v>
      </c>
      <c r="F1268" s="34" t="s">
        <v>146</v>
      </c>
      <c r="G1268" s="34" t="s">
        <v>147</v>
      </c>
      <c r="H1268" s="133" t="s">
        <v>5</v>
      </c>
      <c r="I1268" s="13">
        <v>22.72</v>
      </c>
      <c r="J1268" s="15">
        <v>34.159999999999997</v>
      </c>
      <c r="U1268" s="39">
        <v>7.6177214172017358</v>
      </c>
      <c r="V1268" s="39">
        <v>7.6</v>
      </c>
      <c r="W1268" s="145">
        <v>1173.2417379835772</v>
      </c>
      <c r="X1268" s="17">
        <v>2200.1999999999998</v>
      </c>
    </row>
    <row r="1269" spans="1:24">
      <c r="A1269" s="39" t="s">
        <v>260</v>
      </c>
      <c r="B1269" s="43">
        <v>43495</v>
      </c>
      <c r="D1269" s="6" t="s">
        <v>174</v>
      </c>
      <c r="E1269" s="75">
        <v>6</v>
      </c>
      <c r="F1269" s="34" t="s">
        <v>148</v>
      </c>
      <c r="G1269" s="34" t="s">
        <v>147</v>
      </c>
      <c r="H1269" s="133" t="s">
        <v>6</v>
      </c>
      <c r="I1269" s="13">
        <v>25.3</v>
      </c>
      <c r="J1269" s="15">
        <v>34.17</v>
      </c>
      <c r="U1269" s="39">
        <v>7.6024285833863798</v>
      </c>
      <c r="V1269" s="39">
        <v>7.56</v>
      </c>
      <c r="W1269" s="145">
        <v>1326.5245365752894</v>
      </c>
      <c r="X1269" s="17">
        <v>2201.1</v>
      </c>
    </row>
    <row r="1270" spans="1:24">
      <c r="A1270" s="39" t="s">
        <v>260</v>
      </c>
      <c r="B1270" s="43">
        <v>43495</v>
      </c>
      <c r="D1270" s="7" t="s">
        <v>37</v>
      </c>
      <c r="E1270" s="75">
        <v>7</v>
      </c>
      <c r="F1270" s="34" t="s">
        <v>148</v>
      </c>
      <c r="G1270" s="34" t="s">
        <v>146</v>
      </c>
      <c r="H1270" s="133" t="s">
        <v>7</v>
      </c>
      <c r="I1270" s="13">
        <v>25.15</v>
      </c>
      <c r="J1270" s="15">
        <v>34.26</v>
      </c>
      <c r="U1270" s="39">
        <v>7.9760297076043036</v>
      </c>
      <c r="V1270" s="39">
        <v>8</v>
      </c>
      <c r="W1270" s="145">
        <v>497.48264123529333</v>
      </c>
      <c r="X1270" s="17">
        <v>2192.1999999999998</v>
      </c>
    </row>
    <row r="1271" spans="1:24">
      <c r="A1271" s="39" t="s">
        <v>260</v>
      </c>
      <c r="B1271" s="43">
        <v>43495</v>
      </c>
      <c r="D1271" s="8" t="s">
        <v>43</v>
      </c>
      <c r="E1271" s="75">
        <v>8</v>
      </c>
      <c r="F1271" s="34" t="s">
        <v>146</v>
      </c>
      <c r="G1271" s="34" t="s">
        <v>146</v>
      </c>
      <c r="H1271" s="133" t="s">
        <v>8</v>
      </c>
      <c r="I1271" s="13">
        <v>22.67</v>
      </c>
      <c r="J1271" s="15">
        <v>34.26</v>
      </c>
      <c r="U1271" s="39">
        <v>7.9807776676243378</v>
      </c>
      <c r="V1271" s="39">
        <v>8.01</v>
      </c>
      <c r="W1271" s="145">
        <v>439.39882398709557</v>
      </c>
      <c r="X1271" s="17">
        <v>2199.5</v>
      </c>
    </row>
    <row r="1272" spans="1:24">
      <c r="A1272" s="39" t="s">
        <v>260</v>
      </c>
      <c r="B1272" s="43">
        <v>43495</v>
      </c>
      <c r="D1272" s="8" t="s">
        <v>43</v>
      </c>
      <c r="E1272" s="54">
        <v>2</v>
      </c>
      <c r="F1272" s="34" t="s">
        <v>146</v>
      </c>
      <c r="G1272" s="34" t="s">
        <v>146</v>
      </c>
      <c r="H1272" s="133" t="s">
        <v>9</v>
      </c>
      <c r="I1272" s="13">
        <v>22.68</v>
      </c>
      <c r="J1272" s="15">
        <v>34.200000000000003</v>
      </c>
      <c r="U1272" s="39">
        <v>7.9871689107887649</v>
      </c>
      <c r="V1272" s="39">
        <v>7.99</v>
      </c>
      <c r="W1272" s="145">
        <v>439.72736765240728</v>
      </c>
      <c r="X1272" s="17">
        <v>2193.4</v>
      </c>
    </row>
    <row r="1273" spans="1:24">
      <c r="A1273" s="39" t="s">
        <v>260</v>
      </c>
      <c r="B1273" s="43">
        <v>43495</v>
      </c>
      <c r="D1273" s="6" t="s">
        <v>174</v>
      </c>
      <c r="E1273" s="54">
        <v>4</v>
      </c>
      <c r="F1273" s="34" t="s">
        <v>148</v>
      </c>
      <c r="G1273" s="34" t="s">
        <v>147</v>
      </c>
      <c r="H1273" s="133" t="s">
        <v>10</v>
      </c>
      <c r="I1273" s="13">
        <v>24.61</v>
      </c>
      <c r="J1273" s="15">
        <v>34.200000000000003</v>
      </c>
      <c r="U1273" s="39">
        <v>7.6995413415211651</v>
      </c>
      <c r="V1273" s="39">
        <v>7.69</v>
      </c>
      <c r="W1273" s="145">
        <v>1009.2259541057381</v>
      </c>
      <c r="X1273" s="17">
        <v>2200.6</v>
      </c>
    </row>
    <row r="1274" spans="1:24">
      <c r="A1274" s="39" t="s">
        <v>260</v>
      </c>
      <c r="B1274" s="43">
        <v>43495</v>
      </c>
      <c r="D1274" s="7" t="s">
        <v>37</v>
      </c>
      <c r="E1274" s="54">
        <v>1</v>
      </c>
      <c r="F1274" s="34" t="s">
        <v>148</v>
      </c>
      <c r="G1274" s="34" t="s">
        <v>146</v>
      </c>
      <c r="H1274" s="133" t="s">
        <v>11</v>
      </c>
      <c r="I1274" s="13">
        <v>24.88</v>
      </c>
      <c r="J1274" s="15">
        <v>34.22</v>
      </c>
      <c r="U1274" s="39">
        <v>7.9727344608429966</v>
      </c>
      <c r="V1274" s="39">
        <v>7.96</v>
      </c>
      <c r="W1274" s="145">
        <v>506.64049054788609</v>
      </c>
      <c r="X1274" s="17">
        <v>2191</v>
      </c>
    </row>
    <row r="1275" spans="1:24">
      <c r="A1275" s="39" t="s">
        <v>260</v>
      </c>
      <c r="B1275" s="43">
        <v>43495</v>
      </c>
      <c r="D1275" s="9" t="s">
        <v>44</v>
      </c>
      <c r="E1275" s="54">
        <v>3</v>
      </c>
      <c r="F1275" s="34" t="s">
        <v>146</v>
      </c>
      <c r="G1275" s="34" t="s">
        <v>147</v>
      </c>
      <c r="H1275" s="133" t="s">
        <v>12</v>
      </c>
      <c r="I1275" s="13">
        <v>22.75</v>
      </c>
      <c r="J1275" s="15">
        <v>34.25</v>
      </c>
      <c r="U1275" s="39">
        <v>7.6488341643086839</v>
      </c>
      <c r="V1275" s="39">
        <v>7.64</v>
      </c>
      <c r="W1275" s="145">
        <v>1078.6331514218698</v>
      </c>
      <c r="X1275" s="17">
        <v>2202</v>
      </c>
    </row>
    <row r="1276" spans="1:24">
      <c r="A1276" s="39" t="s">
        <v>260</v>
      </c>
      <c r="B1276" s="43">
        <v>43495</v>
      </c>
      <c r="D1276" s="8" t="s">
        <v>43</v>
      </c>
      <c r="E1276" s="54">
        <v>2</v>
      </c>
      <c r="F1276" s="34" t="s">
        <v>146</v>
      </c>
      <c r="G1276" s="34" t="s">
        <v>146</v>
      </c>
      <c r="H1276" s="133" t="s">
        <v>13</v>
      </c>
      <c r="I1276" s="13">
        <v>22.71</v>
      </c>
      <c r="J1276" s="15">
        <v>34.229999999999997</v>
      </c>
      <c r="U1276" s="39">
        <v>7.9695047967785557</v>
      </c>
      <c r="V1276" s="39">
        <v>7.9</v>
      </c>
      <c r="W1276" s="145">
        <v>467.55296255818087</v>
      </c>
      <c r="X1276" s="17">
        <v>2184.6</v>
      </c>
    </row>
    <row r="1277" spans="1:24">
      <c r="A1277" s="39" t="s">
        <v>260</v>
      </c>
      <c r="B1277" s="43">
        <v>43495</v>
      </c>
      <c r="D1277" s="9" t="s">
        <v>44</v>
      </c>
      <c r="E1277" s="54">
        <v>3</v>
      </c>
      <c r="F1277" s="34" t="s">
        <v>146</v>
      </c>
      <c r="G1277" s="34" t="s">
        <v>147</v>
      </c>
      <c r="H1277" s="133" t="s">
        <v>14</v>
      </c>
      <c r="I1277" s="13">
        <v>22.72</v>
      </c>
      <c r="J1277" s="15">
        <v>34.229999999999997</v>
      </c>
      <c r="U1277" s="39">
        <v>7.6418208740013522</v>
      </c>
      <c r="V1277" s="39">
        <v>7.64</v>
      </c>
      <c r="W1277" s="145">
        <v>1097.158832506587</v>
      </c>
      <c r="X1277" s="17">
        <v>2195.1</v>
      </c>
    </row>
    <row r="1278" spans="1:24">
      <c r="A1278" s="39" t="s">
        <v>260</v>
      </c>
      <c r="B1278" s="43">
        <v>43495</v>
      </c>
      <c r="D1278" s="6" t="s">
        <v>174</v>
      </c>
      <c r="E1278" s="54">
        <v>4</v>
      </c>
      <c r="F1278" s="34" t="s">
        <v>148</v>
      </c>
      <c r="G1278" s="34" t="s">
        <v>147</v>
      </c>
      <c r="H1278" s="133" t="s">
        <v>15</v>
      </c>
      <c r="I1278" s="13">
        <v>24.92</v>
      </c>
      <c r="J1278" s="15">
        <v>34.21</v>
      </c>
      <c r="U1278" s="39">
        <v>7.6531397585750618</v>
      </c>
      <c r="V1278" s="39">
        <v>7.55</v>
      </c>
      <c r="W1278" s="145">
        <v>1163.0809129501681</v>
      </c>
      <c r="X1278" s="17">
        <v>2199</v>
      </c>
    </row>
    <row r="1279" spans="1:24">
      <c r="A1279" s="39" t="s">
        <v>260</v>
      </c>
      <c r="B1279" s="43">
        <v>43495</v>
      </c>
      <c r="D1279" s="7" t="s">
        <v>37</v>
      </c>
      <c r="E1279" s="54">
        <v>1</v>
      </c>
      <c r="F1279" s="34" t="s">
        <v>148</v>
      </c>
      <c r="G1279" s="34" t="s">
        <v>146</v>
      </c>
      <c r="H1279" s="133" t="s">
        <v>16</v>
      </c>
      <c r="I1279" s="13">
        <v>24.78</v>
      </c>
      <c r="J1279" s="15">
        <v>34.229999999999997</v>
      </c>
      <c r="U1279" s="39">
        <v>7.9543450493808976</v>
      </c>
      <c r="V1279" s="39">
        <v>7.86</v>
      </c>
      <c r="W1279" s="145">
        <v>523.43610266827068</v>
      </c>
      <c r="X1279" s="17">
        <v>2188.1999999999998</v>
      </c>
    </row>
    <row r="1280" spans="1:24">
      <c r="A1280" s="39" t="s">
        <v>260</v>
      </c>
      <c r="B1280" s="43">
        <v>43495</v>
      </c>
      <c r="D1280" s="8" t="s">
        <v>43</v>
      </c>
      <c r="E1280" s="54">
        <v>2</v>
      </c>
      <c r="F1280" s="34" t="s">
        <v>146</v>
      </c>
      <c r="G1280" s="34" t="s">
        <v>146</v>
      </c>
      <c r="H1280" s="133" t="s">
        <v>17</v>
      </c>
      <c r="I1280" s="13">
        <v>22.83</v>
      </c>
      <c r="J1280" s="15">
        <v>34.22</v>
      </c>
      <c r="U1280" s="39">
        <v>7.9735329911863371</v>
      </c>
      <c r="V1280" s="39">
        <v>7.99</v>
      </c>
      <c r="W1280" s="145">
        <v>465.42311653648119</v>
      </c>
      <c r="X1280" s="17">
        <v>2187.9</v>
      </c>
    </row>
    <row r="1281" spans="1:24">
      <c r="A1281" s="39" t="s">
        <v>260</v>
      </c>
      <c r="B1281" s="43">
        <v>43495</v>
      </c>
      <c r="D1281" s="7" t="s">
        <v>37</v>
      </c>
      <c r="E1281" s="54">
        <v>1</v>
      </c>
      <c r="F1281" s="34" t="s">
        <v>148</v>
      </c>
      <c r="G1281" s="34" t="s">
        <v>146</v>
      </c>
      <c r="H1281" s="133" t="s">
        <v>18</v>
      </c>
      <c r="I1281" s="13">
        <v>24.7</v>
      </c>
      <c r="J1281" s="15">
        <v>34.22</v>
      </c>
      <c r="U1281" s="39">
        <v>7.9630747652806111</v>
      </c>
      <c r="V1281" s="39">
        <v>7.99</v>
      </c>
      <c r="W1281" s="145">
        <v>511.08373295503964</v>
      </c>
      <c r="X1281" s="17">
        <v>2194.3000000000002</v>
      </c>
    </row>
    <row r="1282" spans="1:24">
      <c r="A1282" s="39" t="s">
        <v>260</v>
      </c>
      <c r="B1282" s="43">
        <v>43495</v>
      </c>
      <c r="D1282" s="6" t="s">
        <v>174</v>
      </c>
      <c r="E1282" s="54">
        <v>4</v>
      </c>
      <c r="F1282" s="34" t="s">
        <v>148</v>
      </c>
      <c r="G1282" s="34" t="s">
        <v>147</v>
      </c>
      <c r="H1282" s="133" t="s">
        <v>19</v>
      </c>
      <c r="I1282" s="13">
        <v>24.79</v>
      </c>
      <c r="J1282" s="15">
        <v>34.229999999999997</v>
      </c>
      <c r="U1282" s="39">
        <v>7.6706529742745895</v>
      </c>
      <c r="V1282" s="39">
        <v>7.55</v>
      </c>
      <c r="W1282" s="145">
        <v>1112.4362148709281</v>
      </c>
      <c r="X1282" s="17">
        <v>2193.6</v>
      </c>
    </row>
    <row r="1283" spans="1:24">
      <c r="A1283" s="39" t="s">
        <v>260</v>
      </c>
      <c r="B1283" s="43">
        <v>43495</v>
      </c>
      <c r="D1283" s="9" t="s">
        <v>44</v>
      </c>
      <c r="E1283" s="54">
        <v>3</v>
      </c>
      <c r="F1283" s="34" t="s">
        <v>146</v>
      </c>
      <c r="G1283" s="34" t="s">
        <v>147</v>
      </c>
      <c r="H1283" s="133" t="s">
        <v>20</v>
      </c>
      <c r="I1283" s="13">
        <v>22.7</v>
      </c>
      <c r="J1283" s="15">
        <v>34.24</v>
      </c>
      <c r="U1283" s="39">
        <v>7.6442855218931962</v>
      </c>
      <c r="V1283" s="39">
        <v>7.66</v>
      </c>
      <c r="W1283" s="145">
        <v>1088.5136631010482</v>
      </c>
      <c r="X1283" s="17">
        <v>2200.6999999999998</v>
      </c>
    </row>
    <row r="1284" spans="1:24">
      <c r="A1284" s="39" t="s">
        <v>260</v>
      </c>
      <c r="B1284" s="43">
        <v>43495</v>
      </c>
      <c r="D1284" s="8" t="s">
        <v>43</v>
      </c>
      <c r="E1284" s="54">
        <v>8</v>
      </c>
      <c r="F1284" s="34" t="s">
        <v>146</v>
      </c>
      <c r="G1284" s="34" t="s">
        <v>146</v>
      </c>
      <c r="H1284" s="133" t="s">
        <v>21</v>
      </c>
      <c r="I1284" s="13">
        <v>22.64</v>
      </c>
      <c r="J1284" s="15">
        <v>34.22</v>
      </c>
      <c r="U1284" s="39">
        <v>7.9608254291472136</v>
      </c>
      <c r="V1284" s="39">
        <v>7.97</v>
      </c>
      <c r="W1284" s="145">
        <v>475.88792675302176</v>
      </c>
      <c r="X1284" s="17">
        <v>2194.6</v>
      </c>
    </row>
    <row r="1285" spans="1:24">
      <c r="A1285" s="39" t="s">
        <v>260</v>
      </c>
      <c r="B1285" s="43">
        <v>43495</v>
      </c>
      <c r="D1285" s="6" t="s">
        <v>174</v>
      </c>
      <c r="E1285" s="54">
        <v>6</v>
      </c>
      <c r="F1285" s="34" t="s">
        <v>148</v>
      </c>
      <c r="G1285" s="34" t="s">
        <v>147</v>
      </c>
      <c r="H1285" s="133" t="s">
        <v>22</v>
      </c>
      <c r="I1285" s="13">
        <v>24.83</v>
      </c>
      <c r="J1285" s="15">
        <v>34.22</v>
      </c>
      <c r="U1285" s="39">
        <v>7.656914862898442</v>
      </c>
      <c r="V1285" s="39">
        <v>7.66</v>
      </c>
      <c r="W1285" s="145">
        <v>1158.9651779930271</v>
      </c>
      <c r="X1285" s="17">
        <v>2196.8000000000002</v>
      </c>
    </row>
    <row r="1286" spans="1:24">
      <c r="A1286" s="39" t="s">
        <v>260</v>
      </c>
      <c r="B1286" s="43">
        <v>43495</v>
      </c>
      <c r="D1286" s="8" t="s">
        <v>43</v>
      </c>
      <c r="E1286" s="54">
        <v>8</v>
      </c>
      <c r="F1286" s="34" t="s">
        <v>146</v>
      </c>
      <c r="G1286" s="34" t="s">
        <v>146</v>
      </c>
      <c r="H1286" s="133" t="s">
        <v>23</v>
      </c>
      <c r="I1286" s="13">
        <v>22.73</v>
      </c>
      <c r="J1286" s="15">
        <v>34.24</v>
      </c>
      <c r="U1286" s="39">
        <v>7.9573862806290396</v>
      </c>
      <c r="V1286" s="39">
        <v>7.95</v>
      </c>
      <c r="W1286" s="145">
        <v>481.32224028844473</v>
      </c>
      <c r="X1286" s="17">
        <v>2183.1</v>
      </c>
    </row>
    <row r="1287" spans="1:24">
      <c r="A1287" s="39" t="s">
        <v>260</v>
      </c>
      <c r="B1287" s="43">
        <v>43495</v>
      </c>
      <c r="D1287" s="9" t="s">
        <v>44</v>
      </c>
      <c r="E1287" s="54">
        <v>5</v>
      </c>
      <c r="F1287" s="34" t="s">
        <v>146</v>
      </c>
      <c r="G1287" s="34" t="s">
        <v>147</v>
      </c>
      <c r="H1287" s="133" t="s">
        <v>24</v>
      </c>
      <c r="I1287" s="13">
        <v>22.71</v>
      </c>
      <c r="J1287" s="15">
        <v>34.22</v>
      </c>
      <c r="U1287" s="39">
        <v>7.6181088229363603</v>
      </c>
      <c r="V1287" s="39">
        <v>7.62</v>
      </c>
      <c r="W1287" s="145">
        <v>1162.9981232671053</v>
      </c>
      <c r="X1287" s="17">
        <v>2192.3000000000002</v>
      </c>
    </row>
    <row r="1288" spans="1:24">
      <c r="A1288" s="39" t="s">
        <v>260</v>
      </c>
      <c r="B1288" s="43">
        <v>43495</v>
      </c>
      <c r="D1288" s="7" t="s">
        <v>37</v>
      </c>
      <c r="E1288" s="54">
        <v>7</v>
      </c>
      <c r="F1288" s="34" t="s">
        <v>148</v>
      </c>
      <c r="G1288" s="34" t="s">
        <v>146</v>
      </c>
      <c r="H1288" s="133" t="s">
        <v>25</v>
      </c>
      <c r="I1288" s="13">
        <v>24.8</v>
      </c>
      <c r="J1288" s="15">
        <v>34.18</v>
      </c>
      <c r="U1288" s="39">
        <v>7.9545096550505843</v>
      </c>
      <c r="V1288" s="39">
        <v>7.92</v>
      </c>
      <c r="W1288" s="145">
        <v>527.22344288687646</v>
      </c>
      <c r="X1288" s="17">
        <v>2193.4</v>
      </c>
    </row>
    <row r="1289" spans="1:24">
      <c r="A1289" s="39" t="s">
        <v>260</v>
      </c>
      <c r="B1289" s="43">
        <v>43495</v>
      </c>
      <c r="D1289" s="7" t="s">
        <v>37</v>
      </c>
      <c r="E1289" s="54">
        <v>7</v>
      </c>
      <c r="F1289" s="34" t="s">
        <v>148</v>
      </c>
      <c r="G1289" s="34" t="s">
        <v>146</v>
      </c>
      <c r="H1289" s="133" t="s">
        <v>26</v>
      </c>
      <c r="I1289" s="13">
        <v>24.76</v>
      </c>
      <c r="J1289" s="15">
        <v>34.22</v>
      </c>
      <c r="U1289" s="39">
        <v>7.9537832301206635</v>
      </c>
      <c r="V1289" s="39">
        <v>8.01</v>
      </c>
      <c r="W1289" s="145">
        <v>521.09008140194544</v>
      </c>
      <c r="X1289" s="17">
        <v>2185.4</v>
      </c>
    </row>
    <row r="1290" spans="1:24">
      <c r="A1290" s="39" t="s">
        <v>260</v>
      </c>
      <c r="B1290" s="43">
        <v>43495</v>
      </c>
      <c r="D1290" s="6" t="s">
        <v>174</v>
      </c>
      <c r="E1290" s="54">
        <v>6</v>
      </c>
      <c r="F1290" s="34" t="s">
        <v>148</v>
      </c>
      <c r="G1290" s="34" t="s">
        <v>147</v>
      </c>
      <c r="H1290" s="133" t="s">
        <v>27</v>
      </c>
      <c r="I1290" s="13">
        <v>24.98</v>
      </c>
      <c r="J1290" s="15">
        <v>34.22</v>
      </c>
      <c r="U1290" s="39">
        <v>7.6505412334248373</v>
      </c>
      <c r="V1290" s="39">
        <v>7.67</v>
      </c>
      <c r="W1290" s="145">
        <v>1163.2717184886574</v>
      </c>
      <c r="X1290" s="17">
        <v>2188.1</v>
      </c>
    </row>
    <row r="1291" spans="1:24">
      <c r="A1291" s="39" t="s">
        <v>260</v>
      </c>
      <c r="B1291" s="43">
        <v>43495</v>
      </c>
      <c r="D1291" s="8" t="s">
        <v>43</v>
      </c>
      <c r="E1291" s="54">
        <v>8</v>
      </c>
      <c r="F1291" s="34" t="s">
        <v>146</v>
      </c>
      <c r="G1291" s="34" t="s">
        <v>146</v>
      </c>
      <c r="H1291" s="133" t="s">
        <v>28</v>
      </c>
      <c r="I1291" s="13">
        <v>22.71</v>
      </c>
      <c r="J1291" s="15">
        <v>34.21</v>
      </c>
      <c r="U1291" s="39">
        <v>7.9462492570474854</v>
      </c>
      <c r="V1291" s="39">
        <v>8.01</v>
      </c>
      <c r="W1291" s="145">
        <v>494.17618972824073</v>
      </c>
      <c r="X1291" s="17">
        <v>2201.3000000000002</v>
      </c>
    </row>
    <row r="1292" spans="1:24">
      <c r="A1292" s="39" t="s">
        <v>260</v>
      </c>
      <c r="B1292" s="43">
        <v>43495</v>
      </c>
      <c r="D1292" s="9" t="s">
        <v>44</v>
      </c>
      <c r="E1292" s="54">
        <v>5</v>
      </c>
      <c r="F1292" s="34" t="s">
        <v>146</v>
      </c>
      <c r="G1292" s="34" t="s">
        <v>147</v>
      </c>
      <c r="H1292" s="133" t="s">
        <v>29</v>
      </c>
      <c r="I1292" s="13">
        <v>22.67</v>
      </c>
      <c r="J1292" s="15">
        <v>34.22</v>
      </c>
      <c r="U1292" s="39">
        <v>7.6162071918104539</v>
      </c>
      <c r="V1292" s="39">
        <v>7.58</v>
      </c>
      <c r="W1292" s="145">
        <v>1180.4650665322936</v>
      </c>
      <c r="X1292" s="17">
        <v>2195.3000000000002</v>
      </c>
    </row>
    <row r="1293" spans="1:24">
      <c r="A1293" s="39" t="s">
        <v>260</v>
      </c>
      <c r="B1293" s="43">
        <v>43495</v>
      </c>
      <c r="D1293" s="7" t="s">
        <v>37</v>
      </c>
      <c r="E1293" s="54">
        <v>7</v>
      </c>
      <c r="F1293" s="34" t="s">
        <v>148</v>
      </c>
      <c r="G1293" s="34" t="s">
        <v>146</v>
      </c>
      <c r="H1293" s="133" t="s">
        <v>30</v>
      </c>
      <c r="I1293" s="13">
        <v>24.75</v>
      </c>
      <c r="J1293" s="15">
        <v>34.22</v>
      </c>
      <c r="U1293" s="39">
        <v>7.9616198094682096</v>
      </c>
      <c r="V1293" s="39">
        <v>8</v>
      </c>
      <c r="W1293" s="145">
        <v>511.1558989601636</v>
      </c>
      <c r="X1293" s="17">
        <v>2199</v>
      </c>
    </row>
    <row r="1294" spans="1:24">
      <c r="A1294" s="39" t="s">
        <v>260</v>
      </c>
      <c r="B1294" s="43">
        <v>43495</v>
      </c>
      <c r="D1294" s="6" t="s">
        <v>174</v>
      </c>
      <c r="E1294" s="54">
        <v>6</v>
      </c>
      <c r="F1294" s="34" t="s">
        <v>148</v>
      </c>
      <c r="G1294" s="34" t="s">
        <v>147</v>
      </c>
      <c r="H1294" s="133" t="s">
        <v>31</v>
      </c>
      <c r="I1294" s="13">
        <v>24.83</v>
      </c>
      <c r="J1294" s="15">
        <v>34.229999999999997</v>
      </c>
      <c r="U1294" s="39">
        <v>7.6686190966522547</v>
      </c>
      <c r="V1294" s="39">
        <v>7.66</v>
      </c>
      <c r="W1294" s="145">
        <v>1112.1273160020755</v>
      </c>
      <c r="X1294" s="17">
        <v>2201.1999999999998</v>
      </c>
    </row>
    <row r="1295" spans="1:24">
      <c r="A1295" s="39" t="s">
        <v>260</v>
      </c>
      <c r="B1295" s="43">
        <v>43495</v>
      </c>
      <c r="D1295" s="9" t="s">
        <v>44</v>
      </c>
      <c r="E1295" s="54">
        <v>5</v>
      </c>
      <c r="F1295" s="34" t="s">
        <v>146</v>
      </c>
      <c r="G1295" s="34" t="s">
        <v>147</v>
      </c>
      <c r="H1295" s="133" t="s">
        <v>32</v>
      </c>
      <c r="I1295" s="13">
        <v>22.69</v>
      </c>
      <c r="J1295" s="15">
        <v>34.229999999999997</v>
      </c>
      <c r="U1295" s="39">
        <v>7.6090815147163546</v>
      </c>
      <c r="V1295" s="39">
        <v>7.61</v>
      </c>
      <c r="W1295" s="145">
        <v>1181.7799928085951</v>
      </c>
      <c r="X1295" s="17">
        <v>2201.5</v>
      </c>
    </row>
    <row r="1296" spans="1:24">
      <c r="A1296" s="39" t="s">
        <v>260</v>
      </c>
      <c r="U1296" s="39"/>
    </row>
    <row r="1297" spans="1:17">
      <c r="A1297" s="39" t="s">
        <v>260</v>
      </c>
      <c r="B1297" s="43">
        <v>43499</v>
      </c>
      <c r="D1297" s="7" t="s">
        <v>37</v>
      </c>
      <c r="E1297" s="75">
        <v>1</v>
      </c>
      <c r="F1297" s="34" t="s">
        <v>148</v>
      </c>
      <c r="G1297" s="34" t="s">
        <v>146</v>
      </c>
      <c r="H1297" s="134" t="s">
        <v>1</v>
      </c>
    </row>
    <row r="1298" spans="1:17">
      <c r="A1298" s="39" t="s">
        <v>260</v>
      </c>
      <c r="B1298" s="43">
        <v>43499</v>
      </c>
      <c r="D1298" s="8" t="s">
        <v>43</v>
      </c>
      <c r="E1298" s="75">
        <v>2</v>
      </c>
      <c r="F1298" s="34" t="s">
        <v>146</v>
      </c>
      <c r="G1298" s="34" t="s">
        <v>146</v>
      </c>
      <c r="H1298" s="134" t="s">
        <v>2</v>
      </c>
    </row>
    <row r="1299" spans="1:17">
      <c r="A1299" s="39" t="s">
        <v>260</v>
      </c>
      <c r="B1299" s="43">
        <v>43499</v>
      </c>
      <c r="D1299" s="9" t="s">
        <v>44</v>
      </c>
      <c r="E1299" s="75">
        <v>3</v>
      </c>
      <c r="F1299" s="34" t="s">
        <v>146</v>
      </c>
      <c r="G1299" s="34" t="s">
        <v>147</v>
      </c>
      <c r="H1299" s="134" t="s">
        <v>3</v>
      </c>
    </row>
    <row r="1300" spans="1:17">
      <c r="A1300" s="39" t="s">
        <v>260</v>
      </c>
      <c r="B1300" s="43">
        <v>43499</v>
      </c>
      <c r="D1300" s="6" t="s">
        <v>174</v>
      </c>
      <c r="E1300" s="75">
        <v>4</v>
      </c>
      <c r="F1300" s="34" t="s">
        <v>148</v>
      </c>
      <c r="G1300" s="34" t="s">
        <v>147</v>
      </c>
      <c r="H1300" s="134" t="s">
        <v>4</v>
      </c>
    </row>
    <row r="1301" spans="1:17">
      <c r="A1301" s="39" t="s">
        <v>260</v>
      </c>
      <c r="B1301" s="43">
        <v>43499</v>
      </c>
      <c r="D1301" s="9" t="s">
        <v>44</v>
      </c>
      <c r="E1301" s="75">
        <v>5</v>
      </c>
      <c r="F1301" s="34" t="s">
        <v>146</v>
      </c>
      <c r="G1301" s="34" t="s">
        <v>147</v>
      </c>
      <c r="H1301" s="134" t="s">
        <v>5</v>
      </c>
    </row>
    <row r="1302" spans="1:17">
      <c r="A1302" s="39" t="s">
        <v>260</v>
      </c>
      <c r="B1302" s="43">
        <v>43499</v>
      </c>
      <c r="D1302" s="6" t="s">
        <v>174</v>
      </c>
      <c r="E1302" s="75">
        <v>6</v>
      </c>
      <c r="F1302" s="34" t="s">
        <v>148</v>
      </c>
      <c r="G1302" s="34" t="s">
        <v>147</v>
      </c>
      <c r="H1302" s="134" t="s">
        <v>6</v>
      </c>
    </row>
    <row r="1303" spans="1:17">
      <c r="A1303" s="39" t="s">
        <v>260</v>
      </c>
      <c r="B1303" s="43">
        <v>43499</v>
      </c>
      <c r="D1303" s="7" t="s">
        <v>37</v>
      </c>
      <c r="E1303" s="75">
        <v>7</v>
      </c>
      <c r="F1303" s="34" t="s">
        <v>148</v>
      </c>
      <c r="G1303" s="34" t="s">
        <v>146</v>
      </c>
      <c r="H1303" s="134" t="s">
        <v>7</v>
      </c>
    </row>
    <row r="1304" spans="1:17">
      <c r="A1304" s="39" t="s">
        <v>260</v>
      </c>
      <c r="B1304" s="43">
        <v>43499</v>
      </c>
      <c r="D1304" s="8" t="s">
        <v>43</v>
      </c>
      <c r="E1304" s="75">
        <v>8</v>
      </c>
      <c r="F1304" s="34" t="s">
        <v>146</v>
      </c>
      <c r="G1304" s="34" t="s">
        <v>146</v>
      </c>
      <c r="H1304" s="134" t="s">
        <v>8</v>
      </c>
    </row>
    <row r="1305" spans="1:17">
      <c r="A1305" s="39" t="s">
        <v>260</v>
      </c>
      <c r="B1305" s="43">
        <v>43499</v>
      </c>
      <c r="D1305" s="8" t="s">
        <v>43</v>
      </c>
      <c r="E1305" s="54">
        <v>2</v>
      </c>
      <c r="F1305" s="34" t="s">
        <v>146</v>
      </c>
      <c r="G1305" s="34" t="s">
        <v>146</v>
      </c>
      <c r="H1305" s="134" t="s">
        <v>9</v>
      </c>
      <c r="N1305" s="15">
        <v>62.08</v>
      </c>
      <c r="O1305" s="39">
        <v>64.58</v>
      </c>
      <c r="P1305" s="15">
        <f>AVERAGE(N1305:O1305)</f>
        <v>63.33</v>
      </c>
    </row>
    <row r="1306" spans="1:17">
      <c r="A1306" s="39" t="s">
        <v>260</v>
      </c>
      <c r="B1306" s="43">
        <v>43499</v>
      </c>
      <c r="D1306" s="6" t="s">
        <v>174</v>
      </c>
      <c r="E1306" s="54">
        <v>4</v>
      </c>
      <c r="F1306" s="34" t="s">
        <v>148</v>
      </c>
      <c r="G1306" s="34" t="s">
        <v>147</v>
      </c>
      <c r="H1306" s="134" t="s">
        <v>10</v>
      </c>
      <c r="N1306" s="15">
        <v>69.400000000000006</v>
      </c>
      <c r="O1306" s="39">
        <v>69.2</v>
      </c>
      <c r="P1306" s="15">
        <f t="shared" ref="P1306:P1328" si="16">AVERAGE(N1306:O1306)</f>
        <v>69.300000000000011</v>
      </c>
    </row>
    <row r="1307" spans="1:17">
      <c r="A1307" s="39" t="s">
        <v>260</v>
      </c>
      <c r="B1307" s="43">
        <v>43499</v>
      </c>
      <c r="D1307" s="7" t="s">
        <v>37</v>
      </c>
      <c r="E1307" s="54">
        <v>1</v>
      </c>
      <c r="F1307" s="34" t="s">
        <v>148</v>
      </c>
      <c r="G1307" s="34" t="s">
        <v>146</v>
      </c>
      <c r="H1307" s="134" t="s">
        <v>11</v>
      </c>
      <c r="N1307" s="15">
        <v>72.77</v>
      </c>
      <c r="O1307" s="39">
        <v>72.709999999999994</v>
      </c>
      <c r="P1307" s="15">
        <f t="shared" si="16"/>
        <v>72.739999999999995</v>
      </c>
    </row>
    <row r="1308" spans="1:17">
      <c r="A1308" s="39" t="s">
        <v>260</v>
      </c>
      <c r="B1308" s="43">
        <v>43499</v>
      </c>
      <c r="D1308" s="9" t="s">
        <v>44</v>
      </c>
      <c r="E1308" s="54">
        <v>3</v>
      </c>
      <c r="F1308" s="34" t="s">
        <v>146</v>
      </c>
      <c r="G1308" s="34" t="s">
        <v>147</v>
      </c>
      <c r="H1308" s="134" t="s">
        <v>12</v>
      </c>
      <c r="N1308" s="15">
        <v>53.24</v>
      </c>
      <c r="O1308" s="39">
        <v>63.74</v>
      </c>
      <c r="P1308" s="15">
        <f t="shared" si="16"/>
        <v>58.49</v>
      </c>
    </row>
    <row r="1309" spans="1:17">
      <c r="A1309" s="39" t="s">
        <v>260</v>
      </c>
      <c r="B1309" s="43">
        <v>43499</v>
      </c>
      <c r="D1309" s="8" t="s">
        <v>43</v>
      </c>
      <c r="E1309" s="54">
        <v>2</v>
      </c>
      <c r="F1309" s="34" t="s">
        <v>146</v>
      </c>
      <c r="G1309" s="34" t="s">
        <v>146</v>
      </c>
      <c r="H1309" s="134" t="s">
        <v>13</v>
      </c>
      <c r="N1309" s="15">
        <v>72.709999999999994</v>
      </c>
      <c r="O1309" s="39">
        <v>72.66</v>
      </c>
      <c r="P1309" s="15">
        <f t="shared" si="16"/>
        <v>72.685000000000002</v>
      </c>
    </row>
    <row r="1310" spans="1:17">
      <c r="A1310" s="39" t="s">
        <v>260</v>
      </c>
      <c r="B1310" s="43">
        <v>43499</v>
      </c>
      <c r="D1310" s="9" t="s">
        <v>44</v>
      </c>
      <c r="E1310" s="54">
        <v>3</v>
      </c>
      <c r="F1310" s="34" t="s">
        <v>146</v>
      </c>
      <c r="G1310" s="34" t="s">
        <v>147</v>
      </c>
      <c r="H1310" s="134" t="s">
        <v>14</v>
      </c>
      <c r="N1310" s="15">
        <v>67.62</v>
      </c>
      <c r="O1310" s="39">
        <v>67.02</v>
      </c>
      <c r="P1310" s="15">
        <f t="shared" si="16"/>
        <v>67.319999999999993</v>
      </c>
    </row>
    <row r="1311" spans="1:17">
      <c r="A1311" s="39" t="s">
        <v>260</v>
      </c>
      <c r="B1311" s="43">
        <v>43499</v>
      </c>
      <c r="D1311" s="6" t="s">
        <v>174</v>
      </c>
      <c r="E1311" s="54">
        <v>4</v>
      </c>
      <c r="F1311" s="34" t="s">
        <v>148</v>
      </c>
      <c r="G1311" s="34" t="s">
        <v>147</v>
      </c>
      <c r="H1311" s="134" t="s">
        <v>15</v>
      </c>
      <c r="N1311" s="15">
        <v>65.36</v>
      </c>
      <c r="O1311" s="39">
        <v>66.09</v>
      </c>
      <c r="P1311" s="15">
        <f t="shared" si="16"/>
        <v>65.724999999999994</v>
      </c>
    </row>
    <row r="1312" spans="1:17">
      <c r="A1312" s="39" t="s">
        <v>260</v>
      </c>
      <c r="B1312" s="43">
        <v>43499</v>
      </c>
      <c r="D1312" s="7" t="s">
        <v>37</v>
      </c>
      <c r="E1312" s="54">
        <v>1</v>
      </c>
      <c r="F1312" s="34" t="s">
        <v>148</v>
      </c>
      <c r="G1312" s="34" t="s">
        <v>146</v>
      </c>
      <c r="H1312" s="134" t="s">
        <v>16</v>
      </c>
      <c r="N1312" s="118">
        <v>68.7</v>
      </c>
      <c r="O1312" s="98">
        <v>69.239999999999995</v>
      </c>
      <c r="P1312" s="118">
        <f t="shared" si="16"/>
        <v>68.97</v>
      </c>
      <c r="Q1312" s="98"/>
    </row>
    <row r="1313" spans="1:23">
      <c r="A1313" s="39" t="s">
        <v>260</v>
      </c>
      <c r="B1313" s="43">
        <v>43499</v>
      </c>
      <c r="D1313" s="8" t="s">
        <v>43</v>
      </c>
      <c r="E1313" s="54">
        <v>2</v>
      </c>
      <c r="F1313" s="34" t="s">
        <v>146</v>
      </c>
      <c r="G1313" s="34" t="s">
        <v>146</v>
      </c>
      <c r="H1313" s="134" t="s">
        <v>17</v>
      </c>
      <c r="N1313" s="15">
        <v>67.25</v>
      </c>
      <c r="O1313" s="39">
        <v>65.95</v>
      </c>
      <c r="P1313" s="15">
        <f t="shared" si="16"/>
        <v>66.599999999999994</v>
      </c>
    </row>
    <row r="1314" spans="1:23">
      <c r="A1314" s="39" t="s">
        <v>260</v>
      </c>
      <c r="B1314" s="43">
        <v>43499</v>
      </c>
      <c r="D1314" s="7" t="s">
        <v>37</v>
      </c>
      <c r="E1314" s="54">
        <v>1</v>
      </c>
      <c r="F1314" s="34" t="s">
        <v>148</v>
      </c>
      <c r="G1314" s="34" t="s">
        <v>146</v>
      </c>
      <c r="H1314" s="134" t="s">
        <v>18</v>
      </c>
      <c r="N1314" s="15">
        <v>70.34</v>
      </c>
      <c r="O1314" s="39">
        <v>70.5</v>
      </c>
      <c r="P1314" s="15">
        <f t="shared" si="16"/>
        <v>70.42</v>
      </c>
    </row>
    <row r="1315" spans="1:23">
      <c r="A1315" s="39" t="s">
        <v>260</v>
      </c>
      <c r="B1315" s="43">
        <v>43499</v>
      </c>
      <c r="D1315" s="6" t="s">
        <v>174</v>
      </c>
      <c r="E1315" s="54">
        <v>4</v>
      </c>
      <c r="F1315" s="34" t="s">
        <v>148</v>
      </c>
      <c r="G1315" s="34" t="s">
        <v>147</v>
      </c>
      <c r="H1315" s="134" t="s">
        <v>19</v>
      </c>
      <c r="N1315" s="15">
        <v>61.03</v>
      </c>
      <c r="O1315" s="39">
        <v>61.42</v>
      </c>
      <c r="P1315" s="15">
        <f t="shared" si="16"/>
        <v>61.225000000000001</v>
      </c>
    </row>
    <row r="1316" spans="1:23">
      <c r="A1316" s="39" t="s">
        <v>260</v>
      </c>
      <c r="B1316" s="43">
        <v>43499</v>
      </c>
      <c r="D1316" s="9" t="s">
        <v>44</v>
      </c>
      <c r="E1316" s="54">
        <v>3</v>
      </c>
      <c r="F1316" s="34" t="s">
        <v>146</v>
      </c>
      <c r="G1316" s="34" t="s">
        <v>147</v>
      </c>
      <c r="H1316" s="134" t="s">
        <v>20</v>
      </c>
      <c r="N1316" s="15">
        <v>57.53</v>
      </c>
      <c r="O1316" s="39">
        <v>54.05</v>
      </c>
      <c r="P1316" s="15">
        <f t="shared" si="16"/>
        <v>55.79</v>
      </c>
    </row>
    <row r="1317" spans="1:23">
      <c r="A1317" s="39" t="s">
        <v>260</v>
      </c>
      <c r="B1317" s="43">
        <v>43499</v>
      </c>
      <c r="D1317" s="8" t="s">
        <v>43</v>
      </c>
      <c r="E1317" s="54">
        <v>8</v>
      </c>
      <c r="F1317" s="34" t="s">
        <v>146</v>
      </c>
      <c r="G1317" s="34" t="s">
        <v>146</v>
      </c>
      <c r="H1317" s="134" t="s">
        <v>21</v>
      </c>
      <c r="N1317" s="15">
        <v>70.599999999999994</v>
      </c>
      <c r="O1317" s="39">
        <v>71.41</v>
      </c>
      <c r="P1317" s="15">
        <f t="shared" si="16"/>
        <v>71.004999999999995</v>
      </c>
    </row>
    <row r="1318" spans="1:23">
      <c r="A1318" s="39" t="s">
        <v>260</v>
      </c>
      <c r="B1318" s="43">
        <v>43499</v>
      </c>
      <c r="D1318" s="6" t="s">
        <v>174</v>
      </c>
      <c r="E1318" s="54">
        <v>6</v>
      </c>
      <c r="F1318" s="34" t="s">
        <v>148</v>
      </c>
      <c r="G1318" s="34" t="s">
        <v>147</v>
      </c>
      <c r="H1318" s="134" t="s">
        <v>22</v>
      </c>
      <c r="N1318" s="15">
        <v>69.5</v>
      </c>
      <c r="O1318" s="39">
        <v>67.709999999999994</v>
      </c>
      <c r="P1318" s="15">
        <f t="shared" si="16"/>
        <v>68.60499999999999</v>
      </c>
    </row>
    <row r="1319" spans="1:23">
      <c r="A1319" s="39" t="s">
        <v>260</v>
      </c>
      <c r="B1319" s="43">
        <v>43499</v>
      </c>
      <c r="D1319" s="8" t="s">
        <v>43</v>
      </c>
      <c r="E1319" s="54">
        <v>8</v>
      </c>
      <c r="F1319" s="34" t="s">
        <v>146</v>
      </c>
      <c r="G1319" s="34" t="s">
        <v>146</v>
      </c>
      <c r="H1319" s="134" t="s">
        <v>23</v>
      </c>
      <c r="N1319" s="15">
        <v>70.260000000000005</v>
      </c>
      <c r="O1319" s="39">
        <v>70.709999999999994</v>
      </c>
      <c r="P1319" s="15">
        <f t="shared" si="16"/>
        <v>70.484999999999999</v>
      </c>
    </row>
    <row r="1320" spans="1:23">
      <c r="A1320" s="39" t="s">
        <v>260</v>
      </c>
      <c r="B1320" s="43">
        <v>43499</v>
      </c>
      <c r="D1320" s="9" t="s">
        <v>44</v>
      </c>
      <c r="E1320" s="54">
        <v>5</v>
      </c>
      <c r="F1320" s="34" t="s">
        <v>146</v>
      </c>
      <c r="G1320" s="34" t="s">
        <v>147</v>
      </c>
      <c r="H1320" s="134" t="s">
        <v>24</v>
      </c>
      <c r="N1320" s="15">
        <v>55.29</v>
      </c>
      <c r="O1320" s="39">
        <v>55.58</v>
      </c>
      <c r="P1320" s="15">
        <f t="shared" si="16"/>
        <v>55.435000000000002</v>
      </c>
    </row>
    <row r="1321" spans="1:23">
      <c r="A1321" s="39" t="s">
        <v>260</v>
      </c>
      <c r="B1321" s="43">
        <v>43499</v>
      </c>
      <c r="D1321" s="7" t="s">
        <v>37</v>
      </c>
      <c r="E1321" s="54">
        <v>7</v>
      </c>
      <c r="F1321" s="34" t="s">
        <v>148</v>
      </c>
      <c r="G1321" s="34" t="s">
        <v>146</v>
      </c>
      <c r="H1321" s="134" t="s">
        <v>25</v>
      </c>
      <c r="N1321" s="15">
        <v>77.67</v>
      </c>
      <c r="O1321" s="39">
        <v>77.97</v>
      </c>
      <c r="P1321" s="15">
        <f t="shared" si="16"/>
        <v>77.819999999999993</v>
      </c>
    </row>
    <row r="1322" spans="1:23">
      <c r="A1322" s="39" t="s">
        <v>260</v>
      </c>
      <c r="B1322" s="43">
        <v>43499</v>
      </c>
      <c r="D1322" s="7" t="s">
        <v>37</v>
      </c>
      <c r="E1322" s="54">
        <v>7</v>
      </c>
      <c r="F1322" s="34" t="s">
        <v>148</v>
      </c>
      <c r="G1322" s="34" t="s">
        <v>146</v>
      </c>
      <c r="H1322" s="134" t="s">
        <v>26</v>
      </c>
      <c r="N1322" s="15">
        <v>57.42</v>
      </c>
      <c r="O1322" s="39">
        <v>57.77</v>
      </c>
      <c r="P1322" s="15">
        <f t="shared" si="16"/>
        <v>57.594999999999999</v>
      </c>
    </row>
    <row r="1323" spans="1:23">
      <c r="A1323" s="39" t="s">
        <v>260</v>
      </c>
      <c r="B1323" s="43">
        <v>43499</v>
      </c>
      <c r="D1323" s="6" t="s">
        <v>174</v>
      </c>
      <c r="E1323" s="54">
        <v>6</v>
      </c>
      <c r="F1323" s="34" t="s">
        <v>148</v>
      </c>
      <c r="G1323" s="34" t="s">
        <v>147</v>
      </c>
      <c r="H1323" s="134" t="s">
        <v>27</v>
      </c>
      <c r="N1323" s="15">
        <v>71.27</v>
      </c>
      <c r="O1323" s="39">
        <v>71.08</v>
      </c>
      <c r="P1323" s="15">
        <f t="shared" si="16"/>
        <v>71.174999999999997</v>
      </c>
    </row>
    <row r="1324" spans="1:23">
      <c r="A1324" s="39" t="s">
        <v>260</v>
      </c>
      <c r="B1324" s="43">
        <v>43499</v>
      </c>
      <c r="D1324" s="8" t="s">
        <v>43</v>
      </c>
      <c r="E1324" s="54">
        <v>8</v>
      </c>
      <c r="F1324" s="34" t="s">
        <v>146</v>
      </c>
      <c r="G1324" s="34" t="s">
        <v>146</v>
      </c>
      <c r="H1324" s="134" t="s">
        <v>28</v>
      </c>
      <c r="N1324" s="15">
        <v>61.37</v>
      </c>
      <c r="O1324" s="39">
        <v>62.94</v>
      </c>
      <c r="P1324" s="15">
        <f t="shared" si="16"/>
        <v>62.155000000000001</v>
      </c>
    </row>
    <row r="1325" spans="1:23">
      <c r="A1325" s="39" t="s">
        <v>260</v>
      </c>
      <c r="B1325" s="43">
        <v>43499</v>
      </c>
      <c r="D1325" s="9" t="s">
        <v>44</v>
      </c>
      <c r="E1325" s="54">
        <v>5</v>
      </c>
      <c r="F1325" s="34" t="s">
        <v>146</v>
      </c>
      <c r="G1325" s="34" t="s">
        <v>147</v>
      </c>
      <c r="H1325" s="134" t="s">
        <v>29</v>
      </c>
      <c r="N1325" s="15">
        <v>52.86</v>
      </c>
      <c r="O1325" s="39">
        <v>54.18</v>
      </c>
      <c r="P1325" s="15">
        <f t="shared" si="16"/>
        <v>53.519999999999996</v>
      </c>
    </row>
    <row r="1326" spans="1:23">
      <c r="A1326" s="39" t="s">
        <v>260</v>
      </c>
      <c r="B1326" s="43">
        <v>43499</v>
      </c>
      <c r="D1326" s="7" t="s">
        <v>37</v>
      </c>
      <c r="E1326" s="54">
        <v>7</v>
      </c>
      <c r="F1326" s="34" t="s">
        <v>148</v>
      </c>
      <c r="G1326" s="34" t="s">
        <v>146</v>
      </c>
      <c r="H1326" s="134" t="s">
        <v>30</v>
      </c>
      <c r="N1326" s="15">
        <v>58.9</v>
      </c>
      <c r="O1326" s="39">
        <v>61.18</v>
      </c>
      <c r="P1326" s="15">
        <f t="shared" si="16"/>
        <v>60.04</v>
      </c>
    </row>
    <row r="1327" spans="1:23">
      <c r="A1327" s="39" t="s">
        <v>260</v>
      </c>
      <c r="B1327" s="43">
        <v>43499</v>
      </c>
      <c r="D1327" s="6" t="s">
        <v>174</v>
      </c>
      <c r="E1327" s="54">
        <v>6</v>
      </c>
      <c r="F1327" s="34" t="s">
        <v>148</v>
      </c>
      <c r="G1327" s="34" t="s">
        <v>147</v>
      </c>
      <c r="H1327" s="134" t="s">
        <v>31</v>
      </c>
      <c r="N1327" s="15">
        <v>63.8</v>
      </c>
      <c r="O1327" s="39">
        <v>64.33</v>
      </c>
      <c r="P1327" s="15">
        <f t="shared" si="16"/>
        <v>64.064999999999998</v>
      </c>
      <c r="W1327" s="147"/>
    </row>
    <row r="1328" spans="1:23">
      <c r="A1328" s="39" t="s">
        <v>260</v>
      </c>
      <c r="B1328" s="43">
        <v>43499</v>
      </c>
      <c r="D1328" s="9" t="s">
        <v>44</v>
      </c>
      <c r="E1328" s="54">
        <v>5</v>
      </c>
      <c r="F1328" s="34" t="s">
        <v>146</v>
      </c>
      <c r="G1328" s="34" t="s">
        <v>147</v>
      </c>
      <c r="H1328" s="134" t="s">
        <v>32</v>
      </c>
      <c r="N1328" s="15">
        <v>62.62</v>
      </c>
      <c r="O1328" s="39">
        <v>61.54</v>
      </c>
      <c r="P1328" s="15">
        <f t="shared" si="16"/>
        <v>62.08</v>
      </c>
      <c r="V1328"/>
      <c r="W1328" s="148"/>
    </row>
    <row r="1329" spans="1:24">
      <c r="A1329" s="39" t="s">
        <v>260</v>
      </c>
      <c r="V1329"/>
      <c r="W1329" s="148"/>
    </row>
    <row r="1330" spans="1:24">
      <c r="A1330" s="39" t="s">
        <v>260</v>
      </c>
      <c r="B1330" s="43">
        <v>43502</v>
      </c>
      <c r="D1330" s="7" t="s">
        <v>37</v>
      </c>
      <c r="E1330" s="75">
        <v>1</v>
      </c>
      <c r="F1330" s="34" t="s">
        <v>148</v>
      </c>
      <c r="G1330" s="34" t="s">
        <v>146</v>
      </c>
      <c r="H1330" s="140" t="s">
        <v>1</v>
      </c>
      <c r="I1330" s="13">
        <v>25.63</v>
      </c>
      <c r="J1330" s="15">
        <v>34.18</v>
      </c>
      <c r="U1330" s="39">
        <v>7.9977406821290566</v>
      </c>
      <c r="V1330">
        <v>8.0399999999999991</v>
      </c>
      <c r="W1330" s="149">
        <v>476.11142314800338</v>
      </c>
      <c r="X1330" s="17">
        <v>2192.3000000000002</v>
      </c>
    </row>
    <row r="1331" spans="1:24">
      <c r="A1331" s="39" t="s">
        <v>260</v>
      </c>
      <c r="B1331" s="43">
        <v>43502</v>
      </c>
      <c r="D1331" s="8" t="s">
        <v>43</v>
      </c>
      <c r="E1331" s="75">
        <v>2</v>
      </c>
      <c r="F1331" s="34" t="s">
        <v>146</v>
      </c>
      <c r="G1331" s="34" t="s">
        <v>146</v>
      </c>
      <c r="H1331" s="140" t="s">
        <v>2</v>
      </c>
      <c r="I1331" s="13">
        <v>23.62</v>
      </c>
      <c r="J1331" s="15">
        <v>34.22</v>
      </c>
      <c r="U1331" s="39">
        <v>7.9963351126407778</v>
      </c>
      <c r="V1331">
        <v>8.06</v>
      </c>
      <c r="W1331" s="149">
        <v>451.57466570568755</v>
      </c>
      <c r="X1331" s="17">
        <v>2206.8000000000002</v>
      </c>
    </row>
    <row r="1332" spans="1:24">
      <c r="A1332" s="39" t="s">
        <v>260</v>
      </c>
      <c r="B1332" s="43">
        <v>43502</v>
      </c>
      <c r="D1332" s="9" t="s">
        <v>44</v>
      </c>
      <c r="E1332" s="75">
        <v>3</v>
      </c>
      <c r="F1332" s="34" t="s">
        <v>146</v>
      </c>
      <c r="G1332" s="34" t="s">
        <v>147</v>
      </c>
      <c r="H1332" s="140" t="s">
        <v>3</v>
      </c>
      <c r="I1332" s="13">
        <v>23.6</v>
      </c>
      <c r="J1332" s="15">
        <v>34.159999999999997</v>
      </c>
      <c r="U1332" s="39">
        <v>7.6712600933227453</v>
      </c>
      <c r="V1332">
        <v>7.79</v>
      </c>
      <c r="W1332" s="149">
        <v>1044.5639479660947</v>
      </c>
      <c r="X1332" s="17">
        <v>2193.1999999999998</v>
      </c>
    </row>
    <row r="1333" spans="1:24">
      <c r="A1333" s="39" t="s">
        <v>260</v>
      </c>
      <c r="B1333" s="43">
        <v>43502</v>
      </c>
      <c r="D1333" s="6" t="s">
        <v>174</v>
      </c>
      <c r="E1333" s="75">
        <v>4</v>
      </c>
      <c r="F1333" s="34" t="s">
        <v>148</v>
      </c>
      <c r="G1333" s="34" t="s">
        <v>147</v>
      </c>
      <c r="H1333" s="140" t="s">
        <v>4</v>
      </c>
      <c r="I1333" s="13">
        <v>26.02</v>
      </c>
      <c r="J1333" s="15">
        <v>34.159999999999997</v>
      </c>
      <c r="U1333" s="39">
        <v>7.6653833182823057</v>
      </c>
      <c r="V1333">
        <v>7.73</v>
      </c>
      <c r="W1333" s="149">
        <v>1161.1837210103497</v>
      </c>
      <c r="X1333" s="17">
        <v>2188.9</v>
      </c>
    </row>
    <row r="1334" spans="1:24">
      <c r="A1334" s="39" t="s">
        <v>260</v>
      </c>
      <c r="B1334" s="43">
        <v>43502</v>
      </c>
      <c r="D1334" s="9" t="s">
        <v>44</v>
      </c>
      <c r="E1334" s="75">
        <v>5</v>
      </c>
      <c r="F1334" s="34" t="s">
        <v>146</v>
      </c>
      <c r="G1334" s="34" t="s">
        <v>147</v>
      </c>
      <c r="H1334" s="140" t="s">
        <v>5</v>
      </c>
      <c r="I1334" s="13">
        <v>23.65</v>
      </c>
      <c r="J1334" s="15">
        <v>34.18</v>
      </c>
      <c r="U1334" s="39">
        <v>7.6419114908320935</v>
      </c>
      <c r="V1334">
        <v>7.65</v>
      </c>
      <c r="W1334" s="149">
        <v>1131.4997750821349</v>
      </c>
      <c r="X1334" s="17">
        <v>2209.1</v>
      </c>
    </row>
    <row r="1335" spans="1:24">
      <c r="A1335" s="39" t="s">
        <v>260</v>
      </c>
      <c r="B1335" s="43">
        <v>43502</v>
      </c>
      <c r="D1335" s="6" t="s">
        <v>174</v>
      </c>
      <c r="E1335" s="75">
        <v>6</v>
      </c>
      <c r="F1335" s="34" t="s">
        <v>148</v>
      </c>
      <c r="G1335" s="34" t="s">
        <v>147</v>
      </c>
      <c r="H1335" s="140" t="s">
        <v>6</v>
      </c>
      <c r="I1335" s="13">
        <v>26.19</v>
      </c>
      <c r="J1335" s="15">
        <v>34.19</v>
      </c>
      <c r="U1335" s="39">
        <v>7.6389340591882018</v>
      </c>
      <c r="V1335">
        <v>7.72</v>
      </c>
      <c r="W1335" s="149">
        <v>1248.7350899765613</v>
      </c>
      <c r="X1335" s="17">
        <v>2197.5</v>
      </c>
    </row>
    <row r="1336" spans="1:24">
      <c r="A1336" s="39" t="s">
        <v>260</v>
      </c>
      <c r="B1336" s="43">
        <v>43502</v>
      </c>
      <c r="D1336" s="7" t="s">
        <v>37</v>
      </c>
      <c r="E1336" s="75">
        <v>7</v>
      </c>
      <c r="F1336" s="34" t="s">
        <v>148</v>
      </c>
      <c r="G1336" s="34" t="s">
        <v>146</v>
      </c>
      <c r="H1336" s="140" t="s">
        <v>7</v>
      </c>
      <c r="I1336" s="13">
        <v>25.69</v>
      </c>
      <c r="J1336" s="15">
        <v>34.19</v>
      </c>
      <c r="U1336" s="39">
        <v>7.982532271081789</v>
      </c>
      <c r="V1336">
        <v>8.06</v>
      </c>
      <c r="W1336" s="149">
        <v>502.68745456241464</v>
      </c>
      <c r="X1336" s="17">
        <v>2188.6</v>
      </c>
    </row>
    <row r="1337" spans="1:24">
      <c r="A1337" s="39" t="s">
        <v>260</v>
      </c>
      <c r="B1337" s="43">
        <v>43502</v>
      </c>
      <c r="D1337" s="8" t="s">
        <v>43</v>
      </c>
      <c r="E1337" s="75">
        <v>8</v>
      </c>
      <c r="F1337" s="34" t="s">
        <v>146</v>
      </c>
      <c r="G1337" s="34" t="s">
        <v>146</v>
      </c>
      <c r="H1337" s="140" t="s">
        <v>8</v>
      </c>
      <c r="I1337" s="13">
        <v>23.71</v>
      </c>
      <c r="J1337" s="15">
        <v>34.18</v>
      </c>
      <c r="U1337" s="39">
        <v>7.9901048381015292</v>
      </c>
      <c r="V1337">
        <v>8.0500000000000007</v>
      </c>
      <c r="W1337" s="149">
        <v>453.36942658782732</v>
      </c>
      <c r="X1337" s="17">
        <v>2196.4</v>
      </c>
    </row>
    <row r="1338" spans="1:24">
      <c r="A1338" s="39" t="s">
        <v>260</v>
      </c>
      <c r="B1338" s="43">
        <v>43502</v>
      </c>
      <c r="D1338" s="8" t="s">
        <v>43</v>
      </c>
      <c r="E1338" s="54">
        <v>2</v>
      </c>
      <c r="F1338" s="34" t="s">
        <v>146</v>
      </c>
      <c r="G1338" s="34" t="s">
        <v>146</v>
      </c>
      <c r="H1338" s="140" t="s">
        <v>9</v>
      </c>
      <c r="I1338" s="13">
        <v>23.58</v>
      </c>
      <c r="J1338" s="15">
        <v>34.19</v>
      </c>
      <c r="M1338" s="39">
        <v>150</v>
      </c>
      <c r="U1338" s="39">
        <v>7.9790940379387374</v>
      </c>
      <c r="V1338">
        <v>8.1199999999999992</v>
      </c>
      <c r="W1338" s="149">
        <v>477.39283174565747</v>
      </c>
      <c r="X1338" s="17">
        <v>2184.5</v>
      </c>
    </row>
    <row r="1339" spans="1:24">
      <c r="A1339" s="39" t="s">
        <v>260</v>
      </c>
      <c r="B1339" s="43">
        <v>43502</v>
      </c>
      <c r="D1339" s="6" t="s">
        <v>174</v>
      </c>
      <c r="E1339" s="54">
        <v>4</v>
      </c>
      <c r="F1339" s="34" t="s">
        <v>148</v>
      </c>
      <c r="G1339" s="34" t="s">
        <v>147</v>
      </c>
      <c r="H1339" s="140" t="s">
        <v>10</v>
      </c>
      <c r="I1339" s="13">
        <v>25.33</v>
      </c>
      <c r="J1339" s="15">
        <v>34.17</v>
      </c>
      <c r="M1339" s="39">
        <v>150</v>
      </c>
      <c r="U1339" s="39">
        <v>7.7099367294873096</v>
      </c>
      <c r="V1339">
        <v>7.69</v>
      </c>
      <c r="W1339" s="149">
        <v>1023.4597541658201</v>
      </c>
      <c r="X1339" s="17">
        <v>2183.6999999999998</v>
      </c>
    </row>
    <row r="1340" spans="1:24">
      <c r="A1340" s="39" t="s">
        <v>260</v>
      </c>
      <c r="B1340" s="43">
        <v>43502</v>
      </c>
      <c r="D1340" s="7" t="s">
        <v>37</v>
      </c>
      <c r="E1340" s="54">
        <v>1</v>
      </c>
      <c r="F1340" s="34" t="s">
        <v>148</v>
      </c>
      <c r="G1340" s="34" t="s">
        <v>146</v>
      </c>
      <c r="H1340" s="140" t="s">
        <v>11</v>
      </c>
      <c r="I1340" s="13">
        <v>25.61</v>
      </c>
      <c r="J1340" s="15">
        <v>34.18</v>
      </c>
      <c r="M1340" s="39">
        <v>150</v>
      </c>
      <c r="U1340" s="39">
        <v>7.9760678840177492</v>
      </c>
      <c r="V1340">
        <v>8.0500000000000007</v>
      </c>
      <c r="W1340" s="149">
        <v>530.13994784772501</v>
      </c>
      <c r="X1340" s="17">
        <v>2185.4</v>
      </c>
    </row>
    <row r="1341" spans="1:24">
      <c r="A1341" s="39" t="s">
        <v>260</v>
      </c>
      <c r="B1341" s="43">
        <v>43502</v>
      </c>
      <c r="D1341" s="9" t="s">
        <v>44</v>
      </c>
      <c r="E1341" s="54">
        <v>3</v>
      </c>
      <c r="F1341" s="34" t="s">
        <v>146</v>
      </c>
      <c r="G1341" s="34" t="s">
        <v>147</v>
      </c>
      <c r="H1341" s="140" t="s">
        <v>12</v>
      </c>
      <c r="I1341" s="13">
        <v>23.63</v>
      </c>
      <c r="J1341" s="15">
        <v>34.21</v>
      </c>
      <c r="M1341" s="39">
        <v>150</v>
      </c>
      <c r="U1341" s="39">
        <v>7.6528867000267562</v>
      </c>
      <c r="V1341">
        <v>7.74</v>
      </c>
      <c r="W1341" s="149">
        <v>1128.8079499891637</v>
      </c>
      <c r="X1341" s="17">
        <v>2191.3000000000002</v>
      </c>
    </row>
    <row r="1342" spans="1:24">
      <c r="A1342" s="39" t="s">
        <v>260</v>
      </c>
      <c r="B1342" s="43">
        <v>43502</v>
      </c>
      <c r="D1342" s="8" t="s">
        <v>43</v>
      </c>
      <c r="E1342" s="54">
        <v>2</v>
      </c>
      <c r="F1342" s="34" t="s">
        <v>146</v>
      </c>
      <c r="G1342" s="34" t="s">
        <v>146</v>
      </c>
      <c r="H1342" s="140" t="s">
        <v>13</v>
      </c>
      <c r="I1342" s="13">
        <v>23.63</v>
      </c>
      <c r="J1342" s="15">
        <v>34.19</v>
      </c>
      <c r="M1342" s="39">
        <v>150</v>
      </c>
      <c r="U1342" s="39">
        <v>7.987117952732655</v>
      </c>
      <c r="V1342">
        <v>8.0500000000000007</v>
      </c>
      <c r="W1342" s="149">
        <v>477.16191137906844</v>
      </c>
      <c r="X1342" s="17">
        <v>2191.4</v>
      </c>
    </row>
    <row r="1343" spans="1:24">
      <c r="A1343" s="39" t="s">
        <v>260</v>
      </c>
      <c r="B1343" s="43">
        <v>43502</v>
      </c>
      <c r="D1343" s="9" t="s">
        <v>44</v>
      </c>
      <c r="E1343" s="54">
        <v>3</v>
      </c>
      <c r="F1343" s="34" t="s">
        <v>146</v>
      </c>
      <c r="G1343" s="34" t="s">
        <v>147</v>
      </c>
      <c r="H1343" s="140" t="s">
        <v>14</v>
      </c>
      <c r="I1343" s="13">
        <v>23.59</v>
      </c>
      <c r="J1343" s="15">
        <v>34.19</v>
      </c>
      <c r="M1343" s="39">
        <v>150</v>
      </c>
      <c r="U1343" s="39">
        <v>7.6572933745704876</v>
      </c>
      <c r="V1343">
        <v>7.68</v>
      </c>
      <c r="W1343" s="149">
        <v>1119.1764232344829</v>
      </c>
      <c r="X1343" s="17">
        <v>2192.1999999999998</v>
      </c>
    </row>
    <row r="1344" spans="1:24">
      <c r="A1344" s="39" t="s">
        <v>260</v>
      </c>
      <c r="B1344" s="43">
        <v>43502</v>
      </c>
      <c r="D1344" s="6" t="s">
        <v>174</v>
      </c>
      <c r="E1344" s="54">
        <v>4</v>
      </c>
      <c r="F1344" s="34" t="s">
        <v>148</v>
      </c>
      <c r="G1344" s="34" t="s">
        <v>147</v>
      </c>
      <c r="H1344" s="140" t="s">
        <v>15</v>
      </c>
      <c r="I1344" s="13">
        <v>25.65</v>
      </c>
      <c r="J1344" s="15">
        <v>34.21</v>
      </c>
      <c r="M1344" s="39">
        <v>150</v>
      </c>
      <c r="U1344" s="39">
        <v>7.6751057508896379</v>
      </c>
      <c r="V1344">
        <v>7.81</v>
      </c>
      <c r="W1344" s="149">
        <v>1157.6391217647656</v>
      </c>
      <c r="X1344" s="17">
        <v>2197.6999999999998</v>
      </c>
    </row>
    <row r="1345" spans="1:24">
      <c r="A1345" s="39" t="s">
        <v>260</v>
      </c>
      <c r="B1345" s="43">
        <v>43502</v>
      </c>
      <c r="D1345" s="7" t="s">
        <v>37</v>
      </c>
      <c r="E1345" s="54">
        <v>1</v>
      </c>
      <c r="F1345" s="34" t="s">
        <v>148</v>
      </c>
      <c r="G1345" s="34" t="s">
        <v>146</v>
      </c>
      <c r="H1345" s="140" t="s">
        <v>16</v>
      </c>
      <c r="M1345" s="39">
        <v>150</v>
      </c>
      <c r="U1345" s="39"/>
      <c r="V1345"/>
      <c r="W1345" s="149"/>
      <c r="X1345" s="17"/>
    </row>
    <row r="1346" spans="1:24">
      <c r="A1346" s="39" t="s">
        <v>260</v>
      </c>
      <c r="B1346" s="43">
        <v>43502</v>
      </c>
      <c r="D1346" s="8" t="s">
        <v>43</v>
      </c>
      <c r="E1346" s="54">
        <v>2</v>
      </c>
      <c r="F1346" s="34" t="s">
        <v>146</v>
      </c>
      <c r="G1346" s="34" t="s">
        <v>146</v>
      </c>
      <c r="H1346" s="140" t="s">
        <v>17</v>
      </c>
      <c r="I1346" s="13">
        <v>23.68</v>
      </c>
      <c r="J1346" s="15">
        <v>34.19</v>
      </c>
      <c r="M1346" s="39">
        <v>150</v>
      </c>
      <c r="U1346" s="39">
        <v>7.9750578893880082</v>
      </c>
      <c r="V1346">
        <v>8.06</v>
      </c>
      <c r="W1346" s="149">
        <v>486.52310531908518</v>
      </c>
      <c r="X1346" s="17">
        <v>2184.4</v>
      </c>
    </row>
    <row r="1347" spans="1:24">
      <c r="A1347" s="39" t="s">
        <v>260</v>
      </c>
      <c r="B1347" s="43">
        <v>43502</v>
      </c>
      <c r="D1347" s="7" t="s">
        <v>37</v>
      </c>
      <c r="E1347" s="54">
        <v>1</v>
      </c>
      <c r="F1347" s="34" t="s">
        <v>148</v>
      </c>
      <c r="G1347" s="34" t="s">
        <v>146</v>
      </c>
      <c r="H1347" s="140" t="s">
        <v>18</v>
      </c>
      <c r="I1347" s="13">
        <v>25.41</v>
      </c>
      <c r="J1347" s="15">
        <v>34.14</v>
      </c>
      <c r="M1347" s="39">
        <v>150</v>
      </c>
      <c r="U1347" s="39">
        <v>7.9794871367208824</v>
      </c>
      <c r="V1347">
        <v>8.02</v>
      </c>
      <c r="W1347" s="149">
        <v>527.65560825839998</v>
      </c>
      <c r="X1347" s="17">
        <v>2193.9</v>
      </c>
    </row>
    <row r="1348" spans="1:24">
      <c r="A1348" s="39" t="s">
        <v>260</v>
      </c>
      <c r="B1348" s="43">
        <v>43502</v>
      </c>
      <c r="D1348" s="6" t="s">
        <v>174</v>
      </c>
      <c r="E1348" s="54">
        <v>4</v>
      </c>
      <c r="F1348" s="34" t="s">
        <v>148</v>
      </c>
      <c r="G1348" s="34" t="s">
        <v>147</v>
      </c>
      <c r="H1348" s="140" t="s">
        <v>19</v>
      </c>
      <c r="I1348" s="13">
        <v>25.57</v>
      </c>
      <c r="J1348" s="15">
        <v>34.21</v>
      </c>
      <c r="M1348" s="39">
        <v>150</v>
      </c>
      <c r="U1348" s="39">
        <v>7.700085560562159</v>
      </c>
      <c r="V1348">
        <v>7.75</v>
      </c>
      <c r="W1348" s="149">
        <v>1085.3335659675174</v>
      </c>
      <c r="X1348" s="17">
        <v>2200</v>
      </c>
    </row>
    <row r="1349" spans="1:24">
      <c r="A1349" s="39" t="s">
        <v>260</v>
      </c>
      <c r="B1349" s="43">
        <v>43502</v>
      </c>
      <c r="D1349" s="9" t="s">
        <v>44</v>
      </c>
      <c r="E1349" s="54">
        <v>3</v>
      </c>
      <c r="F1349" s="34" t="s">
        <v>146</v>
      </c>
      <c r="G1349" s="34" t="s">
        <v>147</v>
      </c>
      <c r="H1349" s="140" t="s">
        <v>20</v>
      </c>
      <c r="I1349" s="13">
        <v>23.59</v>
      </c>
      <c r="J1349" s="15">
        <v>34.21</v>
      </c>
      <c r="M1349" s="39">
        <v>150</v>
      </c>
      <c r="U1349" s="39">
        <v>7.6737170435312798</v>
      </c>
      <c r="V1349">
        <v>7.74</v>
      </c>
      <c r="W1349" s="149">
        <v>1072.5491294632091</v>
      </c>
      <c r="X1349" s="17">
        <v>2182.4</v>
      </c>
    </row>
    <row r="1350" spans="1:24">
      <c r="A1350" s="39" t="s">
        <v>260</v>
      </c>
      <c r="B1350" s="43">
        <v>43502</v>
      </c>
      <c r="D1350" s="8" t="s">
        <v>43</v>
      </c>
      <c r="E1350" s="54">
        <v>8</v>
      </c>
      <c r="F1350" s="34" t="s">
        <v>146</v>
      </c>
      <c r="G1350" s="34" t="s">
        <v>146</v>
      </c>
      <c r="H1350" s="140" t="s">
        <v>21</v>
      </c>
      <c r="I1350" s="13">
        <v>23.59</v>
      </c>
      <c r="J1350" s="15">
        <v>34.200000000000003</v>
      </c>
      <c r="M1350" s="39">
        <v>150</v>
      </c>
      <c r="U1350" s="39">
        <v>7.9697632811707422</v>
      </c>
      <c r="V1350">
        <v>8.07</v>
      </c>
      <c r="W1350" s="149">
        <v>486.58598842000617</v>
      </c>
      <c r="X1350" s="17">
        <v>2187.4</v>
      </c>
    </row>
    <row r="1351" spans="1:24">
      <c r="A1351" s="39" t="s">
        <v>260</v>
      </c>
      <c r="B1351" s="43">
        <v>43502</v>
      </c>
      <c r="D1351" s="6" t="s">
        <v>174</v>
      </c>
      <c r="E1351" s="54">
        <v>6</v>
      </c>
      <c r="F1351" s="34" t="s">
        <v>148</v>
      </c>
      <c r="G1351" s="34" t="s">
        <v>147</v>
      </c>
      <c r="H1351" s="140" t="s">
        <v>22</v>
      </c>
      <c r="I1351" s="13">
        <v>25.87</v>
      </c>
      <c r="J1351" s="15">
        <v>34.200000000000003</v>
      </c>
      <c r="M1351" s="39">
        <v>150</v>
      </c>
      <c r="U1351" s="39">
        <v>7.6968042854809591</v>
      </c>
      <c r="V1351">
        <v>7.71</v>
      </c>
      <c r="W1351" s="149">
        <v>1097.4258238471837</v>
      </c>
      <c r="X1351" s="17">
        <v>2182.1999999999998</v>
      </c>
    </row>
    <row r="1352" spans="1:24">
      <c r="A1352" s="39" t="s">
        <v>260</v>
      </c>
      <c r="B1352" s="43">
        <v>43502</v>
      </c>
      <c r="D1352" s="8" t="s">
        <v>43</v>
      </c>
      <c r="E1352" s="54">
        <v>8</v>
      </c>
      <c r="F1352" s="34" t="s">
        <v>146</v>
      </c>
      <c r="G1352" s="34" t="s">
        <v>146</v>
      </c>
      <c r="H1352" s="140" t="s">
        <v>23</v>
      </c>
      <c r="I1352" s="13">
        <v>23.67</v>
      </c>
      <c r="J1352" s="15">
        <v>34.21</v>
      </c>
      <c r="M1352" s="39">
        <v>150</v>
      </c>
      <c r="U1352" s="39">
        <v>7.9736502487026311</v>
      </c>
      <c r="V1352">
        <v>8.06</v>
      </c>
      <c r="W1352" s="149">
        <v>487.76564804895281</v>
      </c>
      <c r="X1352" s="17">
        <v>2182.9</v>
      </c>
    </row>
    <row r="1353" spans="1:24">
      <c r="A1353" s="39" t="s">
        <v>260</v>
      </c>
      <c r="B1353" s="43">
        <v>43502</v>
      </c>
      <c r="D1353" s="9" t="s">
        <v>44</v>
      </c>
      <c r="E1353" s="54">
        <v>5</v>
      </c>
      <c r="F1353" s="34" t="s">
        <v>146</v>
      </c>
      <c r="G1353" s="34" t="s">
        <v>147</v>
      </c>
      <c r="H1353" s="140" t="s">
        <v>24</v>
      </c>
      <c r="I1353" s="13">
        <v>23.65</v>
      </c>
      <c r="J1353" s="15">
        <v>34.21</v>
      </c>
      <c r="M1353" s="39">
        <v>150</v>
      </c>
      <c r="U1353" s="39">
        <v>7.6597290060413048</v>
      </c>
      <c r="V1353">
        <v>7.68</v>
      </c>
      <c r="W1353" s="149">
        <v>1119.8603417864165</v>
      </c>
      <c r="X1353" s="17">
        <v>2187.3000000000002</v>
      </c>
    </row>
    <row r="1354" spans="1:24">
      <c r="A1354" s="39" t="s">
        <v>260</v>
      </c>
      <c r="B1354" s="43">
        <v>43502</v>
      </c>
      <c r="D1354" s="7" t="s">
        <v>37</v>
      </c>
      <c r="E1354" s="54">
        <v>7</v>
      </c>
      <c r="F1354" s="34" t="s">
        <v>148</v>
      </c>
      <c r="G1354" s="34" t="s">
        <v>146</v>
      </c>
      <c r="H1354" s="140" t="s">
        <v>25</v>
      </c>
      <c r="I1354" s="13">
        <v>25.21</v>
      </c>
      <c r="J1354" s="15">
        <v>34.200000000000003</v>
      </c>
      <c r="M1354" s="39">
        <v>150</v>
      </c>
      <c r="U1354" s="39">
        <v>7.96640167256278</v>
      </c>
      <c r="V1354">
        <v>7.97</v>
      </c>
      <c r="W1354" s="149">
        <v>527.55002698247927</v>
      </c>
      <c r="X1354" s="17">
        <v>2178.6</v>
      </c>
    </row>
    <row r="1355" spans="1:24">
      <c r="A1355" s="39" t="s">
        <v>260</v>
      </c>
      <c r="B1355" s="43">
        <v>43502</v>
      </c>
      <c r="D1355" s="7" t="s">
        <v>37</v>
      </c>
      <c r="E1355" s="54">
        <v>7</v>
      </c>
      <c r="F1355" s="34" t="s">
        <v>148</v>
      </c>
      <c r="G1355" s="34" t="s">
        <v>146</v>
      </c>
      <c r="H1355" s="140" t="s">
        <v>26</v>
      </c>
      <c r="I1355" s="13">
        <v>25.35</v>
      </c>
      <c r="J1355" s="15">
        <v>34.21</v>
      </c>
      <c r="M1355" s="39">
        <v>150</v>
      </c>
      <c r="U1355" s="39">
        <v>7.9734848364906252</v>
      </c>
      <c r="V1355">
        <v>8.0299999999999994</v>
      </c>
      <c r="W1355" s="149">
        <v>531.74746111733464</v>
      </c>
      <c r="X1355" s="17">
        <v>2190.6</v>
      </c>
    </row>
    <row r="1356" spans="1:24">
      <c r="A1356" s="39" t="s">
        <v>260</v>
      </c>
      <c r="B1356" s="43">
        <v>43502</v>
      </c>
      <c r="D1356" s="6" t="s">
        <v>174</v>
      </c>
      <c r="E1356" s="54">
        <v>6</v>
      </c>
      <c r="F1356" s="34" t="s">
        <v>148</v>
      </c>
      <c r="G1356" s="34" t="s">
        <v>147</v>
      </c>
      <c r="H1356" s="140" t="s">
        <v>27</v>
      </c>
      <c r="I1356" s="13">
        <v>25.85</v>
      </c>
      <c r="J1356" s="15">
        <v>34.200000000000003</v>
      </c>
      <c r="M1356" s="39">
        <v>150</v>
      </c>
      <c r="U1356" s="39">
        <v>7.6983538548791248</v>
      </c>
      <c r="V1356">
        <v>7.88</v>
      </c>
      <c r="W1356" s="149">
        <v>1074.2655394838762</v>
      </c>
      <c r="X1356" s="17">
        <v>2191.4</v>
      </c>
    </row>
    <row r="1357" spans="1:24">
      <c r="A1357" s="39" t="s">
        <v>260</v>
      </c>
      <c r="B1357" s="43">
        <v>43502</v>
      </c>
      <c r="D1357" s="8" t="s">
        <v>43</v>
      </c>
      <c r="E1357" s="54">
        <v>8</v>
      </c>
      <c r="F1357" s="34" t="s">
        <v>146</v>
      </c>
      <c r="G1357" s="34" t="s">
        <v>146</v>
      </c>
      <c r="H1357" s="140" t="s">
        <v>28</v>
      </c>
      <c r="I1357" s="13">
        <v>23.63</v>
      </c>
      <c r="J1357" s="15">
        <v>34.22</v>
      </c>
      <c r="M1357" s="39">
        <v>150</v>
      </c>
      <c r="U1357" s="39">
        <v>7.9711001643093411</v>
      </c>
      <c r="V1357">
        <v>8.19</v>
      </c>
      <c r="W1357" s="149">
        <v>493.74219562888345</v>
      </c>
      <c r="X1357" s="17">
        <v>2189</v>
      </c>
    </row>
    <row r="1358" spans="1:24">
      <c r="A1358" s="39" t="s">
        <v>260</v>
      </c>
      <c r="B1358" s="43">
        <v>43502</v>
      </c>
      <c r="D1358" s="9" t="s">
        <v>44</v>
      </c>
      <c r="E1358" s="54">
        <v>5</v>
      </c>
      <c r="F1358" s="34" t="s">
        <v>146</v>
      </c>
      <c r="G1358" s="34" t="s">
        <v>147</v>
      </c>
      <c r="H1358" s="140" t="s">
        <v>29</v>
      </c>
      <c r="I1358" s="13">
        <v>23.64</v>
      </c>
      <c r="J1358" s="15">
        <v>34.21</v>
      </c>
      <c r="M1358" s="39">
        <v>150</v>
      </c>
      <c r="U1358" s="39">
        <v>7.6570470379125464</v>
      </c>
      <c r="V1358">
        <v>7.86</v>
      </c>
      <c r="W1358" s="149">
        <v>1108.0132904632089</v>
      </c>
      <c r="X1358" s="17">
        <v>2195.3000000000002</v>
      </c>
    </row>
    <row r="1359" spans="1:24">
      <c r="A1359" s="39" t="s">
        <v>260</v>
      </c>
      <c r="B1359" s="43">
        <v>43502</v>
      </c>
      <c r="D1359" s="7" t="s">
        <v>37</v>
      </c>
      <c r="E1359" s="54">
        <v>7</v>
      </c>
      <c r="F1359" s="34" t="s">
        <v>148</v>
      </c>
      <c r="G1359" s="34" t="s">
        <v>146</v>
      </c>
      <c r="H1359" s="140" t="s">
        <v>30</v>
      </c>
      <c r="I1359" s="13">
        <v>25.27</v>
      </c>
      <c r="J1359" s="15">
        <v>34.229999999999997</v>
      </c>
      <c r="M1359" s="39">
        <v>150</v>
      </c>
      <c r="U1359" s="39">
        <v>7.9772294715061101</v>
      </c>
      <c r="V1359">
        <v>8.11</v>
      </c>
      <c r="W1359" s="149">
        <v>518.10445015332857</v>
      </c>
      <c r="X1359" s="17">
        <v>2189.5</v>
      </c>
    </row>
    <row r="1360" spans="1:24">
      <c r="A1360" s="39" t="s">
        <v>260</v>
      </c>
      <c r="B1360" s="43">
        <v>43502</v>
      </c>
      <c r="D1360" s="6" t="s">
        <v>174</v>
      </c>
      <c r="E1360" s="54">
        <v>6</v>
      </c>
      <c r="F1360" s="34" t="s">
        <v>148</v>
      </c>
      <c r="G1360" s="34" t="s">
        <v>147</v>
      </c>
      <c r="H1360" s="140" t="s">
        <v>31</v>
      </c>
      <c r="I1360" s="13">
        <v>25.81</v>
      </c>
      <c r="J1360" s="15">
        <v>34.200000000000003</v>
      </c>
      <c r="M1360" s="39">
        <v>150</v>
      </c>
      <c r="U1360" s="39">
        <v>7.7209846183298323</v>
      </c>
      <c r="V1360">
        <v>7.8</v>
      </c>
      <c r="W1360" s="149">
        <v>1024.6972183286834</v>
      </c>
      <c r="X1360" s="17">
        <v>2185.6</v>
      </c>
    </row>
    <row r="1361" spans="1:24">
      <c r="A1361" s="39" t="s">
        <v>260</v>
      </c>
      <c r="B1361" s="43">
        <v>43502</v>
      </c>
      <c r="D1361" s="9" t="s">
        <v>44</v>
      </c>
      <c r="E1361" s="54">
        <v>5</v>
      </c>
      <c r="F1361" s="34" t="s">
        <v>146</v>
      </c>
      <c r="G1361" s="34" t="s">
        <v>147</v>
      </c>
      <c r="H1361" s="140" t="s">
        <v>32</v>
      </c>
      <c r="I1361" s="13">
        <v>23.71</v>
      </c>
      <c r="J1361" s="15">
        <v>34.24</v>
      </c>
      <c r="M1361" s="39">
        <v>150</v>
      </c>
      <c r="U1361" s="39">
        <v>7.6819391785113549</v>
      </c>
      <c r="V1361">
        <v>7.7</v>
      </c>
      <c r="W1361" s="149">
        <v>1062.7565186335205</v>
      </c>
      <c r="X1361" s="17">
        <v>2198</v>
      </c>
    </row>
    <row r="1362" spans="1:24">
      <c r="A1362" s="39" t="s">
        <v>260</v>
      </c>
      <c r="W1362" s="146"/>
    </row>
    <row r="1363" spans="1:24">
      <c r="A1363" s="39" t="s">
        <v>260</v>
      </c>
      <c r="B1363" s="43">
        <v>43507</v>
      </c>
      <c r="D1363" s="7" t="s">
        <v>37</v>
      </c>
      <c r="E1363" s="75">
        <v>1</v>
      </c>
      <c r="F1363" s="34" t="s">
        <v>148</v>
      </c>
      <c r="G1363" s="34" t="s">
        <v>146</v>
      </c>
      <c r="H1363" s="141" t="s">
        <v>1</v>
      </c>
      <c r="W1363" s="146"/>
    </row>
    <row r="1364" spans="1:24">
      <c r="A1364" s="39" t="s">
        <v>260</v>
      </c>
      <c r="B1364" s="43">
        <v>43507</v>
      </c>
      <c r="D1364" s="8" t="s">
        <v>43</v>
      </c>
      <c r="E1364" s="75">
        <v>2</v>
      </c>
      <c r="F1364" s="34" t="s">
        <v>146</v>
      </c>
      <c r="G1364" s="34" t="s">
        <v>146</v>
      </c>
      <c r="H1364" s="141" t="s">
        <v>2</v>
      </c>
      <c r="W1364" s="147"/>
    </row>
    <row r="1365" spans="1:24">
      <c r="A1365" s="39" t="s">
        <v>260</v>
      </c>
      <c r="B1365" s="43">
        <v>43507</v>
      </c>
      <c r="D1365" s="9" t="s">
        <v>44</v>
      </c>
      <c r="E1365" s="75">
        <v>3</v>
      </c>
      <c r="F1365" s="34" t="s">
        <v>146</v>
      </c>
      <c r="G1365" s="34" t="s">
        <v>147</v>
      </c>
      <c r="H1365" s="141" t="s">
        <v>3</v>
      </c>
      <c r="W1365" s="147"/>
    </row>
    <row r="1366" spans="1:24">
      <c r="A1366" s="39" t="s">
        <v>260</v>
      </c>
      <c r="B1366" s="43">
        <v>43507</v>
      </c>
      <c r="D1366" s="6" t="s">
        <v>174</v>
      </c>
      <c r="E1366" s="75">
        <v>4</v>
      </c>
      <c r="F1366" s="34" t="s">
        <v>148</v>
      </c>
      <c r="G1366" s="34" t="s">
        <v>147</v>
      </c>
      <c r="H1366" s="141" t="s">
        <v>4</v>
      </c>
      <c r="W1366" s="147"/>
    </row>
    <row r="1367" spans="1:24">
      <c r="A1367" s="39" t="s">
        <v>260</v>
      </c>
      <c r="B1367" s="43">
        <v>43507</v>
      </c>
      <c r="D1367" s="9" t="s">
        <v>44</v>
      </c>
      <c r="E1367" s="75">
        <v>5</v>
      </c>
      <c r="F1367" s="34" t="s">
        <v>146</v>
      </c>
      <c r="G1367" s="34" t="s">
        <v>147</v>
      </c>
      <c r="H1367" s="141" t="s">
        <v>5</v>
      </c>
    </row>
    <row r="1368" spans="1:24">
      <c r="A1368" s="39" t="s">
        <v>260</v>
      </c>
      <c r="B1368" s="43">
        <v>43507</v>
      </c>
      <c r="D1368" s="6" t="s">
        <v>174</v>
      </c>
      <c r="E1368" s="75">
        <v>6</v>
      </c>
      <c r="F1368" s="34" t="s">
        <v>148</v>
      </c>
      <c r="G1368" s="34" t="s">
        <v>147</v>
      </c>
      <c r="H1368" s="141" t="s">
        <v>6</v>
      </c>
    </row>
    <row r="1369" spans="1:24">
      <c r="A1369" s="39" t="s">
        <v>260</v>
      </c>
      <c r="B1369" s="43">
        <v>43507</v>
      </c>
      <c r="D1369" s="7" t="s">
        <v>37</v>
      </c>
      <c r="E1369" s="75">
        <v>7</v>
      </c>
      <c r="F1369" s="34" t="s">
        <v>148</v>
      </c>
      <c r="G1369" s="34" t="s">
        <v>146</v>
      </c>
      <c r="H1369" s="141" t="s">
        <v>7</v>
      </c>
    </row>
    <row r="1370" spans="1:24">
      <c r="A1370" s="39" t="s">
        <v>260</v>
      </c>
      <c r="B1370" s="43">
        <v>43507</v>
      </c>
      <c r="D1370" s="8" t="s">
        <v>43</v>
      </c>
      <c r="E1370" s="75">
        <v>8</v>
      </c>
      <c r="F1370" s="34" t="s">
        <v>146</v>
      </c>
      <c r="G1370" s="34" t="s">
        <v>146</v>
      </c>
      <c r="H1370" s="141" t="s">
        <v>8</v>
      </c>
    </row>
    <row r="1371" spans="1:24">
      <c r="A1371" s="39" t="s">
        <v>260</v>
      </c>
      <c r="B1371" s="43">
        <v>43507</v>
      </c>
      <c r="D1371" s="8" t="s">
        <v>43</v>
      </c>
      <c r="E1371" s="54">
        <v>2</v>
      </c>
      <c r="F1371" s="34" t="s">
        <v>146</v>
      </c>
      <c r="G1371" s="34" t="s">
        <v>146</v>
      </c>
      <c r="H1371" s="141" t="s">
        <v>9</v>
      </c>
      <c r="M1371" s="39">
        <v>200</v>
      </c>
      <c r="N1371" s="15">
        <v>63.53</v>
      </c>
      <c r="O1371" s="39">
        <v>66.760000000000005</v>
      </c>
      <c r="P1371" s="15">
        <f t="shared" ref="P1371:P1377" si="17">AVERAGE(N1371:O1371)</f>
        <v>65.14500000000001</v>
      </c>
    </row>
    <row r="1372" spans="1:24">
      <c r="A1372" s="39" t="s">
        <v>260</v>
      </c>
      <c r="B1372" s="43">
        <v>43507</v>
      </c>
      <c r="D1372" s="6" t="s">
        <v>174</v>
      </c>
      <c r="E1372" s="54">
        <v>4</v>
      </c>
      <c r="F1372" s="34" t="s">
        <v>148</v>
      </c>
      <c r="G1372" s="34" t="s">
        <v>147</v>
      </c>
      <c r="H1372" s="141" t="s">
        <v>10</v>
      </c>
      <c r="M1372" s="39">
        <v>200</v>
      </c>
      <c r="N1372" s="15">
        <v>71.319999999999993</v>
      </c>
      <c r="O1372" s="39">
        <v>72.34</v>
      </c>
      <c r="P1372" s="15">
        <f t="shared" si="17"/>
        <v>71.83</v>
      </c>
    </row>
    <row r="1373" spans="1:24">
      <c r="A1373" s="39" t="s">
        <v>260</v>
      </c>
      <c r="B1373" s="43">
        <v>43507</v>
      </c>
      <c r="D1373" s="7" t="s">
        <v>37</v>
      </c>
      <c r="E1373" s="54">
        <v>1</v>
      </c>
      <c r="F1373" s="34" t="s">
        <v>148</v>
      </c>
      <c r="G1373" s="34" t="s">
        <v>146</v>
      </c>
      <c r="H1373" s="141" t="s">
        <v>11</v>
      </c>
      <c r="M1373" s="39">
        <v>200</v>
      </c>
      <c r="N1373" s="15">
        <v>74.47</v>
      </c>
      <c r="O1373" s="39">
        <v>75.63</v>
      </c>
      <c r="P1373" s="15">
        <f t="shared" si="17"/>
        <v>75.05</v>
      </c>
    </row>
    <row r="1374" spans="1:24">
      <c r="A1374" s="39" t="s">
        <v>260</v>
      </c>
      <c r="B1374" s="43">
        <v>43507</v>
      </c>
      <c r="D1374" s="9" t="s">
        <v>44</v>
      </c>
      <c r="E1374" s="54">
        <v>3</v>
      </c>
      <c r="F1374" s="34" t="s">
        <v>146</v>
      </c>
      <c r="G1374" s="34" t="s">
        <v>147</v>
      </c>
      <c r="H1374" s="141" t="s">
        <v>12</v>
      </c>
      <c r="M1374" s="39">
        <v>200</v>
      </c>
      <c r="N1374" s="15">
        <v>55.71</v>
      </c>
      <c r="O1374" s="39">
        <v>64.5</v>
      </c>
      <c r="P1374" s="15">
        <f t="shared" si="17"/>
        <v>60.105000000000004</v>
      </c>
    </row>
    <row r="1375" spans="1:24">
      <c r="A1375" s="39" t="s">
        <v>260</v>
      </c>
      <c r="B1375" s="43">
        <v>43507</v>
      </c>
      <c r="D1375" s="8" t="s">
        <v>43</v>
      </c>
      <c r="E1375" s="54">
        <v>2</v>
      </c>
      <c r="F1375" s="34" t="s">
        <v>146</v>
      </c>
      <c r="G1375" s="34" t="s">
        <v>146</v>
      </c>
      <c r="H1375" s="141" t="s">
        <v>13</v>
      </c>
      <c r="M1375" s="39">
        <v>200</v>
      </c>
      <c r="N1375" s="15">
        <v>73.75</v>
      </c>
      <c r="O1375" s="39">
        <v>74.47</v>
      </c>
      <c r="P1375" s="15">
        <f t="shared" si="17"/>
        <v>74.11</v>
      </c>
    </row>
    <row r="1376" spans="1:24">
      <c r="A1376" s="39" t="s">
        <v>260</v>
      </c>
      <c r="B1376" s="43">
        <v>43507</v>
      </c>
      <c r="D1376" s="9" t="s">
        <v>44</v>
      </c>
      <c r="E1376" s="54">
        <v>3</v>
      </c>
      <c r="F1376" s="34" t="s">
        <v>146</v>
      </c>
      <c r="G1376" s="34" t="s">
        <v>147</v>
      </c>
      <c r="H1376" s="141" t="s">
        <v>14</v>
      </c>
      <c r="M1376" s="39">
        <v>200</v>
      </c>
      <c r="N1376" s="15">
        <v>68.599999999999994</v>
      </c>
      <c r="O1376" s="39">
        <v>68.67</v>
      </c>
      <c r="P1376" s="15">
        <f t="shared" si="17"/>
        <v>68.634999999999991</v>
      </c>
    </row>
    <row r="1377" spans="1:23">
      <c r="A1377" s="39" t="s">
        <v>260</v>
      </c>
      <c r="B1377" s="43">
        <v>43507</v>
      </c>
      <c r="D1377" s="6" t="s">
        <v>174</v>
      </c>
      <c r="E1377" s="54">
        <v>4</v>
      </c>
      <c r="F1377" s="34" t="s">
        <v>148</v>
      </c>
      <c r="G1377" s="34" t="s">
        <v>147</v>
      </c>
      <c r="H1377" s="141" t="s">
        <v>15</v>
      </c>
      <c r="M1377" s="39">
        <v>200</v>
      </c>
      <c r="N1377" s="15">
        <v>67.23</v>
      </c>
      <c r="O1377" s="39">
        <v>67.31</v>
      </c>
      <c r="P1377" s="15">
        <f t="shared" si="17"/>
        <v>67.27000000000001</v>
      </c>
    </row>
    <row r="1378" spans="1:23">
      <c r="A1378" s="39" t="s">
        <v>260</v>
      </c>
      <c r="B1378" s="43">
        <v>43507</v>
      </c>
      <c r="D1378" s="7" t="s">
        <v>37</v>
      </c>
      <c r="E1378" s="54">
        <v>1</v>
      </c>
      <c r="F1378" s="34" t="s">
        <v>148</v>
      </c>
      <c r="G1378" s="34" t="s">
        <v>146</v>
      </c>
      <c r="H1378" s="141" t="s">
        <v>16</v>
      </c>
      <c r="M1378" s="39">
        <v>200</v>
      </c>
      <c r="P1378" s="15"/>
    </row>
    <row r="1379" spans="1:23">
      <c r="A1379" s="39" t="s">
        <v>260</v>
      </c>
      <c r="B1379" s="43">
        <v>43507</v>
      </c>
      <c r="D1379" s="8" t="s">
        <v>43</v>
      </c>
      <c r="E1379" s="54">
        <v>2</v>
      </c>
      <c r="F1379" s="34" t="s">
        <v>146</v>
      </c>
      <c r="G1379" s="34" t="s">
        <v>146</v>
      </c>
      <c r="H1379" s="141" t="s">
        <v>17</v>
      </c>
      <c r="M1379" s="39">
        <v>200</v>
      </c>
      <c r="N1379" s="15">
        <v>69.260000000000005</v>
      </c>
      <c r="O1379" s="39">
        <v>68.48</v>
      </c>
      <c r="P1379" s="15">
        <f t="shared" ref="P1379:P1394" si="18">AVERAGE(N1379:O1379)</f>
        <v>68.87</v>
      </c>
    </row>
    <row r="1380" spans="1:23">
      <c r="A1380" s="39" t="s">
        <v>260</v>
      </c>
      <c r="B1380" s="43">
        <v>43507</v>
      </c>
      <c r="D1380" s="7" t="s">
        <v>37</v>
      </c>
      <c r="E1380" s="54">
        <v>1</v>
      </c>
      <c r="F1380" s="34" t="s">
        <v>148</v>
      </c>
      <c r="G1380" s="34" t="s">
        <v>146</v>
      </c>
      <c r="H1380" s="141" t="s">
        <v>18</v>
      </c>
      <c r="M1380" s="39">
        <v>200</v>
      </c>
      <c r="N1380" s="15">
        <v>72.94</v>
      </c>
      <c r="O1380" s="39">
        <v>72.989999999999995</v>
      </c>
      <c r="P1380" s="15">
        <f t="shared" si="18"/>
        <v>72.965000000000003</v>
      </c>
    </row>
    <row r="1381" spans="1:23">
      <c r="A1381" s="39" t="s">
        <v>260</v>
      </c>
      <c r="B1381" s="43">
        <v>43507</v>
      </c>
      <c r="D1381" s="6" t="s">
        <v>174</v>
      </c>
      <c r="E1381" s="54">
        <v>4</v>
      </c>
      <c r="F1381" s="34" t="s">
        <v>148</v>
      </c>
      <c r="G1381" s="34" t="s">
        <v>147</v>
      </c>
      <c r="H1381" s="141" t="s">
        <v>19</v>
      </c>
      <c r="M1381" s="39">
        <v>200</v>
      </c>
      <c r="N1381" s="15">
        <v>62.98</v>
      </c>
      <c r="O1381" s="39">
        <v>62.7</v>
      </c>
      <c r="P1381" s="15">
        <f t="shared" si="18"/>
        <v>62.84</v>
      </c>
    </row>
    <row r="1382" spans="1:23">
      <c r="A1382" s="39" t="s">
        <v>260</v>
      </c>
      <c r="B1382" s="43">
        <v>43507</v>
      </c>
      <c r="D1382" s="9" t="s">
        <v>44</v>
      </c>
      <c r="E1382" s="54">
        <v>3</v>
      </c>
      <c r="F1382" s="34" t="s">
        <v>146</v>
      </c>
      <c r="G1382" s="34" t="s">
        <v>147</v>
      </c>
      <c r="H1382" s="141" t="s">
        <v>20</v>
      </c>
      <c r="M1382" s="39">
        <v>200</v>
      </c>
      <c r="N1382" s="15">
        <v>58.51</v>
      </c>
      <c r="O1382" s="39">
        <v>55.09</v>
      </c>
      <c r="P1382" s="15">
        <f t="shared" si="18"/>
        <v>56.8</v>
      </c>
    </row>
    <row r="1383" spans="1:23">
      <c r="A1383" s="39" t="s">
        <v>260</v>
      </c>
      <c r="B1383" s="43">
        <v>43507</v>
      </c>
      <c r="D1383" s="8" t="s">
        <v>43</v>
      </c>
      <c r="E1383" s="54">
        <v>8</v>
      </c>
      <c r="F1383" s="34" t="s">
        <v>146</v>
      </c>
      <c r="G1383" s="34" t="s">
        <v>146</v>
      </c>
      <c r="H1383" s="141" t="s">
        <v>21</v>
      </c>
      <c r="M1383" s="39">
        <v>200</v>
      </c>
      <c r="N1383" s="15">
        <v>71.040000000000006</v>
      </c>
      <c r="O1383" s="39">
        <v>71.67</v>
      </c>
      <c r="P1383" s="15">
        <f t="shared" si="18"/>
        <v>71.355000000000004</v>
      </c>
    </row>
    <row r="1384" spans="1:23">
      <c r="A1384" s="39" t="s">
        <v>260</v>
      </c>
      <c r="B1384" s="43">
        <v>43507</v>
      </c>
      <c r="D1384" s="6" t="s">
        <v>174</v>
      </c>
      <c r="E1384" s="54">
        <v>6</v>
      </c>
      <c r="F1384" s="34" t="s">
        <v>148</v>
      </c>
      <c r="G1384" s="34" t="s">
        <v>147</v>
      </c>
      <c r="H1384" s="141" t="s">
        <v>22</v>
      </c>
      <c r="M1384" s="39">
        <v>200</v>
      </c>
      <c r="N1384" s="15">
        <v>68.510000000000005</v>
      </c>
      <c r="O1384" s="39">
        <v>69.400000000000006</v>
      </c>
      <c r="P1384" s="15">
        <f t="shared" si="18"/>
        <v>68.955000000000013</v>
      </c>
    </row>
    <row r="1385" spans="1:23">
      <c r="A1385" s="39" t="s">
        <v>260</v>
      </c>
      <c r="B1385" s="43">
        <v>43507</v>
      </c>
      <c r="D1385" s="8" t="s">
        <v>43</v>
      </c>
      <c r="E1385" s="54">
        <v>8</v>
      </c>
      <c r="F1385" s="34" t="s">
        <v>146</v>
      </c>
      <c r="G1385" s="34" t="s">
        <v>146</v>
      </c>
      <c r="H1385" s="141" t="s">
        <v>23</v>
      </c>
      <c r="M1385" s="39">
        <v>200</v>
      </c>
      <c r="N1385" s="15">
        <v>73.150000000000006</v>
      </c>
      <c r="O1385" s="39">
        <v>72.06</v>
      </c>
      <c r="P1385" s="15">
        <f t="shared" si="18"/>
        <v>72.605000000000004</v>
      </c>
    </row>
    <row r="1386" spans="1:23">
      <c r="A1386" s="39" t="s">
        <v>260</v>
      </c>
      <c r="B1386" s="43">
        <v>43507</v>
      </c>
      <c r="D1386" s="9" t="s">
        <v>44</v>
      </c>
      <c r="E1386" s="54">
        <v>5</v>
      </c>
      <c r="F1386" s="34" t="s">
        <v>146</v>
      </c>
      <c r="G1386" s="34" t="s">
        <v>147</v>
      </c>
      <c r="H1386" s="141" t="s">
        <v>24</v>
      </c>
      <c r="M1386" s="39">
        <v>200</v>
      </c>
      <c r="N1386" s="15">
        <v>57.4</v>
      </c>
      <c r="O1386" s="39">
        <v>57.67</v>
      </c>
      <c r="P1386" s="15">
        <f t="shared" si="18"/>
        <v>57.534999999999997</v>
      </c>
    </row>
    <row r="1387" spans="1:23">
      <c r="A1387" s="39" t="s">
        <v>260</v>
      </c>
      <c r="B1387" s="43">
        <v>43507</v>
      </c>
      <c r="D1387" s="7" t="s">
        <v>37</v>
      </c>
      <c r="E1387" s="54">
        <v>7</v>
      </c>
      <c r="F1387" s="34" t="s">
        <v>148</v>
      </c>
      <c r="G1387" s="34" t="s">
        <v>146</v>
      </c>
      <c r="H1387" s="141" t="s">
        <v>25</v>
      </c>
      <c r="M1387" s="39">
        <v>200</v>
      </c>
      <c r="N1387" s="15">
        <v>79.39</v>
      </c>
      <c r="O1387" s="39">
        <v>80.41</v>
      </c>
      <c r="P1387" s="15">
        <f t="shared" si="18"/>
        <v>79.900000000000006</v>
      </c>
    </row>
    <row r="1388" spans="1:23">
      <c r="A1388" s="39" t="s">
        <v>260</v>
      </c>
      <c r="B1388" s="43">
        <v>43507</v>
      </c>
      <c r="D1388" s="7" t="s">
        <v>37</v>
      </c>
      <c r="E1388" s="54">
        <v>7</v>
      </c>
      <c r="F1388" s="34" t="s">
        <v>148</v>
      </c>
      <c r="G1388" s="34" t="s">
        <v>146</v>
      </c>
      <c r="H1388" s="141" t="s">
        <v>26</v>
      </c>
      <c r="M1388" s="39">
        <v>200</v>
      </c>
      <c r="N1388" s="15">
        <v>59.75</v>
      </c>
      <c r="O1388" s="39">
        <v>59.93</v>
      </c>
      <c r="P1388" s="15">
        <f t="shared" si="18"/>
        <v>59.84</v>
      </c>
    </row>
    <row r="1389" spans="1:23">
      <c r="A1389" s="39" t="s">
        <v>260</v>
      </c>
      <c r="B1389" s="43">
        <v>43507</v>
      </c>
      <c r="D1389" s="6" t="s">
        <v>174</v>
      </c>
      <c r="E1389" s="54">
        <v>6</v>
      </c>
      <c r="F1389" s="34" t="s">
        <v>148</v>
      </c>
      <c r="G1389" s="34" t="s">
        <v>147</v>
      </c>
      <c r="H1389" s="141" t="s">
        <v>27</v>
      </c>
      <c r="M1389" s="39">
        <v>200</v>
      </c>
      <c r="N1389" s="15">
        <v>74.09</v>
      </c>
      <c r="O1389" s="39">
        <v>74.650000000000006</v>
      </c>
      <c r="P1389" s="15">
        <f t="shared" si="18"/>
        <v>74.37</v>
      </c>
    </row>
    <row r="1390" spans="1:23">
      <c r="A1390" s="39" t="s">
        <v>260</v>
      </c>
      <c r="B1390" s="43">
        <v>43507</v>
      </c>
      <c r="D1390" s="8" t="s">
        <v>43</v>
      </c>
      <c r="E1390" s="54">
        <v>8</v>
      </c>
      <c r="F1390" s="34" t="s">
        <v>146</v>
      </c>
      <c r="G1390" s="34" t="s">
        <v>146</v>
      </c>
      <c r="H1390" s="141" t="s">
        <v>28</v>
      </c>
      <c r="M1390" s="39">
        <v>200</v>
      </c>
      <c r="N1390" s="15">
        <v>63.72</v>
      </c>
      <c r="O1390" s="39">
        <v>64.900000000000006</v>
      </c>
      <c r="P1390" s="15">
        <f t="shared" si="18"/>
        <v>64.31</v>
      </c>
    </row>
    <row r="1391" spans="1:23">
      <c r="A1391" s="39" t="s">
        <v>260</v>
      </c>
      <c r="B1391" s="43">
        <v>43507</v>
      </c>
      <c r="D1391" s="9" t="s">
        <v>44</v>
      </c>
      <c r="E1391" s="54">
        <v>5</v>
      </c>
      <c r="F1391" s="34" t="s">
        <v>146</v>
      </c>
      <c r="G1391" s="34" t="s">
        <v>147</v>
      </c>
      <c r="H1391" s="141" t="s">
        <v>29</v>
      </c>
      <c r="M1391" s="39">
        <v>200</v>
      </c>
      <c r="N1391" s="15">
        <v>54.56</v>
      </c>
      <c r="O1391" s="39">
        <v>56.98</v>
      </c>
      <c r="P1391" s="15">
        <f t="shared" si="18"/>
        <v>55.769999999999996</v>
      </c>
    </row>
    <row r="1392" spans="1:23">
      <c r="A1392" s="39" t="s">
        <v>260</v>
      </c>
      <c r="B1392" s="43">
        <v>43507</v>
      </c>
      <c r="D1392" s="7" t="s">
        <v>37</v>
      </c>
      <c r="E1392" s="54">
        <v>7</v>
      </c>
      <c r="F1392" s="34" t="s">
        <v>148</v>
      </c>
      <c r="G1392" s="34" t="s">
        <v>146</v>
      </c>
      <c r="H1392" s="141" t="s">
        <v>30</v>
      </c>
      <c r="M1392" s="39">
        <v>200</v>
      </c>
      <c r="N1392" s="15">
        <v>61.64</v>
      </c>
      <c r="O1392" s="39">
        <v>63.77</v>
      </c>
      <c r="P1392" s="15">
        <f t="shared" si="18"/>
        <v>62.704999999999998</v>
      </c>
      <c r="W1392" s="147"/>
    </row>
    <row r="1393" spans="1:24">
      <c r="A1393" s="39" t="s">
        <v>260</v>
      </c>
      <c r="B1393" s="43">
        <v>43507</v>
      </c>
      <c r="D1393" s="6" t="s">
        <v>174</v>
      </c>
      <c r="E1393" s="54">
        <v>6</v>
      </c>
      <c r="F1393" s="34" t="s">
        <v>148</v>
      </c>
      <c r="G1393" s="34" t="s">
        <v>147</v>
      </c>
      <c r="H1393" s="141" t="s">
        <v>31</v>
      </c>
      <c r="M1393" s="39">
        <v>200</v>
      </c>
      <c r="N1393" s="15">
        <v>66.709999999999994</v>
      </c>
      <c r="O1393" s="39">
        <v>66.48</v>
      </c>
      <c r="P1393" s="15">
        <f t="shared" si="18"/>
        <v>66.594999999999999</v>
      </c>
      <c r="W1393" s="147"/>
    </row>
    <row r="1394" spans="1:24">
      <c r="A1394" s="39" t="s">
        <v>260</v>
      </c>
      <c r="B1394" s="43">
        <v>43507</v>
      </c>
      <c r="D1394" s="9" t="s">
        <v>44</v>
      </c>
      <c r="E1394" s="54">
        <v>5</v>
      </c>
      <c r="F1394" s="34" t="s">
        <v>146</v>
      </c>
      <c r="G1394" s="34" t="s">
        <v>147</v>
      </c>
      <c r="H1394" s="141" t="s">
        <v>32</v>
      </c>
      <c r="M1394" s="39">
        <v>200</v>
      </c>
      <c r="N1394" s="15">
        <v>64.52</v>
      </c>
      <c r="O1394" s="39">
        <v>64.16</v>
      </c>
      <c r="P1394" s="15">
        <f t="shared" si="18"/>
        <v>64.34</v>
      </c>
      <c r="W1394" s="147"/>
    </row>
    <row r="1395" spans="1:24">
      <c r="A1395" s="39" t="s">
        <v>260</v>
      </c>
      <c r="W1395" s="147"/>
    </row>
    <row r="1396" spans="1:24">
      <c r="A1396" s="39" t="s">
        <v>260</v>
      </c>
      <c r="B1396" s="43">
        <v>43509</v>
      </c>
      <c r="D1396" s="7" t="s">
        <v>37</v>
      </c>
      <c r="E1396" s="75">
        <v>1</v>
      </c>
      <c r="F1396" s="34" t="s">
        <v>148</v>
      </c>
      <c r="G1396" s="34" t="s">
        <v>146</v>
      </c>
      <c r="H1396" s="142" t="s">
        <v>1</v>
      </c>
      <c r="I1396" s="13">
        <v>24.17</v>
      </c>
      <c r="J1396" s="15">
        <v>33.68</v>
      </c>
      <c r="U1396" s="39">
        <v>7.9942905767998553</v>
      </c>
      <c r="V1396">
        <v>8.09</v>
      </c>
      <c r="W1396" s="146">
        <v>426.88903024677614</v>
      </c>
      <c r="X1396" s="17">
        <v>2157.5</v>
      </c>
    </row>
    <row r="1397" spans="1:24">
      <c r="A1397" s="39" t="s">
        <v>260</v>
      </c>
      <c r="B1397" s="43">
        <v>43509</v>
      </c>
      <c r="D1397" s="8" t="s">
        <v>43</v>
      </c>
      <c r="E1397" s="75">
        <v>2</v>
      </c>
      <c r="F1397" s="34" t="s">
        <v>146</v>
      </c>
      <c r="G1397" s="34" t="s">
        <v>146</v>
      </c>
      <c r="H1397" s="142" t="s">
        <v>2</v>
      </c>
      <c r="I1397" s="13">
        <v>22.15</v>
      </c>
      <c r="J1397" s="15">
        <v>33.68</v>
      </c>
      <c r="U1397" s="39">
        <v>8.0181590952063111</v>
      </c>
      <c r="V1397">
        <v>8.0399999999999991</v>
      </c>
      <c r="W1397" s="146">
        <v>377.13645666835703</v>
      </c>
      <c r="X1397" s="17">
        <v>2155</v>
      </c>
    </row>
    <row r="1398" spans="1:24">
      <c r="A1398" s="39" t="s">
        <v>260</v>
      </c>
      <c r="B1398" s="43">
        <v>43509</v>
      </c>
      <c r="D1398" s="9" t="s">
        <v>44</v>
      </c>
      <c r="E1398" s="75">
        <v>3</v>
      </c>
      <c r="F1398" s="34" t="s">
        <v>146</v>
      </c>
      <c r="G1398" s="34" t="s">
        <v>147</v>
      </c>
      <c r="H1398" s="142" t="s">
        <v>3</v>
      </c>
      <c r="I1398" s="13">
        <v>22.16</v>
      </c>
      <c r="J1398" s="15">
        <v>33.630000000000003</v>
      </c>
      <c r="U1398" s="39">
        <v>7.6676233628162151</v>
      </c>
      <c r="V1398">
        <v>7.73</v>
      </c>
      <c r="W1398" s="146">
        <v>954.74839173744476</v>
      </c>
      <c r="X1398" s="17">
        <v>2164.8000000000002</v>
      </c>
    </row>
    <row r="1399" spans="1:24">
      <c r="A1399" s="39" t="s">
        <v>260</v>
      </c>
      <c r="B1399" s="43">
        <v>43509</v>
      </c>
      <c r="D1399" s="6" t="s">
        <v>174</v>
      </c>
      <c r="E1399" s="75">
        <v>4</v>
      </c>
      <c r="F1399" s="34" t="s">
        <v>148</v>
      </c>
      <c r="G1399" s="34" t="s">
        <v>147</v>
      </c>
      <c r="H1399" s="142" t="s">
        <v>4</v>
      </c>
      <c r="I1399" s="13">
        <v>24.09</v>
      </c>
      <c r="J1399" s="15">
        <v>33.68</v>
      </c>
      <c r="U1399" s="39">
        <v>7.6661008930134589</v>
      </c>
      <c r="V1399">
        <v>7.77</v>
      </c>
      <c r="W1399" s="146">
        <v>1020.5384861010984</v>
      </c>
      <c r="X1399" s="17">
        <v>2151.9</v>
      </c>
    </row>
    <row r="1400" spans="1:24">
      <c r="A1400" s="39" t="s">
        <v>260</v>
      </c>
      <c r="B1400" s="43">
        <v>43509</v>
      </c>
      <c r="D1400" s="9" t="s">
        <v>44</v>
      </c>
      <c r="E1400" s="75">
        <v>5</v>
      </c>
      <c r="F1400" s="34" t="s">
        <v>146</v>
      </c>
      <c r="G1400" s="34" t="s">
        <v>147</v>
      </c>
      <c r="H1400" s="142" t="s">
        <v>5</v>
      </c>
      <c r="I1400" s="13">
        <v>22.2</v>
      </c>
      <c r="J1400" s="15">
        <v>33.67</v>
      </c>
      <c r="U1400" s="39">
        <v>7.5974910483185418</v>
      </c>
      <c r="V1400">
        <v>7.69</v>
      </c>
      <c r="W1400" s="146">
        <v>1145.198235296026</v>
      </c>
      <c r="X1400" s="17">
        <v>2168.1999999999998</v>
      </c>
    </row>
    <row r="1401" spans="1:24">
      <c r="A1401" s="39" t="s">
        <v>260</v>
      </c>
      <c r="B1401" s="43">
        <v>43509</v>
      </c>
      <c r="D1401" s="6" t="s">
        <v>174</v>
      </c>
      <c r="E1401" s="75">
        <v>6</v>
      </c>
      <c r="F1401" s="34" t="s">
        <v>148</v>
      </c>
      <c r="G1401" s="34" t="s">
        <v>147</v>
      </c>
      <c r="H1401" s="142" t="s">
        <v>6</v>
      </c>
      <c r="I1401" s="13">
        <v>24.12</v>
      </c>
      <c r="J1401" s="15">
        <v>33.619999999999997</v>
      </c>
      <c r="U1401" s="39">
        <v>7.6031564816495374</v>
      </c>
      <c r="V1401">
        <v>7.71</v>
      </c>
      <c r="W1401" s="146">
        <v>1079.9893033280155</v>
      </c>
      <c r="X1401" s="17">
        <v>2166.6</v>
      </c>
    </row>
    <row r="1402" spans="1:24">
      <c r="A1402" s="39" t="s">
        <v>260</v>
      </c>
      <c r="B1402" s="43">
        <v>43509</v>
      </c>
      <c r="D1402" s="7" t="s">
        <v>37</v>
      </c>
      <c r="E1402" s="75">
        <v>7</v>
      </c>
      <c r="F1402" s="34" t="s">
        <v>148</v>
      </c>
      <c r="G1402" s="34" t="s">
        <v>146</v>
      </c>
      <c r="H1402" s="142" t="s">
        <v>7</v>
      </c>
      <c r="I1402" s="13">
        <v>24.03</v>
      </c>
      <c r="J1402" s="15">
        <v>33.67</v>
      </c>
      <c r="U1402" s="39">
        <v>7.9994530105289661</v>
      </c>
      <c r="V1402">
        <v>8.0399999999999991</v>
      </c>
      <c r="W1402" s="146">
        <v>431.95208989470882</v>
      </c>
      <c r="X1402" s="17">
        <v>2180.8000000000002</v>
      </c>
    </row>
    <row r="1403" spans="1:24">
      <c r="A1403" s="39" t="s">
        <v>260</v>
      </c>
      <c r="B1403" s="43">
        <v>43509</v>
      </c>
      <c r="D1403" s="8" t="s">
        <v>43</v>
      </c>
      <c r="E1403" s="75">
        <v>8</v>
      </c>
      <c r="F1403" s="34" t="s">
        <v>146</v>
      </c>
      <c r="G1403" s="34" t="s">
        <v>146</v>
      </c>
      <c r="H1403" s="142" t="s">
        <v>8</v>
      </c>
      <c r="I1403" s="13">
        <v>22.17</v>
      </c>
      <c r="J1403" s="15">
        <v>33.68</v>
      </c>
      <c r="U1403" s="39">
        <v>7.9986862990155823</v>
      </c>
      <c r="V1403">
        <v>8.0500000000000007</v>
      </c>
      <c r="W1403" s="146">
        <v>401.97537411316347</v>
      </c>
      <c r="X1403" s="17">
        <v>2164.8000000000002</v>
      </c>
    </row>
    <row r="1404" spans="1:24">
      <c r="A1404" s="39" t="s">
        <v>260</v>
      </c>
      <c r="B1404" s="43">
        <v>43509</v>
      </c>
      <c r="D1404" s="8" t="s">
        <v>43</v>
      </c>
      <c r="E1404" s="54">
        <v>2</v>
      </c>
      <c r="F1404" s="34" t="s">
        <v>146</v>
      </c>
      <c r="G1404" s="34" t="s">
        <v>146</v>
      </c>
      <c r="H1404" s="142" t="s">
        <v>9</v>
      </c>
      <c r="I1404" s="13">
        <v>22.16</v>
      </c>
      <c r="J1404" s="15">
        <v>33.67</v>
      </c>
      <c r="U1404" s="39">
        <v>7.9922470473333211</v>
      </c>
      <c r="V1404">
        <v>8.09</v>
      </c>
      <c r="W1404" s="146">
        <v>403.75513258856938</v>
      </c>
      <c r="X1404" s="17">
        <v>2163</v>
      </c>
    </row>
    <row r="1405" spans="1:24">
      <c r="A1405" s="39" t="s">
        <v>260</v>
      </c>
      <c r="B1405" s="43">
        <v>43509</v>
      </c>
      <c r="D1405" s="6" t="s">
        <v>174</v>
      </c>
      <c r="E1405" s="54">
        <v>4</v>
      </c>
      <c r="F1405" s="34" t="s">
        <v>148</v>
      </c>
      <c r="G1405" s="34" t="s">
        <v>147</v>
      </c>
      <c r="H1405" s="142" t="s">
        <v>10</v>
      </c>
      <c r="I1405" s="13">
        <v>23.75</v>
      </c>
      <c r="J1405" s="15">
        <v>33.65</v>
      </c>
      <c r="U1405" s="39">
        <v>7.693505486034649</v>
      </c>
      <c r="V1405">
        <v>7.78</v>
      </c>
      <c r="W1405" s="146">
        <v>970.87457575059864</v>
      </c>
      <c r="X1405" s="17">
        <v>2168.8000000000002</v>
      </c>
    </row>
    <row r="1406" spans="1:24">
      <c r="A1406" s="39" t="s">
        <v>260</v>
      </c>
      <c r="B1406" s="43">
        <v>43509</v>
      </c>
      <c r="D1406" s="7" t="s">
        <v>37</v>
      </c>
      <c r="E1406" s="54">
        <v>1</v>
      </c>
      <c r="F1406" s="34" t="s">
        <v>148</v>
      </c>
      <c r="G1406" s="34" t="s">
        <v>146</v>
      </c>
      <c r="H1406" s="142" t="s">
        <v>11</v>
      </c>
      <c r="I1406" s="13">
        <v>24.03</v>
      </c>
      <c r="J1406" s="15">
        <v>33.659999999999997</v>
      </c>
      <c r="U1406" s="39">
        <v>7.9885159483745527</v>
      </c>
      <c r="V1406">
        <v>8.08</v>
      </c>
      <c r="W1406" s="146">
        <v>450.79556925700422</v>
      </c>
      <c r="X1406" s="17">
        <v>2155.9</v>
      </c>
    </row>
    <row r="1407" spans="1:24">
      <c r="A1407" s="39" t="s">
        <v>260</v>
      </c>
      <c r="B1407" s="43">
        <v>43509</v>
      </c>
      <c r="D1407" s="9" t="s">
        <v>44</v>
      </c>
      <c r="E1407" s="54">
        <v>3</v>
      </c>
      <c r="F1407" s="34" t="s">
        <v>146</v>
      </c>
      <c r="G1407" s="34" t="s">
        <v>147</v>
      </c>
      <c r="H1407" s="142" t="s">
        <v>12</v>
      </c>
      <c r="I1407" s="13">
        <v>22.14</v>
      </c>
      <c r="J1407" s="15">
        <v>33.700000000000003</v>
      </c>
      <c r="U1407" s="39">
        <v>7.6808835436391991</v>
      </c>
      <c r="V1407">
        <v>7.75</v>
      </c>
      <c r="W1407" s="146">
        <v>950.28184121653635</v>
      </c>
      <c r="X1407" s="17">
        <v>2154.8000000000002</v>
      </c>
    </row>
    <row r="1408" spans="1:24">
      <c r="A1408" s="39" t="s">
        <v>260</v>
      </c>
      <c r="B1408" s="43">
        <v>43509</v>
      </c>
      <c r="D1408" s="8" t="s">
        <v>43</v>
      </c>
      <c r="E1408" s="54">
        <v>2</v>
      </c>
      <c r="F1408" s="34" t="s">
        <v>146</v>
      </c>
      <c r="G1408" s="34" t="s">
        <v>146</v>
      </c>
      <c r="H1408" s="142" t="s">
        <v>13</v>
      </c>
      <c r="I1408" s="13">
        <v>22.09</v>
      </c>
      <c r="J1408" s="15">
        <v>33.67</v>
      </c>
      <c r="U1408" s="39">
        <v>7.9942597831147708</v>
      </c>
      <c r="V1408">
        <v>8.09</v>
      </c>
      <c r="W1408" s="146">
        <v>423.64126976730097</v>
      </c>
      <c r="X1408" s="17">
        <v>2161.8000000000002</v>
      </c>
    </row>
    <row r="1409" spans="1:24">
      <c r="A1409" s="39" t="s">
        <v>260</v>
      </c>
      <c r="B1409" s="43">
        <v>43509</v>
      </c>
      <c r="D1409" s="9" t="s">
        <v>44</v>
      </c>
      <c r="E1409" s="54">
        <v>3</v>
      </c>
      <c r="F1409" s="34" t="s">
        <v>146</v>
      </c>
      <c r="G1409" s="34" t="s">
        <v>147</v>
      </c>
      <c r="H1409" s="142" t="s">
        <v>14</v>
      </c>
      <c r="I1409" s="13">
        <v>22.08</v>
      </c>
      <c r="J1409" s="15">
        <v>33.68</v>
      </c>
      <c r="U1409" s="39">
        <v>7.6702655529591581</v>
      </c>
      <c r="V1409">
        <v>7.6</v>
      </c>
      <c r="W1409" s="146">
        <v>986.2124269739403</v>
      </c>
      <c r="X1409" s="17">
        <v>2173.1</v>
      </c>
    </row>
    <row r="1410" spans="1:24">
      <c r="A1410" s="39" t="s">
        <v>260</v>
      </c>
      <c r="B1410" s="43">
        <v>43509</v>
      </c>
      <c r="D1410" s="6" t="s">
        <v>174</v>
      </c>
      <c r="E1410" s="54">
        <v>4</v>
      </c>
      <c r="F1410" s="34" t="s">
        <v>148</v>
      </c>
      <c r="G1410" s="34" t="s">
        <v>147</v>
      </c>
      <c r="H1410" s="142" t="s">
        <v>15</v>
      </c>
      <c r="I1410" s="13">
        <v>23.78</v>
      </c>
      <c r="J1410" s="15">
        <v>33.659999999999997</v>
      </c>
      <c r="U1410" s="39">
        <v>7.6942817205336169</v>
      </c>
      <c r="V1410">
        <v>7.81</v>
      </c>
      <c r="W1410" s="146">
        <v>950.22248725307156</v>
      </c>
      <c r="X1410" s="17">
        <v>2170.1999999999998</v>
      </c>
    </row>
    <row r="1411" spans="1:24">
      <c r="A1411" s="39" t="s">
        <v>260</v>
      </c>
      <c r="B1411" s="43">
        <v>43509</v>
      </c>
      <c r="D1411" s="7" t="s">
        <v>37</v>
      </c>
      <c r="E1411" s="54">
        <v>1</v>
      </c>
      <c r="F1411" s="34" t="s">
        <v>148</v>
      </c>
      <c r="G1411" s="34" t="s">
        <v>146</v>
      </c>
      <c r="H1411" s="142" t="s">
        <v>16</v>
      </c>
      <c r="U1411" s="39"/>
      <c r="V1411"/>
      <c r="W1411" s="146"/>
      <c r="X1411" s="17"/>
    </row>
    <row r="1412" spans="1:24">
      <c r="A1412" s="39" t="s">
        <v>260</v>
      </c>
      <c r="B1412" s="43">
        <v>43509</v>
      </c>
      <c r="D1412" s="8" t="s">
        <v>43</v>
      </c>
      <c r="E1412" s="54">
        <v>2</v>
      </c>
      <c r="F1412" s="34" t="s">
        <v>146</v>
      </c>
      <c r="G1412" s="34" t="s">
        <v>146</v>
      </c>
      <c r="H1412" s="142" t="s">
        <v>17</v>
      </c>
      <c r="I1412" s="13">
        <v>22.12</v>
      </c>
      <c r="J1412" s="15">
        <v>33.69</v>
      </c>
      <c r="U1412" s="39">
        <v>7.9796176025085535</v>
      </c>
      <c r="V1412">
        <v>8.07</v>
      </c>
      <c r="W1412" s="146">
        <v>434.04005042200112</v>
      </c>
      <c r="X1412" s="17">
        <v>2160.1999999999998</v>
      </c>
    </row>
    <row r="1413" spans="1:24">
      <c r="A1413" s="39" t="s">
        <v>260</v>
      </c>
      <c r="B1413" s="43">
        <v>43509</v>
      </c>
      <c r="D1413" s="7" t="s">
        <v>37</v>
      </c>
      <c r="E1413" s="54">
        <v>1</v>
      </c>
      <c r="F1413" s="34" t="s">
        <v>148</v>
      </c>
      <c r="G1413" s="34" t="s">
        <v>146</v>
      </c>
      <c r="H1413" s="142" t="s">
        <v>18</v>
      </c>
      <c r="I1413" s="13">
        <v>23.99</v>
      </c>
      <c r="J1413" s="15">
        <v>33.67</v>
      </c>
      <c r="U1413" s="39">
        <v>7.9796254916664129</v>
      </c>
      <c r="V1413">
        <v>8.02</v>
      </c>
      <c r="W1413" s="146">
        <v>479.58305604128026</v>
      </c>
      <c r="X1413" s="17">
        <v>2162</v>
      </c>
    </row>
    <row r="1414" spans="1:24">
      <c r="A1414" s="39" t="s">
        <v>260</v>
      </c>
      <c r="B1414" s="43">
        <v>43509</v>
      </c>
      <c r="D1414" s="6" t="s">
        <v>174</v>
      </c>
      <c r="E1414" s="54">
        <v>4</v>
      </c>
      <c r="F1414" s="34" t="s">
        <v>148</v>
      </c>
      <c r="G1414" s="34" t="s">
        <v>147</v>
      </c>
      <c r="H1414" s="142" t="s">
        <v>19</v>
      </c>
      <c r="I1414" s="13">
        <v>23.89</v>
      </c>
      <c r="J1414" s="15">
        <v>33.659999999999997</v>
      </c>
      <c r="U1414" s="39">
        <v>7.6878572563905925</v>
      </c>
      <c r="V1414">
        <v>7.63</v>
      </c>
      <c r="W1414" s="146">
        <v>1016.4586078550202</v>
      </c>
      <c r="X1414" s="17">
        <v>2164.9</v>
      </c>
    </row>
    <row r="1415" spans="1:24">
      <c r="A1415" s="39" t="s">
        <v>260</v>
      </c>
      <c r="B1415" s="43">
        <v>43509</v>
      </c>
      <c r="D1415" s="9" t="s">
        <v>44</v>
      </c>
      <c r="E1415" s="54">
        <v>3</v>
      </c>
      <c r="F1415" s="34" t="s">
        <v>146</v>
      </c>
      <c r="G1415" s="34" t="s">
        <v>147</v>
      </c>
      <c r="H1415" s="142" t="s">
        <v>20</v>
      </c>
      <c r="I1415" s="13">
        <v>22.07</v>
      </c>
      <c r="J1415" s="15">
        <v>33.68</v>
      </c>
      <c r="U1415" s="39">
        <v>7.6684968115850749</v>
      </c>
      <c r="V1415">
        <v>7.75</v>
      </c>
      <c r="W1415" s="146">
        <v>996.13506292480668</v>
      </c>
      <c r="X1415" s="17">
        <v>2170.6999999999998</v>
      </c>
    </row>
    <row r="1416" spans="1:24">
      <c r="A1416" s="39" t="s">
        <v>260</v>
      </c>
      <c r="B1416" s="43">
        <v>43509</v>
      </c>
      <c r="D1416" s="8" t="s">
        <v>43</v>
      </c>
      <c r="E1416" s="54">
        <v>8</v>
      </c>
      <c r="F1416" s="34" t="s">
        <v>146</v>
      </c>
      <c r="G1416" s="34" t="s">
        <v>146</v>
      </c>
      <c r="H1416" s="142" t="s">
        <v>21</v>
      </c>
      <c r="I1416" s="13">
        <v>22.1</v>
      </c>
      <c r="J1416" s="15">
        <v>33.659999999999997</v>
      </c>
      <c r="U1416" s="39">
        <v>7.9779539039417831</v>
      </c>
      <c r="V1416">
        <v>8.1</v>
      </c>
      <c r="W1416" s="146">
        <v>417.56547253354483</v>
      </c>
      <c r="X1416" s="17">
        <v>2164</v>
      </c>
    </row>
    <row r="1417" spans="1:24">
      <c r="A1417" s="39" t="s">
        <v>260</v>
      </c>
      <c r="B1417" s="43">
        <v>43509</v>
      </c>
      <c r="D1417" s="6" t="s">
        <v>174</v>
      </c>
      <c r="E1417" s="54">
        <v>6</v>
      </c>
      <c r="F1417" s="34" t="s">
        <v>148</v>
      </c>
      <c r="G1417" s="34" t="s">
        <v>147</v>
      </c>
      <c r="H1417" s="142" t="s">
        <v>22</v>
      </c>
      <c r="I1417" s="13">
        <v>24.11</v>
      </c>
      <c r="J1417" s="15">
        <v>33.67</v>
      </c>
      <c r="U1417" s="39">
        <v>7.6693396102740037</v>
      </c>
      <c r="V1417">
        <v>7.76</v>
      </c>
      <c r="W1417" s="146">
        <v>1048.0694672456784</v>
      </c>
      <c r="X1417" s="17">
        <v>2164.9</v>
      </c>
    </row>
    <row r="1418" spans="1:24">
      <c r="A1418" s="39" t="s">
        <v>260</v>
      </c>
      <c r="B1418" s="43">
        <v>43509</v>
      </c>
      <c r="D1418" s="8" t="s">
        <v>43</v>
      </c>
      <c r="E1418" s="54">
        <v>8</v>
      </c>
      <c r="F1418" s="34" t="s">
        <v>146</v>
      </c>
      <c r="G1418" s="34" t="s">
        <v>146</v>
      </c>
      <c r="H1418" s="142" t="s">
        <v>23</v>
      </c>
      <c r="I1418" s="13">
        <v>22.19</v>
      </c>
      <c r="J1418" s="15">
        <v>33.67</v>
      </c>
      <c r="U1418" s="39">
        <v>7.9814540410238539</v>
      </c>
      <c r="V1418">
        <v>8.08</v>
      </c>
      <c r="W1418" s="146">
        <v>432.12537129894378</v>
      </c>
      <c r="X1418" s="17">
        <v>2163.6999999999998</v>
      </c>
    </row>
    <row r="1419" spans="1:24">
      <c r="A1419" s="39" t="s">
        <v>260</v>
      </c>
      <c r="B1419" s="43">
        <v>43509</v>
      </c>
      <c r="D1419" s="9" t="s">
        <v>44</v>
      </c>
      <c r="E1419" s="54">
        <v>5</v>
      </c>
      <c r="F1419" s="34" t="s">
        <v>146</v>
      </c>
      <c r="G1419" s="34" t="s">
        <v>147</v>
      </c>
      <c r="H1419" s="142" t="s">
        <v>24</v>
      </c>
      <c r="I1419" s="13">
        <v>22.17</v>
      </c>
      <c r="J1419" s="15">
        <v>33.68</v>
      </c>
      <c r="U1419" s="39">
        <v>7.6205066223547204</v>
      </c>
      <c r="V1419">
        <v>7.72</v>
      </c>
      <c r="W1419" s="146">
        <v>1124.4505025326405</v>
      </c>
      <c r="X1419" s="17">
        <v>2161.6999999999998</v>
      </c>
    </row>
    <row r="1420" spans="1:24">
      <c r="A1420" s="39" t="s">
        <v>260</v>
      </c>
      <c r="B1420" s="43">
        <v>43509</v>
      </c>
      <c r="D1420" s="7" t="s">
        <v>37</v>
      </c>
      <c r="E1420" s="54">
        <v>7</v>
      </c>
      <c r="F1420" s="34" t="s">
        <v>148</v>
      </c>
      <c r="G1420" s="34" t="s">
        <v>146</v>
      </c>
      <c r="H1420" s="142" t="s">
        <v>25</v>
      </c>
      <c r="I1420" s="13">
        <v>24.01</v>
      </c>
      <c r="J1420" s="15">
        <v>33.659999999999997</v>
      </c>
      <c r="U1420" s="39">
        <v>7.9751718189129841</v>
      </c>
      <c r="V1420">
        <v>8.11</v>
      </c>
      <c r="W1420" s="146">
        <v>473.14732037471657</v>
      </c>
      <c r="X1420" s="17">
        <v>2157</v>
      </c>
    </row>
    <row r="1421" spans="1:24">
      <c r="A1421" s="39" t="s">
        <v>260</v>
      </c>
      <c r="B1421" s="43">
        <v>43509</v>
      </c>
      <c r="D1421" s="7" t="s">
        <v>37</v>
      </c>
      <c r="E1421" s="54">
        <v>7</v>
      </c>
      <c r="F1421" s="34" t="s">
        <v>148</v>
      </c>
      <c r="G1421" s="34" t="s">
        <v>146</v>
      </c>
      <c r="H1421" s="142" t="s">
        <v>26</v>
      </c>
      <c r="I1421" s="13">
        <v>23.95</v>
      </c>
      <c r="J1421" s="15">
        <v>33.69</v>
      </c>
      <c r="U1421" s="39">
        <v>7.9734320516468697</v>
      </c>
      <c r="V1421">
        <v>8.11</v>
      </c>
      <c r="W1421" s="146">
        <v>477.01624834416532</v>
      </c>
      <c r="X1421" s="17">
        <v>2161.1999999999998</v>
      </c>
    </row>
    <row r="1422" spans="1:24">
      <c r="A1422" s="39" t="s">
        <v>260</v>
      </c>
      <c r="B1422" s="43">
        <v>43509</v>
      </c>
      <c r="D1422" s="6" t="s">
        <v>174</v>
      </c>
      <c r="E1422" s="54">
        <v>6</v>
      </c>
      <c r="F1422" s="34" t="s">
        <v>148</v>
      </c>
      <c r="G1422" s="34" t="s">
        <v>147</v>
      </c>
      <c r="H1422" s="142" t="s">
        <v>27</v>
      </c>
      <c r="I1422" s="13">
        <v>24.21</v>
      </c>
      <c r="J1422" s="15">
        <v>33.69</v>
      </c>
      <c r="U1422" s="39">
        <v>7.6570156941833067</v>
      </c>
      <c r="V1422">
        <v>7.77</v>
      </c>
      <c r="W1422" s="146">
        <v>1058.672590958821</v>
      </c>
      <c r="X1422" s="17">
        <v>2163.9</v>
      </c>
    </row>
    <row r="1423" spans="1:24">
      <c r="A1423" s="39" t="s">
        <v>260</v>
      </c>
      <c r="B1423" s="43">
        <v>43509</v>
      </c>
      <c r="D1423" s="8" t="s">
        <v>43</v>
      </c>
      <c r="E1423" s="54">
        <v>8</v>
      </c>
      <c r="F1423" s="34" t="s">
        <v>146</v>
      </c>
      <c r="G1423" s="34" t="s">
        <v>146</v>
      </c>
      <c r="H1423" s="142" t="s">
        <v>28</v>
      </c>
      <c r="I1423" s="13">
        <v>22.16</v>
      </c>
      <c r="J1423" s="15">
        <v>33.69</v>
      </c>
      <c r="U1423" s="39">
        <v>7.9751736476310011</v>
      </c>
      <c r="V1423">
        <v>8.07</v>
      </c>
      <c r="W1423" s="146">
        <v>428.57103500570133</v>
      </c>
      <c r="X1423" s="17">
        <v>2164</v>
      </c>
    </row>
    <row r="1424" spans="1:24">
      <c r="A1424" s="39" t="s">
        <v>260</v>
      </c>
      <c r="B1424" s="43">
        <v>43509</v>
      </c>
      <c r="D1424" s="9" t="s">
        <v>44</v>
      </c>
      <c r="E1424" s="54">
        <v>5</v>
      </c>
      <c r="F1424" s="34" t="s">
        <v>146</v>
      </c>
      <c r="G1424" s="34" t="s">
        <v>147</v>
      </c>
      <c r="H1424" s="142" t="s">
        <v>29</v>
      </c>
      <c r="I1424" s="13">
        <v>22.13</v>
      </c>
      <c r="J1424" s="15">
        <v>33.69</v>
      </c>
      <c r="U1424" s="39">
        <v>7.6271575089802637</v>
      </c>
      <c r="V1424">
        <v>7.74</v>
      </c>
      <c r="W1424" s="146">
        <v>1070.8295182558102</v>
      </c>
      <c r="X1424" s="17">
        <v>2162.5</v>
      </c>
    </row>
    <row r="1425" spans="1:24">
      <c r="A1425" s="39" t="s">
        <v>260</v>
      </c>
      <c r="B1425" s="43">
        <v>43509</v>
      </c>
      <c r="D1425" s="7" t="s">
        <v>37</v>
      </c>
      <c r="E1425" s="54">
        <v>7</v>
      </c>
      <c r="F1425" s="34" t="s">
        <v>148</v>
      </c>
      <c r="G1425" s="34" t="s">
        <v>146</v>
      </c>
      <c r="H1425" s="142" t="s">
        <v>30</v>
      </c>
      <c r="I1425" s="13">
        <v>23.82</v>
      </c>
      <c r="J1425" s="15">
        <v>33.68</v>
      </c>
      <c r="U1425" s="39">
        <v>7.9719955834094449</v>
      </c>
      <c r="V1425">
        <v>8.1</v>
      </c>
      <c r="W1425" s="146">
        <v>471.00813267346274</v>
      </c>
      <c r="X1425" s="17">
        <v>2162.3000000000002</v>
      </c>
    </row>
    <row r="1426" spans="1:24">
      <c r="A1426" s="39" t="s">
        <v>260</v>
      </c>
      <c r="B1426" s="43">
        <v>43509</v>
      </c>
      <c r="D1426" s="6" t="s">
        <v>174</v>
      </c>
      <c r="E1426" s="54">
        <v>6</v>
      </c>
      <c r="F1426" s="34" t="s">
        <v>148</v>
      </c>
      <c r="G1426" s="34" t="s">
        <v>147</v>
      </c>
      <c r="H1426" s="142" t="s">
        <v>31</v>
      </c>
      <c r="I1426" s="13">
        <v>24.27</v>
      </c>
      <c r="J1426" s="15">
        <v>33.659999999999997</v>
      </c>
      <c r="U1426" s="39">
        <v>7.6574801295129715</v>
      </c>
      <c r="V1426">
        <v>7.75</v>
      </c>
      <c r="W1426" s="146">
        <v>1082.2126359071535</v>
      </c>
      <c r="X1426" s="17">
        <v>2163.8000000000002</v>
      </c>
    </row>
    <row r="1427" spans="1:24">
      <c r="A1427" s="39" t="s">
        <v>260</v>
      </c>
      <c r="B1427" s="43">
        <v>43509</v>
      </c>
      <c r="D1427" s="9" t="s">
        <v>44</v>
      </c>
      <c r="E1427" s="54">
        <v>5</v>
      </c>
      <c r="F1427" s="34" t="s">
        <v>146</v>
      </c>
      <c r="G1427" s="34" t="s">
        <v>147</v>
      </c>
      <c r="H1427" s="142" t="s">
        <v>32</v>
      </c>
      <c r="I1427" s="13">
        <v>22.14</v>
      </c>
      <c r="J1427" s="15">
        <v>33.700000000000003</v>
      </c>
      <c r="U1427" s="39">
        <v>7.6009781860517576</v>
      </c>
      <c r="V1427">
        <v>7.74</v>
      </c>
      <c r="W1427" s="146">
        <v>1163.6596087154471</v>
      </c>
      <c r="X1427" s="17">
        <v>2161.3000000000002</v>
      </c>
    </row>
    <row r="1428" spans="1:24">
      <c r="A1428" s="39" t="s">
        <v>260</v>
      </c>
      <c r="W1428" s="147"/>
    </row>
    <row r="1429" spans="1:24">
      <c r="A1429" s="39" t="s">
        <v>260</v>
      </c>
      <c r="B1429" s="43">
        <v>43517</v>
      </c>
      <c r="D1429" s="7" t="s">
        <v>37</v>
      </c>
      <c r="E1429" s="75">
        <v>1</v>
      </c>
      <c r="F1429" s="34" t="s">
        <v>148</v>
      </c>
      <c r="G1429" s="34" t="s">
        <v>146</v>
      </c>
      <c r="H1429" s="150" t="s">
        <v>1</v>
      </c>
      <c r="I1429" s="13">
        <v>25.71</v>
      </c>
      <c r="J1429" s="15">
        <v>33.49</v>
      </c>
      <c r="U1429" s="39">
        <v>7.9769936805878574</v>
      </c>
      <c r="V1429" s="151">
        <v>8.0299999999999994</v>
      </c>
      <c r="W1429" s="125">
        <v>511.81104817914343</v>
      </c>
      <c r="X1429" s="151">
        <v>2171.5</v>
      </c>
    </row>
    <row r="1430" spans="1:24">
      <c r="A1430" s="39" t="s">
        <v>260</v>
      </c>
      <c r="B1430" s="43">
        <v>43517</v>
      </c>
      <c r="D1430" s="8" t="s">
        <v>43</v>
      </c>
      <c r="E1430" s="75">
        <v>2</v>
      </c>
      <c r="F1430" s="34" t="s">
        <v>146</v>
      </c>
      <c r="G1430" s="34" t="s">
        <v>146</v>
      </c>
      <c r="H1430" s="150" t="s">
        <v>2</v>
      </c>
      <c r="I1430" s="13">
        <v>23.33</v>
      </c>
      <c r="J1430" s="15">
        <v>33.47</v>
      </c>
      <c r="U1430" s="39">
        <v>7.9804409408909294</v>
      </c>
      <c r="V1430" s="151">
        <v>7.96</v>
      </c>
      <c r="W1430" s="125">
        <v>465.95385973358594</v>
      </c>
      <c r="X1430" s="151">
        <v>2182.6999999999998</v>
      </c>
    </row>
    <row r="1431" spans="1:24">
      <c r="A1431" s="39" t="s">
        <v>260</v>
      </c>
      <c r="B1431" s="43">
        <v>43517</v>
      </c>
      <c r="D1431" s="9" t="s">
        <v>44</v>
      </c>
      <c r="E1431" s="75">
        <v>3</v>
      </c>
      <c r="F1431" s="34" t="s">
        <v>146</v>
      </c>
      <c r="G1431" s="34" t="s">
        <v>147</v>
      </c>
      <c r="H1431" s="150" t="s">
        <v>3</v>
      </c>
      <c r="I1431" s="13">
        <v>23.32</v>
      </c>
      <c r="J1431" s="15">
        <v>33.42</v>
      </c>
      <c r="U1431" s="39">
        <v>7.6426567209128926</v>
      </c>
      <c r="V1431" s="151">
        <v>7.71</v>
      </c>
      <c r="W1431" s="125">
        <v>1129.8722138511389</v>
      </c>
      <c r="X1431" s="151">
        <v>2189.1</v>
      </c>
    </row>
    <row r="1432" spans="1:24">
      <c r="A1432" s="39" t="s">
        <v>260</v>
      </c>
      <c r="B1432" s="43">
        <v>43517</v>
      </c>
      <c r="D1432" s="6" t="s">
        <v>174</v>
      </c>
      <c r="E1432" s="75">
        <v>4</v>
      </c>
      <c r="F1432" s="34" t="s">
        <v>148</v>
      </c>
      <c r="G1432" s="34" t="s">
        <v>147</v>
      </c>
      <c r="H1432" s="150" t="s">
        <v>4</v>
      </c>
      <c r="I1432" s="13">
        <v>25.51</v>
      </c>
      <c r="J1432" s="15">
        <v>33.39</v>
      </c>
      <c r="U1432" s="39">
        <v>7.6679515336050468</v>
      </c>
      <c r="V1432" s="151">
        <v>7.69</v>
      </c>
      <c r="W1432" s="125">
        <v>1158.2705374375003</v>
      </c>
      <c r="X1432" s="151">
        <v>2175.3000000000002</v>
      </c>
    </row>
    <row r="1433" spans="1:24">
      <c r="A1433" s="39" t="s">
        <v>260</v>
      </c>
      <c r="B1433" s="43">
        <v>43517</v>
      </c>
      <c r="D1433" s="9" t="s">
        <v>44</v>
      </c>
      <c r="E1433" s="75">
        <v>5</v>
      </c>
      <c r="F1433" s="34" t="s">
        <v>146</v>
      </c>
      <c r="G1433" s="34" t="s">
        <v>147</v>
      </c>
      <c r="H1433" s="150" t="s">
        <v>5</v>
      </c>
      <c r="I1433" s="13">
        <v>23.39</v>
      </c>
      <c r="J1433" s="15">
        <v>33.44</v>
      </c>
      <c r="U1433" s="39">
        <v>7.6500343900583125</v>
      </c>
      <c r="V1433" s="151">
        <v>7.68</v>
      </c>
      <c r="W1433" s="125">
        <v>1096.5062103068817</v>
      </c>
      <c r="X1433" s="151">
        <v>2181.5</v>
      </c>
    </row>
    <row r="1434" spans="1:24">
      <c r="A1434" s="39" t="s">
        <v>260</v>
      </c>
      <c r="B1434" s="43">
        <v>43517</v>
      </c>
      <c r="D1434" s="6" t="s">
        <v>174</v>
      </c>
      <c r="E1434" s="75">
        <v>6</v>
      </c>
      <c r="F1434" s="34" t="s">
        <v>148</v>
      </c>
      <c r="G1434" s="34" t="s">
        <v>147</v>
      </c>
      <c r="H1434" s="150" t="s">
        <v>6</v>
      </c>
      <c r="I1434" s="13">
        <v>25.78</v>
      </c>
      <c r="J1434" s="15">
        <v>33.46</v>
      </c>
      <c r="U1434" s="39">
        <v>7.6299378435605334</v>
      </c>
      <c r="V1434" s="151">
        <v>7.65</v>
      </c>
      <c r="W1434" s="125">
        <v>1280.8493373800113</v>
      </c>
      <c r="X1434" s="151">
        <v>2182.8000000000002</v>
      </c>
    </row>
    <row r="1435" spans="1:24">
      <c r="A1435" s="39" t="s">
        <v>260</v>
      </c>
      <c r="B1435" s="43">
        <v>43517</v>
      </c>
      <c r="D1435" s="7" t="s">
        <v>37</v>
      </c>
      <c r="E1435" s="75">
        <v>7</v>
      </c>
      <c r="F1435" s="34" t="s">
        <v>148</v>
      </c>
      <c r="G1435" s="34" t="s">
        <v>146</v>
      </c>
      <c r="H1435" s="150" t="s">
        <v>7</v>
      </c>
      <c r="I1435" s="13">
        <v>25.57</v>
      </c>
      <c r="J1435" s="15">
        <v>33.479999999999997</v>
      </c>
      <c r="U1435" s="39">
        <v>7.9756603787319644</v>
      </c>
      <c r="V1435" s="151">
        <v>8.06</v>
      </c>
      <c r="W1435" s="125">
        <v>510.80521316989791</v>
      </c>
      <c r="X1435" s="151">
        <v>2171.1</v>
      </c>
    </row>
    <row r="1436" spans="1:24">
      <c r="A1436" s="39" t="s">
        <v>260</v>
      </c>
      <c r="B1436" s="43">
        <v>43517</v>
      </c>
      <c r="D1436" s="8" t="s">
        <v>43</v>
      </c>
      <c r="E1436" s="75">
        <v>8</v>
      </c>
      <c r="F1436" s="34" t="s">
        <v>146</v>
      </c>
      <c r="G1436" s="34" t="s">
        <v>146</v>
      </c>
      <c r="H1436" s="150" t="s">
        <v>8</v>
      </c>
      <c r="I1436" s="13">
        <v>23.31</v>
      </c>
      <c r="J1436" s="15">
        <v>33.479999999999997</v>
      </c>
      <c r="U1436" s="39">
        <v>7.9771411774190595</v>
      </c>
      <c r="V1436" s="151">
        <v>8.1300000000000008</v>
      </c>
      <c r="W1436" s="125">
        <v>469.10518378847013</v>
      </c>
      <c r="X1436" s="151">
        <v>2179.8000000000002</v>
      </c>
    </row>
    <row r="1437" spans="1:24">
      <c r="A1437" s="39" t="s">
        <v>260</v>
      </c>
      <c r="B1437" s="43">
        <v>43517</v>
      </c>
      <c r="D1437" s="8" t="s">
        <v>43</v>
      </c>
      <c r="E1437" s="54">
        <v>2</v>
      </c>
      <c r="F1437" s="34" t="s">
        <v>146</v>
      </c>
      <c r="G1437" s="34" t="s">
        <v>146</v>
      </c>
      <c r="H1437" s="150" t="s">
        <v>9</v>
      </c>
      <c r="I1437" s="13">
        <v>23.37</v>
      </c>
      <c r="J1437" s="15">
        <v>33.46</v>
      </c>
      <c r="U1437" s="39">
        <v>7.9783600382109734</v>
      </c>
      <c r="V1437" s="151">
        <v>7.99</v>
      </c>
      <c r="W1437" s="125">
        <v>457.52749630746632</v>
      </c>
      <c r="X1437" s="151">
        <v>2162.8000000000002</v>
      </c>
    </row>
    <row r="1438" spans="1:24">
      <c r="A1438" s="39" t="s">
        <v>260</v>
      </c>
      <c r="B1438" s="43">
        <v>43517</v>
      </c>
      <c r="D1438" s="6" t="s">
        <v>174</v>
      </c>
      <c r="E1438" s="54">
        <v>4</v>
      </c>
      <c r="F1438" s="34" t="s">
        <v>148</v>
      </c>
      <c r="G1438" s="34" t="s">
        <v>147</v>
      </c>
      <c r="H1438" s="150" t="s">
        <v>10</v>
      </c>
      <c r="I1438" s="13">
        <v>25.22</v>
      </c>
      <c r="J1438" s="15">
        <v>33.51</v>
      </c>
      <c r="U1438" s="39">
        <v>7.6809476597429374</v>
      </c>
      <c r="V1438" s="151">
        <v>7.71</v>
      </c>
      <c r="W1438" s="125">
        <v>1099.5715808466534</v>
      </c>
      <c r="X1438" s="151">
        <v>2172.9</v>
      </c>
    </row>
    <row r="1439" spans="1:24">
      <c r="A1439" s="39" t="s">
        <v>260</v>
      </c>
      <c r="B1439" s="43">
        <v>43517</v>
      </c>
      <c r="D1439" s="7" t="s">
        <v>37</v>
      </c>
      <c r="E1439" s="54">
        <v>1</v>
      </c>
      <c r="F1439" s="34" t="s">
        <v>148</v>
      </c>
      <c r="G1439" s="34" t="s">
        <v>146</v>
      </c>
      <c r="H1439" s="150" t="s">
        <v>11</v>
      </c>
      <c r="I1439" s="13">
        <v>25.5</v>
      </c>
      <c r="J1439" s="15">
        <v>33.520000000000003</v>
      </c>
      <c r="U1439" s="39">
        <v>7.9716693531526577</v>
      </c>
      <c r="V1439" s="151">
        <v>8.0299999999999994</v>
      </c>
      <c r="W1439" s="125">
        <v>523.59960184602926</v>
      </c>
      <c r="X1439" s="151">
        <v>2164.9</v>
      </c>
    </row>
    <row r="1440" spans="1:24">
      <c r="A1440" s="39" t="s">
        <v>260</v>
      </c>
      <c r="B1440" s="43">
        <v>43517</v>
      </c>
      <c r="D1440" s="9" t="s">
        <v>44</v>
      </c>
      <c r="E1440" s="54">
        <v>3</v>
      </c>
      <c r="F1440" s="34" t="s">
        <v>146</v>
      </c>
      <c r="G1440" s="34" t="s">
        <v>147</v>
      </c>
      <c r="H1440" s="150" t="s">
        <v>12</v>
      </c>
      <c r="I1440" s="13">
        <v>23.41</v>
      </c>
      <c r="J1440" s="15">
        <v>33.53</v>
      </c>
      <c r="U1440" s="39">
        <v>7.6425570244373473</v>
      </c>
      <c r="V1440" s="151">
        <v>7.69</v>
      </c>
      <c r="W1440" s="125">
        <v>1148.8333775711103</v>
      </c>
      <c r="X1440" s="151">
        <v>2181.9</v>
      </c>
    </row>
    <row r="1441" spans="1:24">
      <c r="A1441" s="39" t="s">
        <v>260</v>
      </c>
      <c r="B1441" s="43">
        <v>43517</v>
      </c>
      <c r="D1441" s="8" t="s">
        <v>43</v>
      </c>
      <c r="E1441" s="54">
        <v>2</v>
      </c>
      <c r="F1441" s="34" t="s">
        <v>146</v>
      </c>
      <c r="G1441" s="34" t="s">
        <v>146</v>
      </c>
      <c r="H1441" s="150" t="s">
        <v>13</v>
      </c>
      <c r="I1441" s="13">
        <v>23.38</v>
      </c>
      <c r="J1441" s="15">
        <v>33.54</v>
      </c>
      <c r="U1441" s="39">
        <v>7.9715430101587286</v>
      </c>
      <c r="V1441" s="151">
        <v>7.97</v>
      </c>
      <c r="W1441" s="125">
        <v>482.20654392727261</v>
      </c>
      <c r="X1441" s="151">
        <v>2175.6</v>
      </c>
    </row>
    <row r="1442" spans="1:24">
      <c r="A1442" s="39" t="s">
        <v>260</v>
      </c>
      <c r="B1442" s="43">
        <v>43517</v>
      </c>
      <c r="D1442" s="9" t="s">
        <v>44</v>
      </c>
      <c r="E1442" s="54">
        <v>3</v>
      </c>
      <c r="F1442" s="34" t="s">
        <v>146</v>
      </c>
      <c r="G1442" s="34" t="s">
        <v>147</v>
      </c>
      <c r="H1442" s="150" t="s">
        <v>14</v>
      </c>
      <c r="I1442" s="13">
        <v>23.38</v>
      </c>
      <c r="J1442" s="15">
        <v>33.53</v>
      </c>
      <c r="U1442" s="39">
        <v>7.6400078737236647</v>
      </c>
      <c r="V1442" s="151">
        <v>7.68</v>
      </c>
      <c r="W1442" s="125">
        <v>1130.3069052337185</v>
      </c>
      <c r="X1442" s="151">
        <v>2172.4</v>
      </c>
    </row>
    <row r="1443" spans="1:24">
      <c r="A1443" s="39" t="s">
        <v>260</v>
      </c>
      <c r="B1443" s="43">
        <v>43517</v>
      </c>
      <c r="D1443" s="6" t="s">
        <v>174</v>
      </c>
      <c r="E1443" s="54">
        <v>4</v>
      </c>
      <c r="F1443" s="34" t="s">
        <v>148</v>
      </c>
      <c r="G1443" s="34" t="s">
        <v>147</v>
      </c>
      <c r="H1443" s="150" t="s">
        <v>15</v>
      </c>
      <c r="I1443" s="13">
        <v>25.4</v>
      </c>
      <c r="J1443" s="15">
        <v>33.549999999999997</v>
      </c>
      <c r="U1443" s="39">
        <v>7.6611005060413051</v>
      </c>
      <c r="V1443" s="151">
        <v>7.79</v>
      </c>
      <c r="W1443" s="125">
        <v>1142.8559502017852</v>
      </c>
      <c r="X1443" s="151">
        <v>2179.6</v>
      </c>
    </row>
    <row r="1444" spans="1:24">
      <c r="A1444" s="39" t="s">
        <v>260</v>
      </c>
      <c r="B1444" s="43">
        <v>43517</v>
      </c>
      <c r="D1444" s="7" t="s">
        <v>37</v>
      </c>
      <c r="E1444" s="54">
        <v>1</v>
      </c>
      <c r="F1444" s="34" t="s">
        <v>148</v>
      </c>
      <c r="G1444" s="34" t="s">
        <v>146</v>
      </c>
      <c r="H1444" s="150" t="s">
        <v>16</v>
      </c>
      <c r="U1444" s="39"/>
      <c r="V1444"/>
      <c r="W1444" s="125"/>
      <c r="X1444" s="17"/>
    </row>
    <row r="1445" spans="1:24">
      <c r="A1445" s="39" t="s">
        <v>260</v>
      </c>
      <c r="B1445" s="43">
        <v>43517</v>
      </c>
      <c r="D1445" s="8" t="s">
        <v>43</v>
      </c>
      <c r="E1445" s="54">
        <v>2</v>
      </c>
      <c r="F1445" s="34" t="s">
        <v>146</v>
      </c>
      <c r="G1445" s="34" t="s">
        <v>146</v>
      </c>
      <c r="H1445" s="150" t="s">
        <v>17</v>
      </c>
      <c r="I1445" s="13">
        <v>23.39</v>
      </c>
      <c r="J1445" s="15">
        <v>33.549999999999997</v>
      </c>
      <c r="U1445" s="39">
        <v>7.9641100330465893</v>
      </c>
      <c r="V1445" s="151">
        <v>8.0500000000000007</v>
      </c>
      <c r="W1445" s="125">
        <v>485.99135687896626</v>
      </c>
      <c r="X1445" s="151">
        <v>2165.8000000000002</v>
      </c>
    </row>
    <row r="1446" spans="1:24">
      <c r="A1446" s="39" t="s">
        <v>260</v>
      </c>
      <c r="B1446" s="43">
        <v>43517</v>
      </c>
      <c r="D1446" s="7" t="s">
        <v>37</v>
      </c>
      <c r="E1446" s="54">
        <v>1</v>
      </c>
      <c r="F1446" s="34" t="s">
        <v>148</v>
      </c>
      <c r="G1446" s="34" t="s">
        <v>146</v>
      </c>
      <c r="H1446" s="150" t="s">
        <v>18</v>
      </c>
      <c r="I1446" s="13">
        <v>25.44</v>
      </c>
      <c r="J1446" s="15">
        <v>33.49</v>
      </c>
      <c r="U1446" s="39">
        <v>7.9668974164248549</v>
      </c>
      <c r="V1446" s="151">
        <v>8.0399999999999991</v>
      </c>
      <c r="W1446" s="125">
        <v>529.56507025909241</v>
      </c>
      <c r="X1446" s="151">
        <v>2174.3000000000002</v>
      </c>
    </row>
    <row r="1447" spans="1:24">
      <c r="A1447" s="39" t="s">
        <v>260</v>
      </c>
      <c r="B1447" s="43">
        <v>43517</v>
      </c>
      <c r="D1447" s="6" t="s">
        <v>174</v>
      </c>
      <c r="E1447" s="54">
        <v>4</v>
      </c>
      <c r="F1447" s="34" t="s">
        <v>148</v>
      </c>
      <c r="G1447" s="34" t="s">
        <v>147</v>
      </c>
      <c r="H1447" s="150" t="s">
        <v>19</v>
      </c>
      <c r="I1447" s="13">
        <v>25.18</v>
      </c>
      <c r="J1447" s="15">
        <v>33.57</v>
      </c>
      <c r="U1447" s="39">
        <v>7.6969522723803339</v>
      </c>
      <c r="V1447" s="151">
        <v>7.71</v>
      </c>
      <c r="W1447" s="125">
        <v>1043.0525467391124</v>
      </c>
      <c r="X1447" s="151">
        <v>2165.1999999999998</v>
      </c>
    </row>
    <row r="1448" spans="1:24">
      <c r="A1448" s="39" t="s">
        <v>260</v>
      </c>
      <c r="B1448" s="43">
        <v>43517</v>
      </c>
      <c r="D1448" s="9" t="s">
        <v>44</v>
      </c>
      <c r="E1448" s="54">
        <v>3</v>
      </c>
      <c r="F1448" s="34" t="s">
        <v>146</v>
      </c>
      <c r="G1448" s="34" t="s">
        <v>147</v>
      </c>
      <c r="H1448" s="150" t="s">
        <v>20</v>
      </c>
      <c r="I1448" s="13">
        <v>23.39</v>
      </c>
      <c r="J1448" s="15">
        <v>33.57</v>
      </c>
      <c r="U1448" s="39">
        <v>7.6333019808217895</v>
      </c>
      <c r="V1448" s="151">
        <v>7.75</v>
      </c>
      <c r="W1448" s="125">
        <v>1138.7933852566994</v>
      </c>
      <c r="X1448" s="151">
        <v>2174</v>
      </c>
    </row>
    <row r="1449" spans="1:24">
      <c r="A1449" s="39" t="s">
        <v>260</v>
      </c>
      <c r="B1449" s="43">
        <v>43517</v>
      </c>
      <c r="D1449" s="8" t="s">
        <v>43</v>
      </c>
      <c r="E1449" s="54">
        <v>8</v>
      </c>
      <c r="F1449" s="34" t="s">
        <v>146</v>
      </c>
      <c r="G1449" s="34" t="s">
        <v>146</v>
      </c>
      <c r="H1449" s="150" t="s">
        <v>21</v>
      </c>
      <c r="I1449" s="13">
        <v>23.35</v>
      </c>
      <c r="J1449" s="15">
        <v>33.56</v>
      </c>
      <c r="U1449" s="39">
        <v>7.9595790855990325</v>
      </c>
      <c r="V1449" s="151">
        <v>8.14</v>
      </c>
      <c r="W1449" s="125">
        <v>483.53850573891151</v>
      </c>
      <c r="X1449" s="151">
        <v>2174.8000000000002</v>
      </c>
    </row>
    <row r="1450" spans="1:24">
      <c r="A1450" s="39" t="s">
        <v>260</v>
      </c>
      <c r="B1450" s="43">
        <v>43517</v>
      </c>
      <c r="D1450" s="6" t="s">
        <v>174</v>
      </c>
      <c r="E1450" s="54">
        <v>6</v>
      </c>
      <c r="F1450" s="34" t="s">
        <v>148</v>
      </c>
      <c r="G1450" s="34" t="s">
        <v>147</v>
      </c>
      <c r="H1450" s="150" t="s">
        <v>22</v>
      </c>
      <c r="I1450" s="13">
        <v>25.62</v>
      </c>
      <c r="J1450" s="15">
        <v>33.57</v>
      </c>
      <c r="U1450" s="39">
        <v>7.6908263986001568</v>
      </c>
      <c r="V1450" s="151">
        <v>7.77</v>
      </c>
      <c r="W1450" s="125">
        <v>117.73063271290279</v>
      </c>
      <c r="X1450" s="153">
        <v>280.39999999999998</v>
      </c>
    </row>
    <row r="1451" spans="1:24">
      <c r="A1451" s="39" t="s">
        <v>260</v>
      </c>
      <c r="B1451" s="43">
        <v>43517</v>
      </c>
      <c r="D1451" s="8" t="s">
        <v>43</v>
      </c>
      <c r="E1451" s="54">
        <v>8</v>
      </c>
      <c r="F1451" s="34" t="s">
        <v>146</v>
      </c>
      <c r="G1451" s="34" t="s">
        <v>146</v>
      </c>
      <c r="H1451" s="150" t="s">
        <v>23</v>
      </c>
      <c r="I1451" s="13">
        <v>23.39</v>
      </c>
      <c r="J1451" s="15">
        <v>33.57</v>
      </c>
      <c r="U1451" s="39">
        <v>7.965766665017834</v>
      </c>
      <c r="V1451" s="151">
        <v>8.01</v>
      </c>
      <c r="W1451" s="125">
        <v>490.31746107665657</v>
      </c>
      <c r="X1451" s="151">
        <v>2177.4</v>
      </c>
    </row>
    <row r="1452" spans="1:24">
      <c r="A1452" s="39" t="s">
        <v>260</v>
      </c>
      <c r="B1452" s="43">
        <v>43517</v>
      </c>
      <c r="D1452" s="9" t="s">
        <v>44</v>
      </c>
      <c r="E1452" s="54">
        <v>5</v>
      </c>
      <c r="F1452" s="34" t="s">
        <v>146</v>
      </c>
      <c r="G1452" s="34" t="s">
        <v>147</v>
      </c>
      <c r="H1452" s="150" t="s">
        <v>24</v>
      </c>
      <c r="I1452" s="13">
        <v>23.44</v>
      </c>
      <c r="J1452" s="15">
        <v>33.57</v>
      </c>
      <c r="U1452" s="39">
        <v>7.6695885532674914</v>
      </c>
      <c r="V1452" s="151">
        <v>8.09</v>
      </c>
      <c r="W1452" s="125">
        <v>199.72176643434329</v>
      </c>
      <c r="X1452" s="153">
        <v>445.1</v>
      </c>
    </row>
    <row r="1453" spans="1:24">
      <c r="A1453" s="39" t="s">
        <v>260</v>
      </c>
      <c r="B1453" s="43">
        <v>43517</v>
      </c>
      <c r="D1453" s="7" t="s">
        <v>37</v>
      </c>
      <c r="E1453" s="54">
        <v>7</v>
      </c>
      <c r="F1453" s="34" t="s">
        <v>148</v>
      </c>
      <c r="G1453" s="34" t="s">
        <v>146</v>
      </c>
      <c r="H1453" s="150" t="s">
        <v>25</v>
      </c>
      <c r="I1453" s="13">
        <v>25.4</v>
      </c>
      <c r="J1453" s="15">
        <v>33.54</v>
      </c>
      <c r="U1453" s="39">
        <v>7.9662815969293366</v>
      </c>
      <c r="V1453" s="151">
        <v>7.98</v>
      </c>
      <c r="W1453" s="125">
        <v>526.77327325860097</v>
      </c>
      <c r="X1453" s="151">
        <v>2172.3000000000002</v>
      </c>
    </row>
    <row r="1454" spans="1:24">
      <c r="A1454" s="39" t="s">
        <v>260</v>
      </c>
      <c r="B1454" s="43">
        <v>43517</v>
      </c>
      <c r="D1454" s="7" t="s">
        <v>37</v>
      </c>
      <c r="E1454" s="54">
        <v>7</v>
      </c>
      <c r="F1454" s="34" t="s">
        <v>148</v>
      </c>
      <c r="G1454" s="34" t="s">
        <v>146</v>
      </c>
      <c r="H1454" s="150" t="s">
        <v>26</v>
      </c>
      <c r="I1454" s="13">
        <v>25.38</v>
      </c>
      <c r="J1454" s="15">
        <v>33.56</v>
      </c>
      <c r="U1454" s="39">
        <v>7.9651434433850206</v>
      </c>
      <c r="V1454" s="151">
        <v>8.0399999999999991</v>
      </c>
      <c r="W1454" s="125">
        <v>522.75948623649504</v>
      </c>
      <c r="X1454" s="151">
        <v>2176.9</v>
      </c>
    </row>
    <row r="1455" spans="1:24">
      <c r="A1455" s="39" t="s">
        <v>260</v>
      </c>
      <c r="B1455" s="43">
        <v>43517</v>
      </c>
      <c r="D1455" s="6" t="s">
        <v>174</v>
      </c>
      <c r="E1455" s="54">
        <v>6</v>
      </c>
      <c r="F1455" s="34" t="s">
        <v>148</v>
      </c>
      <c r="G1455" s="34" t="s">
        <v>147</v>
      </c>
      <c r="H1455" s="150" t="s">
        <v>27</v>
      </c>
      <c r="I1455" s="13">
        <v>25.73</v>
      </c>
      <c r="J1455" s="15">
        <v>33.56</v>
      </c>
      <c r="U1455" s="39">
        <v>7.6754109733940652</v>
      </c>
      <c r="V1455" s="151">
        <v>7.71</v>
      </c>
      <c r="W1455" s="125">
        <v>1071.167896196903</v>
      </c>
      <c r="X1455" s="151">
        <v>2188.6999999999998</v>
      </c>
    </row>
    <row r="1456" spans="1:24">
      <c r="A1456" s="39" t="s">
        <v>260</v>
      </c>
      <c r="B1456" s="43">
        <v>43517</v>
      </c>
      <c r="D1456" s="8" t="s">
        <v>43</v>
      </c>
      <c r="E1456" s="54">
        <v>8</v>
      </c>
      <c r="F1456" s="34" t="s">
        <v>146</v>
      </c>
      <c r="G1456" s="34" t="s">
        <v>146</v>
      </c>
      <c r="H1456" s="150" t="s">
        <v>28</v>
      </c>
      <c r="I1456" s="13">
        <v>23.41</v>
      </c>
      <c r="J1456" s="15">
        <v>33.57</v>
      </c>
      <c r="U1456" s="39">
        <v>7.9636849304166804</v>
      </c>
      <c r="V1456" s="151">
        <v>8.19</v>
      </c>
      <c r="W1456" s="125">
        <v>468.29980434454745</v>
      </c>
      <c r="X1456" s="151">
        <v>2185.1999999999998</v>
      </c>
    </row>
    <row r="1457" spans="1:24">
      <c r="A1457" s="39" t="s">
        <v>260</v>
      </c>
      <c r="B1457" s="43">
        <v>43517</v>
      </c>
      <c r="D1457" s="9" t="s">
        <v>44</v>
      </c>
      <c r="E1457" s="54">
        <v>5</v>
      </c>
      <c r="F1457" s="34" t="s">
        <v>146</v>
      </c>
      <c r="G1457" s="34" t="s">
        <v>147</v>
      </c>
      <c r="H1457" s="150" t="s">
        <v>29</v>
      </c>
      <c r="I1457" s="13">
        <v>23.4</v>
      </c>
      <c r="J1457" s="15">
        <v>33.57</v>
      </c>
      <c r="U1457" s="39">
        <v>7.6841108759774599</v>
      </c>
      <c r="V1457" s="151">
        <v>7.92</v>
      </c>
      <c r="W1457" s="125">
        <v>977.4763450754499</v>
      </c>
      <c r="X1457" s="151">
        <v>2181.6</v>
      </c>
    </row>
    <row r="1458" spans="1:24">
      <c r="A1458" s="39" t="s">
        <v>260</v>
      </c>
      <c r="B1458" s="43">
        <v>43517</v>
      </c>
      <c r="D1458" s="7" t="s">
        <v>37</v>
      </c>
      <c r="E1458" s="54">
        <v>7</v>
      </c>
      <c r="F1458" s="34" t="s">
        <v>148</v>
      </c>
      <c r="G1458" s="34" t="s">
        <v>146</v>
      </c>
      <c r="H1458" s="150" t="s">
        <v>30</v>
      </c>
      <c r="I1458" s="13">
        <v>25.5</v>
      </c>
      <c r="J1458" s="15">
        <v>33.57</v>
      </c>
      <c r="U1458" s="39">
        <v>7.9591125513753296</v>
      </c>
      <c r="V1458" s="151">
        <v>7.74</v>
      </c>
      <c r="W1458" s="125">
        <v>518.47703287594982</v>
      </c>
      <c r="X1458" s="151">
        <v>2174.1999999999998</v>
      </c>
    </row>
    <row r="1459" spans="1:24">
      <c r="A1459" s="39" t="s">
        <v>260</v>
      </c>
      <c r="B1459" s="43">
        <v>43517</v>
      </c>
      <c r="D1459" s="6" t="s">
        <v>174</v>
      </c>
      <c r="E1459" s="54">
        <v>6</v>
      </c>
      <c r="F1459" s="34" t="s">
        <v>148</v>
      </c>
      <c r="G1459" s="34" t="s">
        <v>147</v>
      </c>
      <c r="H1459" s="150" t="s">
        <v>31</v>
      </c>
      <c r="I1459" s="13">
        <v>25.75</v>
      </c>
      <c r="J1459" s="15">
        <v>33.56</v>
      </c>
      <c r="U1459" s="39">
        <v>7.6740404867480905</v>
      </c>
      <c r="V1459" s="151">
        <v>7.9</v>
      </c>
      <c r="W1459" s="125">
        <v>1122.4457985104045</v>
      </c>
      <c r="X1459" s="151">
        <v>2175.8000000000002</v>
      </c>
    </row>
    <row r="1460" spans="1:24">
      <c r="A1460" s="39" t="s">
        <v>260</v>
      </c>
      <c r="B1460" s="43">
        <v>43517</v>
      </c>
      <c r="D1460" s="9" t="s">
        <v>44</v>
      </c>
      <c r="E1460" s="54">
        <v>5</v>
      </c>
      <c r="F1460" s="34" t="s">
        <v>146</v>
      </c>
      <c r="G1460" s="34" t="s">
        <v>147</v>
      </c>
      <c r="H1460" s="150" t="s">
        <v>32</v>
      </c>
      <c r="I1460" s="13">
        <v>23.41</v>
      </c>
      <c r="J1460" s="15">
        <v>33.57</v>
      </c>
      <c r="U1460" s="39">
        <v>7.6557532016179968</v>
      </c>
      <c r="V1460" s="151">
        <v>7.83</v>
      </c>
      <c r="W1460" s="125">
        <v>1068.0511281825068</v>
      </c>
      <c r="X1460" s="151">
        <v>2171.1999999999998</v>
      </c>
    </row>
    <row r="1461" spans="1:24">
      <c r="A1461" s="39" t="s">
        <v>260</v>
      </c>
    </row>
    <row r="1462" spans="1:24">
      <c r="A1462" s="39" t="s">
        <v>260</v>
      </c>
      <c r="B1462" s="43">
        <v>43520</v>
      </c>
      <c r="D1462" s="7" t="s">
        <v>37</v>
      </c>
      <c r="E1462" s="75">
        <v>1</v>
      </c>
      <c r="F1462" s="34" t="s">
        <v>148</v>
      </c>
      <c r="G1462" s="34" t="s">
        <v>146</v>
      </c>
      <c r="H1462" s="150" t="s">
        <v>1</v>
      </c>
    </row>
    <row r="1463" spans="1:24">
      <c r="A1463" s="39" t="s">
        <v>260</v>
      </c>
      <c r="B1463" s="43">
        <v>43520</v>
      </c>
      <c r="D1463" s="8" t="s">
        <v>43</v>
      </c>
      <c r="E1463" s="75">
        <v>2</v>
      </c>
      <c r="F1463" s="34" t="s">
        <v>146</v>
      </c>
      <c r="G1463" s="34" t="s">
        <v>146</v>
      </c>
      <c r="H1463" s="150" t="s">
        <v>2</v>
      </c>
    </row>
    <row r="1464" spans="1:24">
      <c r="A1464" s="39" t="s">
        <v>260</v>
      </c>
      <c r="B1464" s="43">
        <v>43520</v>
      </c>
      <c r="D1464" s="9" t="s">
        <v>44</v>
      </c>
      <c r="E1464" s="75">
        <v>3</v>
      </c>
      <c r="F1464" s="34" t="s">
        <v>146</v>
      </c>
      <c r="G1464" s="34" t="s">
        <v>147</v>
      </c>
      <c r="H1464" s="150" t="s">
        <v>3</v>
      </c>
    </row>
    <row r="1465" spans="1:24">
      <c r="A1465" s="39" t="s">
        <v>260</v>
      </c>
      <c r="B1465" s="43">
        <v>43520</v>
      </c>
      <c r="D1465" s="6" t="s">
        <v>174</v>
      </c>
      <c r="E1465" s="75">
        <v>4</v>
      </c>
      <c r="F1465" s="34" t="s">
        <v>148</v>
      </c>
      <c r="G1465" s="34" t="s">
        <v>147</v>
      </c>
      <c r="H1465" s="150" t="s">
        <v>4</v>
      </c>
    </row>
    <row r="1466" spans="1:24">
      <c r="A1466" s="39" t="s">
        <v>260</v>
      </c>
      <c r="B1466" s="43">
        <v>43520</v>
      </c>
      <c r="D1466" s="9" t="s">
        <v>44</v>
      </c>
      <c r="E1466" s="75">
        <v>5</v>
      </c>
      <c r="F1466" s="34" t="s">
        <v>146</v>
      </c>
      <c r="G1466" s="34" t="s">
        <v>147</v>
      </c>
      <c r="H1466" s="150" t="s">
        <v>5</v>
      </c>
    </row>
    <row r="1467" spans="1:24">
      <c r="A1467" s="39" t="s">
        <v>260</v>
      </c>
      <c r="B1467" s="43">
        <v>43520</v>
      </c>
      <c r="D1467" s="6" t="s">
        <v>174</v>
      </c>
      <c r="E1467" s="75">
        <v>6</v>
      </c>
      <c r="F1467" s="34" t="s">
        <v>148</v>
      </c>
      <c r="G1467" s="34" t="s">
        <v>147</v>
      </c>
      <c r="H1467" s="150" t="s">
        <v>6</v>
      </c>
    </row>
    <row r="1468" spans="1:24">
      <c r="A1468" s="39" t="s">
        <v>260</v>
      </c>
      <c r="B1468" s="43">
        <v>43520</v>
      </c>
      <c r="D1468" s="7" t="s">
        <v>37</v>
      </c>
      <c r="E1468" s="75">
        <v>7</v>
      </c>
      <c r="F1468" s="34" t="s">
        <v>148</v>
      </c>
      <c r="G1468" s="34" t="s">
        <v>146</v>
      </c>
      <c r="H1468" s="150" t="s">
        <v>7</v>
      </c>
    </row>
    <row r="1469" spans="1:24">
      <c r="A1469" s="39" t="s">
        <v>260</v>
      </c>
      <c r="B1469" s="43">
        <v>43520</v>
      </c>
      <c r="D1469" s="8" t="s">
        <v>43</v>
      </c>
      <c r="E1469" s="75">
        <v>8</v>
      </c>
      <c r="F1469" s="34" t="s">
        <v>146</v>
      </c>
      <c r="G1469" s="34" t="s">
        <v>146</v>
      </c>
      <c r="H1469" s="150" t="s">
        <v>8</v>
      </c>
    </row>
    <row r="1470" spans="1:24">
      <c r="A1470" s="39" t="s">
        <v>260</v>
      </c>
      <c r="B1470" s="43">
        <v>43520</v>
      </c>
      <c r="D1470" s="8" t="s">
        <v>43</v>
      </c>
      <c r="E1470" s="54">
        <v>2</v>
      </c>
      <c r="F1470" s="34" t="s">
        <v>146</v>
      </c>
      <c r="G1470" s="34" t="s">
        <v>146</v>
      </c>
      <c r="H1470" s="150" t="s">
        <v>9</v>
      </c>
      <c r="N1470" s="15">
        <v>68.040000000000006</v>
      </c>
      <c r="O1470" s="39">
        <v>65.040000000000006</v>
      </c>
      <c r="P1470" s="15">
        <f t="shared" ref="P1470:P1476" si="19">AVERAGE(N1470:O1470)</f>
        <v>66.540000000000006</v>
      </c>
    </row>
    <row r="1471" spans="1:24">
      <c r="A1471" s="39" t="s">
        <v>260</v>
      </c>
      <c r="B1471" s="43">
        <v>43520</v>
      </c>
      <c r="D1471" s="6" t="s">
        <v>174</v>
      </c>
      <c r="E1471" s="54">
        <v>4</v>
      </c>
      <c r="F1471" s="34" t="s">
        <v>148</v>
      </c>
      <c r="G1471" s="34" t="s">
        <v>147</v>
      </c>
      <c r="H1471" s="150" t="s">
        <v>10</v>
      </c>
      <c r="N1471" s="15">
        <v>75.06</v>
      </c>
      <c r="O1471" s="39">
        <v>74.739999999999995</v>
      </c>
      <c r="P1471" s="15">
        <f t="shared" si="19"/>
        <v>74.900000000000006</v>
      </c>
    </row>
    <row r="1472" spans="1:24">
      <c r="A1472" s="39" t="s">
        <v>260</v>
      </c>
      <c r="B1472" s="43">
        <v>43520</v>
      </c>
      <c r="D1472" s="7" t="s">
        <v>37</v>
      </c>
      <c r="E1472" s="54">
        <v>1</v>
      </c>
      <c r="F1472" s="34" t="s">
        <v>148</v>
      </c>
      <c r="G1472" s="34" t="s">
        <v>146</v>
      </c>
      <c r="H1472" s="150" t="s">
        <v>11</v>
      </c>
      <c r="N1472" s="15">
        <v>79.319999999999993</v>
      </c>
      <c r="O1472" s="39">
        <v>78.510000000000005</v>
      </c>
      <c r="P1472" s="15">
        <f t="shared" si="19"/>
        <v>78.914999999999992</v>
      </c>
    </row>
    <row r="1473" spans="1:16">
      <c r="A1473" s="39" t="s">
        <v>260</v>
      </c>
      <c r="B1473" s="43">
        <v>43520</v>
      </c>
      <c r="D1473" s="9" t="s">
        <v>44</v>
      </c>
      <c r="E1473" s="54">
        <v>3</v>
      </c>
      <c r="F1473" s="34" t="s">
        <v>146</v>
      </c>
      <c r="G1473" s="34" t="s">
        <v>147</v>
      </c>
      <c r="H1473" s="150" t="s">
        <v>12</v>
      </c>
      <c r="N1473" s="15">
        <v>68.569999999999993</v>
      </c>
      <c r="O1473" s="39">
        <v>58.7</v>
      </c>
      <c r="P1473" s="15">
        <f t="shared" si="19"/>
        <v>63.634999999999998</v>
      </c>
    </row>
    <row r="1474" spans="1:16">
      <c r="A1474" s="39" t="s">
        <v>260</v>
      </c>
      <c r="B1474" s="43">
        <v>43520</v>
      </c>
      <c r="D1474" s="8" t="s">
        <v>43</v>
      </c>
      <c r="E1474" s="54">
        <v>2</v>
      </c>
      <c r="F1474" s="34" t="s">
        <v>146</v>
      </c>
      <c r="G1474" s="34" t="s">
        <v>146</v>
      </c>
      <c r="H1474" s="150" t="s">
        <v>13</v>
      </c>
      <c r="N1474" s="15">
        <v>77.959999999999994</v>
      </c>
      <c r="O1474" s="39">
        <v>78.819999999999993</v>
      </c>
      <c r="P1474" s="15">
        <f t="shared" si="19"/>
        <v>78.389999999999986</v>
      </c>
    </row>
    <row r="1475" spans="1:16">
      <c r="A1475" s="39" t="s">
        <v>260</v>
      </c>
      <c r="B1475" s="43">
        <v>43520</v>
      </c>
      <c r="D1475" s="9" t="s">
        <v>44</v>
      </c>
      <c r="E1475" s="54">
        <v>3</v>
      </c>
      <c r="F1475" s="34" t="s">
        <v>146</v>
      </c>
      <c r="G1475" s="34" t="s">
        <v>147</v>
      </c>
      <c r="H1475" s="150" t="s">
        <v>14</v>
      </c>
      <c r="N1475" s="15">
        <v>70.48</v>
      </c>
      <c r="O1475" s="39">
        <v>72.53</v>
      </c>
      <c r="P1475" s="15">
        <f t="shared" si="19"/>
        <v>71.504999999999995</v>
      </c>
    </row>
    <row r="1476" spans="1:16">
      <c r="A1476" s="39" t="s">
        <v>260</v>
      </c>
      <c r="B1476" s="43">
        <v>43520</v>
      </c>
      <c r="D1476" s="6" t="s">
        <v>174</v>
      </c>
      <c r="E1476" s="54">
        <v>4</v>
      </c>
      <c r="F1476" s="34" t="s">
        <v>148</v>
      </c>
      <c r="G1476" s="34" t="s">
        <v>147</v>
      </c>
      <c r="H1476" s="150" t="s">
        <v>15</v>
      </c>
      <c r="N1476" s="15">
        <v>70.83</v>
      </c>
      <c r="O1476" s="39">
        <v>71.709999999999994</v>
      </c>
      <c r="P1476" s="15">
        <f t="shared" si="19"/>
        <v>71.27</v>
      </c>
    </row>
    <row r="1477" spans="1:16">
      <c r="A1477" s="39" t="s">
        <v>260</v>
      </c>
      <c r="B1477" s="43">
        <v>43520</v>
      </c>
      <c r="D1477" s="7" t="s">
        <v>37</v>
      </c>
      <c r="E1477" s="54">
        <v>1</v>
      </c>
      <c r="F1477" s="34" t="s">
        <v>148</v>
      </c>
      <c r="G1477" s="34" t="s">
        <v>146</v>
      </c>
      <c r="H1477" s="150" t="s">
        <v>16</v>
      </c>
      <c r="P1477" s="15"/>
    </row>
    <row r="1478" spans="1:16">
      <c r="A1478" s="39" t="s">
        <v>260</v>
      </c>
      <c r="B1478" s="43">
        <v>43520</v>
      </c>
      <c r="D1478" s="8" t="s">
        <v>43</v>
      </c>
      <c r="E1478" s="54">
        <v>2</v>
      </c>
      <c r="F1478" s="34" t="s">
        <v>146</v>
      </c>
      <c r="G1478" s="34" t="s">
        <v>146</v>
      </c>
      <c r="H1478" s="150" t="s">
        <v>17</v>
      </c>
      <c r="N1478" s="15">
        <v>71.97</v>
      </c>
      <c r="O1478" s="39">
        <v>72.900000000000006</v>
      </c>
      <c r="P1478" s="15">
        <f t="shared" ref="P1478:P1493" si="20">AVERAGE(N1478:O1478)</f>
        <v>72.435000000000002</v>
      </c>
    </row>
    <row r="1479" spans="1:16">
      <c r="A1479" s="39" t="s">
        <v>260</v>
      </c>
      <c r="B1479" s="43">
        <v>43520</v>
      </c>
      <c r="D1479" s="7" t="s">
        <v>37</v>
      </c>
      <c r="E1479" s="54">
        <v>1</v>
      </c>
      <c r="F1479" s="34" t="s">
        <v>148</v>
      </c>
      <c r="G1479" s="34" t="s">
        <v>146</v>
      </c>
      <c r="H1479" s="150" t="s">
        <v>18</v>
      </c>
      <c r="N1479" s="15">
        <v>77.62</v>
      </c>
      <c r="O1479" s="39">
        <v>77.760000000000005</v>
      </c>
      <c r="P1479" s="15">
        <f t="shared" si="20"/>
        <v>77.69</v>
      </c>
    </row>
    <row r="1480" spans="1:16">
      <c r="A1480" s="39" t="s">
        <v>260</v>
      </c>
      <c r="B1480" s="43">
        <v>43520</v>
      </c>
      <c r="D1480" s="6" t="s">
        <v>174</v>
      </c>
      <c r="E1480" s="54">
        <v>4</v>
      </c>
      <c r="F1480" s="34" t="s">
        <v>148</v>
      </c>
      <c r="G1480" s="34" t="s">
        <v>147</v>
      </c>
      <c r="H1480" s="150" t="s">
        <v>19</v>
      </c>
      <c r="N1480" s="15">
        <v>65.19</v>
      </c>
      <c r="O1480" s="39">
        <v>65.16</v>
      </c>
      <c r="P1480" s="15">
        <f t="shared" si="20"/>
        <v>65.174999999999997</v>
      </c>
    </row>
    <row r="1481" spans="1:16">
      <c r="A1481" s="39" t="s">
        <v>260</v>
      </c>
      <c r="B1481" s="43">
        <v>43520</v>
      </c>
      <c r="D1481" s="9" t="s">
        <v>44</v>
      </c>
      <c r="E1481" s="54">
        <v>3</v>
      </c>
      <c r="F1481" s="34" t="s">
        <v>146</v>
      </c>
      <c r="G1481" s="34" t="s">
        <v>147</v>
      </c>
      <c r="H1481" s="150" t="s">
        <v>20</v>
      </c>
      <c r="N1481" s="15">
        <v>60.24</v>
      </c>
      <c r="O1481" s="39">
        <v>56.63</v>
      </c>
      <c r="P1481" s="15">
        <f t="shared" si="20"/>
        <v>58.435000000000002</v>
      </c>
    </row>
    <row r="1482" spans="1:16">
      <c r="A1482" s="39" t="s">
        <v>260</v>
      </c>
      <c r="B1482" s="43">
        <v>43520</v>
      </c>
      <c r="D1482" s="8" t="s">
        <v>43</v>
      </c>
      <c r="E1482" s="54">
        <v>8</v>
      </c>
      <c r="F1482" s="34" t="s">
        <v>146</v>
      </c>
      <c r="G1482" s="34" t="s">
        <v>146</v>
      </c>
      <c r="H1482" s="150" t="s">
        <v>21</v>
      </c>
      <c r="N1482" s="15">
        <v>74.34</v>
      </c>
      <c r="O1482" s="39">
        <v>75.290000000000006</v>
      </c>
      <c r="P1482" s="15">
        <f t="shared" si="20"/>
        <v>74.814999999999998</v>
      </c>
    </row>
    <row r="1483" spans="1:16">
      <c r="A1483" s="39" t="s">
        <v>260</v>
      </c>
      <c r="B1483" s="43">
        <v>43520</v>
      </c>
      <c r="D1483" s="6" t="s">
        <v>174</v>
      </c>
      <c r="E1483" s="54">
        <v>6</v>
      </c>
      <c r="F1483" s="34" t="s">
        <v>148</v>
      </c>
      <c r="G1483" s="34" t="s">
        <v>147</v>
      </c>
      <c r="H1483" s="150" t="s">
        <v>22</v>
      </c>
      <c r="N1483" s="15">
        <v>71.34</v>
      </c>
      <c r="O1483" s="39">
        <v>72.48</v>
      </c>
      <c r="P1483" s="15">
        <f t="shared" si="20"/>
        <v>71.91</v>
      </c>
    </row>
    <row r="1484" spans="1:16">
      <c r="A1484" s="39" t="s">
        <v>260</v>
      </c>
      <c r="B1484" s="43">
        <v>43520</v>
      </c>
      <c r="D1484" s="8" t="s">
        <v>43</v>
      </c>
      <c r="E1484" s="54">
        <v>8</v>
      </c>
      <c r="F1484" s="34" t="s">
        <v>146</v>
      </c>
      <c r="G1484" s="34" t="s">
        <v>146</v>
      </c>
      <c r="H1484" s="150" t="s">
        <v>23</v>
      </c>
      <c r="N1484" s="15">
        <v>76.84</v>
      </c>
      <c r="O1484" s="39">
        <v>76.09</v>
      </c>
      <c r="P1484" s="15">
        <f t="shared" si="20"/>
        <v>76.465000000000003</v>
      </c>
    </row>
    <row r="1485" spans="1:16">
      <c r="A1485" s="39" t="s">
        <v>260</v>
      </c>
      <c r="B1485" s="43">
        <v>43520</v>
      </c>
      <c r="D1485" s="9" t="s">
        <v>44</v>
      </c>
      <c r="E1485" s="54">
        <v>5</v>
      </c>
      <c r="F1485" s="34" t="s">
        <v>146</v>
      </c>
      <c r="G1485" s="34" t="s">
        <v>147</v>
      </c>
      <c r="H1485" s="150" t="s">
        <v>24</v>
      </c>
      <c r="N1485" s="15">
        <v>61.65</v>
      </c>
      <c r="O1485" s="39">
        <v>62.51</v>
      </c>
      <c r="P1485" s="15">
        <f t="shared" si="20"/>
        <v>62.08</v>
      </c>
    </row>
    <row r="1486" spans="1:16">
      <c r="A1486" s="39" t="s">
        <v>260</v>
      </c>
      <c r="B1486" s="43">
        <v>43520</v>
      </c>
      <c r="D1486" s="7" t="s">
        <v>37</v>
      </c>
      <c r="E1486" s="54">
        <v>7</v>
      </c>
      <c r="F1486" s="34" t="s">
        <v>148</v>
      </c>
      <c r="G1486" s="34" t="s">
        <v>146</v>
      </c>
      <c r="H1486" s="150" t="s">
        <v>25</v>
      </c>
      <c r="N1486" s="15">
        <v>83.37</v>
      </c>
      <c r="O1486" s="39">
        <v>83.47</v>
      </c>
      <c r="P1486" s="15">
        <f t="shared" si="20"/>
        <v>83.42</v>
      </c>
    </row>
    <row r="1487" spans="1:16">
      <c r="A1487" s="39" t="s">
        <v>260</v>
      </c>
      <c r="B1487" s="43">
        <v>43520</v>
      </c>
      <c r="D1487" s="7" t="s">
        <v>37</v>
      </c>
      <c r="E1487" s="54">
        <v>7</v>
      </c>
      <c r="F1487" s="34" t="s">
        <v>148</v>
      </c>
      <c r="G1487" s="34" t="s">
        <v>146</v>
      </c>
      <c r="H1487" s="150" t="s">
        <v>26</v>
      </c>
      <c r="N1487" s="15">
        <v>63.87</v>
      </c>
      <c r="O1487" s="39">
        <v>64.319999999999993</v>
      </c>
      <c r="P1487" s="15">
        <f t="shared" si="20"/>
        <v>64.094999999999999</v>
      </c>
    </row>
    <row r="1488" spans="1:16">
      <c r="A1488" s="39" t="s">
        <v>260</v>
      </c>
      <c r="B1488" s="43">
        <v>43520</v>
      </c>
      <c r="D1488" s="6" t="s">
        <v>174</v>
      </c>
      <c r="E1488" s="54">
        <v>6</v>
      </c>
      <c r="F1488" s="34" t="s">
        <v>148</v>
      </c>
      <c r="G1488" s="34" t="s">
        <v>147</v>
      </c>
      <c r="H1488" s="150" t="s">
        <v>27</v>
      </c>
      <c r="N1488" s="15">
        <v>78.83</v>
      </c>
      <c r="O1488" s="39">
        <v>78.180000000000007</v>
      </c>
      <c r="P1488" s="15">
        <f t="shared" si="20"/>
        <v>78.504999999999995</v>
      </c>
    </row>
    <row r="1489" spans="1:17">
      <c r="A1489" s="39" t="s">
        <v>260</v>
      </c>
      <c r="B1489" s="43">
        <v>43520</v>
      </c>
      <c r="D1489" s="8" t="s">
        <v>43</v>
      </c>
      <c r="E1489" s="54">
        <v>8</v>
      </c>
      <c r="F1489" s="34" t="s">
        <v>146</v>
      </c>
      <c r="G1489" s="34" t="s">
        <v>146</v>
      </c>
      <c r="H1489" s="150" t="s">
        <v>28</v>
      </c>
      <c r="N1489" s="15">
        <v>68.83</v>
      </c>
      <c r="O1489" s="39">
        <v>68.73</v>
      </c>
      <c r="P1489" s="15">
        <f t="shared" si="20"/>
        <v>68.78</v>
      </c>
    </row>
    <row r="1490" spans="1:17">
      <c r="A1490" s="39" t="s">
        <v>260</v>
      </c>
      <c r="B1490" s="43">
        <v>43520</v>
      </c>
      <c r="D1490" s="9" t="s">
        <v>44</v>
      </c>
      <c r="E1490" s="54">
        <v>5</v>
      </c>
      <c r="F1490" s="34" t="s">
        <v>146</v>
      </c>
      <c r="G1490" s="34" t="s">
        <v>147</v>
      </c>
      <c r="H1490" s="150" t="s">
        <v>29</v>
      </c>
      <c r="N1490" s="15">
        <v>57.06</v>
      </c>
      <c r="O1490" s="39">
        <v>60.95</v>
      </c>
      <c r="P1490" s="15">
        <f t="shared" si="20"/>
        <v>59.005000000000003</v>
      </c>
    </row>
    <row r="1491" spans="1:17">
      <c r="A1491" s="39" t="s">
        <v>260</v>
      </c>
      <c r="B1491" s="43">
        <v>43520</v>
      </c>
      <c r="D1491" s="7" t="s">
        <v>37</v>
      </c>
      <c r="E1491" s="54">
        <v>7</v>
      </c>
      <c r="F1491" s="34" t="s">
        <v>148</v>
      </c>
      <c r="G1491" s="34" t="s">
        <v>146</v>
      </c>
      <c r="H1491" s="150" t="s">
        <v>30</v>
      </c>
      <c r="N1491" s="15">
        <v>64.06</v>
      </c>
      <c r="O1491" s="39">
        <v>67.92</v>
      </c>
      <c r="P1491" s="15">
        <f t="shared" si="20"/>
        <v>65.990000000000009</v>
      </c>
    </row>
    <row r="1492" spans="1:17">
      <c r="A1492" s="39" t="s">
        <v>260</v>
      </c>
      <c r="B1492" s="43">
        <v>43520</v>
      </c>
      <c r="D1492" s="6" t="s">
        <v>174</v>
      </c>
      <c r="E1492" s="54">
        <v>6</v>
      </c>
      <c r="F1492" s="34" t="s">
        <v>148</v>
      </c>
      <c r="G1492" s="34" t="s">
        <v>147</v>
      </c>
      <c r="H1492" s="150" t="s">
        <v>31</v>
      </c>
      <c r="N1492" s="15">
        <v>71.099999999999994</v>
      </c>
      <c r="O1492" s="39">
        <v>70.760000000000005</v>
      </c>
      <c r="P1492" s="15">
        <f t="shared" si="20"/>
        <v>70.930000000000007</v>
      </c>
    </row>
    <row r="1493" spans="1:17">
      <c r="A1493" s="39" t="s">
        <v>260</v>
      </c>
      <c r="B1493" s="43">
        <v>43520</v>
      </c>
      <c r="D1493" s="9" t="s">
        <v>44</v>
      </c>
      <c r="E1493" s="54">
        <v>5</v>
      </c>
      <c r="F1493" s="34" t="s">
        <v>146</v>
      </c>
      <c r="G1493" s="34" t="s">
        <v>147</v>
      </c>
      <c r="H1493" s="150" t="s">
        <v>32</v>
      </c>
      <c r="N1493" s="15">
        <v>66.8</v>
      </c>
      <c r="O1493" s="39">
        <v>67.44</v>
      </c>
      <c r="P1493" s="15">
        <f t="shared" si="20"/>
        <v>67.12</v>
      </c>
    </row>
    <row r="1495" spans="1:17">
      <c r="A1495" s="39" t="s">
        <v>260</v>
      </c>
      <c r="B1495" s="43">
        <v>43556</v>
      </c>
      <c r="D1495" s="7" t="s">
        <v>37</v>
      </c>
      <c r="E1495" s="75">
        <v>1</v>
      </c>
      <c r="F1495" s="34" t="s">
        <v>148</v>
      </c>
      <c r="G1495" s="34" t="s">
        <v>146</v>
      </c>
      <c r="H1495" s="155" t="s">
        <v>1</v>
      </c>
    </row>
    <row r="1496" spans="1:17">
      <c r="A1496" s="39" t="s">
        <v>260</v>
      </c>
      <c r="B1496" s="43">
        <v>43556</v>
      </c>
      <c r="D1496" s="8" t="s">
        <v>43</v>
      </c>
      <c r="E1496" s="75">
        <v>2</v>
      </c>
      <c r="F1496" s="34" t="s">
        <v>146</v>
      </c>
      <c r="G1496" s="34" t="s">
        <v>146</v>
      </c>
      <c r="H1496" s="155" t="s">
        <v>2</v>
      </c>
    </row>
    <row r="1497" spans="1:17">
      <c r="A1497" s="39" t="s">
        <v>260</v>
      </c>
      <c r="B1497" s="43">
        <v>43556</v>
      </c>
      <c r="D1497" s="9" t="s">
        <v>44</v>
      </c>
      <c r="E1497" s="75">
        <v>3</v>
      </c>
      <c r="F1497" s="34" t="s">
        <v>146</v>
      </c>
      <c r="G1497" s="34" t="s">
        <v>147</v>
      </c>
      <c r="H1497" s="155" t="s">
        <v>3</v>
      </c>
    </row>
    <row r="1498" spans="1:17">
      <c r="A1498" s="39" t="s">
        <v>260</v>
      </c>
      <c r="B1498" s="43">
        <v>43556</v>
      </c>
      <c r="D1498" s="6" t="s">
        <v>174</v>
      </c>
      <c r="E1498" s="75">
        <v>4</v>
      </c>
      <c r="F1498" s="34" t="s">
        <v>148</v>
      </c>
      <c r="G1498" s="34" t="s">
        <v>147</v>
      </c>
      <c r="H1498" s="155" t="s">
        <v>4</v>
      </c>
    </row>
    <row r="1499" spans="1:17">
      <c r="A1499" s="39" t="s">
        <v>260</v>
      </c>
      <c r="B1499" s="43">
        <v>43556</v>
      </c>
      <c r="D1499" s="9" t="s">
        <v>44</v>
      </c>
      <c r="E1499" s="75">
        <v>5</v>
      </c>
      <c r="F1499" s="34" t="s">
        <v>146</v>
      </c>
      <c r="G1499" s="34" t="s">
        <v>147</v>
      </c>
      <c r="H1499" s="155" t="s">
        <v>5</v>
      </c>
    </row>
    <row r="1500" spans="1:17">
      <c r="A1500" s="39" t="s">
        <v>260</v>
      </c>
      <c r="B1500" s="43">
        <v>43556</v>
      </c>
      <c r="D1500" s="6" t="s">
        <v>174</v>
      </c>
      <c r="E1500" s="75">
        <v>6</v>
      </c>
      <c r="F1500" s="34" t="s">
        <v>148</v>
      </c>
      <c r="G1500" s="34" t="s">
        <v>147</v>
      </c>
      <c r="H1500" s="155" t="s">
        <v>6</v>
      </c>
    </row>
    <row r="1501" spans="1:17">
      <c r="A1501" s="39" t="s">
        <v>260</v>
      </c>
      <c r="B1501" s="43">
        <v>43556</v>
      </c>
      <c r="D1501" s="7" t="s">
        <v>37</v>
      </c>
      <c r="E1501" s="75">
        <v>7</v>
      </c>
      <c r="F1501" s="34" t="s">
        <v>148</v>
      </c>
      <c r="G1501" s="34" t="s">
        <v>146</v>
      </c>
      <c r="H1501" s="155" t="s">
        <v>7</v>
      </c>
    </row>
    <row r="1502" spans="1:17">
      <c r="A1502" s="39" t="s">
        <v>260</v>
      </c>
      <c r="B1502" s="43">
        <v>43556</v>
      </c>
      <c r="D1502" s="8" t="s">
        <v>43</v>
      </c>
      <c r="E1502" s="75">
        <v>8</v>
      </c>
      <c r="F1502" s="34" t="s">
        <v>146</v>
      </c>
      <c r="G1502" s="34" t="s">
        <v>146</v>
      </c>
      <c r="H1502" s="155" t="s">
        <v>8</v>
      </c>
    </row>
    <row r="1503" spans="1:17">
      <c r="A1503" s="39" t="s">
        <v>260</v>
      </c>
      <c r="B1503" s="43">
        <v>43556</v>
      </c>
      <c r="D1503" s="8" t="s">
        <v>43</v>
      </c>
      <c r="E1503" s="54">
        <v>2</v>
      </c>
      <c r="F1503" s="34" t="s">
        <v>146</v>
      </c>
      <c r="G1503" s="34" t="s">
        <v>146</v>
      </c>
      <c r="H1503" s="155" t="s">
        <v>9</v>
      </c>
      <c r="N1503" s="15">
        <v>69.52</v>
      </c>
      <c r="O1503" s="39">
        <v>72.84</v>
      </c>
      <c r="P1503" s="15">
        <f>AVERAGE(N1503:O1503)</f>
        <v>71.180000000000007</v>
      </c>
      <c r="Q1503" s="39">
        <v>50.07</v>
      </c>
    </row>
    <row r="1504" spans="1:17">
      <c r="A1504" s="39" t="s">
        <v>260</v>
      </c>
      <c r="B1504" s="43">
        <v>43556</v>
      </c>
      <c r="D1504" s="6" t="s">
        <v>174</v>
      </c>
      <c r="E1504" s="54">
        <v>4</v>
      </c>
      <c r="F1504" s="34" t="s">
        <v>148</v>
      </c>
      <c r="G1504" s="34" t="s">
        <v>147</v>
      </c>
      <c r="H1504" s="155" t="s">
        <v>10</v>
      </c>
      <c r="N1504" s="15">
        <v>76.290000000000006</v>
      </c>
      <c r="O1504" s="39">
        <v>77.819999999999993</v>
      </c>
      <c r="P1504" s="15">
        <f t="shared" ref="P1504:P1526" si="21">AVERAGE(N1504:O1504)</f>
        <v>77.055000000000007</v>
      </c>
      <c r="Q1504" s="39">
        <v>45.73</v>
      </c>
    </row>
    <row r="1505" spans="1:17">
      <c r="A1505" s="39" t="s">
        <v>260</v>
      </c>
      <c r="B1505" s="43">
        <v>43556</v>
      </c>
      <c r="D1505" s="7" t="s">
        <v>37</v>
      </c>
      <c r="E1505" s="54">
        <v>1</v>
      </c>
      <c r="F1505" s="34" t="s">
        <v>148</v>
      </c>
      <c r="G1505" s="34" t="s">
        <v>146</v>
      </c>
      <c r="H1505" s="155" t="s">
        <v>11</v>
      </c>
      <c r="N1505" s="15">
        <v>81.349999999999994</v>
      </c>
      <c r="O1505" s="39">
        <v>81.08</v>
      </c>
      <c r="P1505" s="15">
        <f t="shared" si="21"/>
        <v>81.215000000000003</v>
      </c>
      <c r="Q1505" s="39">
        <v>51.31</v>
      </c>
    </row>
    <row r="1506" spans="1:17">
      <c r="A1506" s="39" t="s">
        <v>260</v>
      </c>
      <c r="B1506" s="43">
        <v>43556</v>
      </c>
      <c r="D1506" s="9" t="s">
        <v>44</v>
      </c>
      <c r="E1506" s="54">
        <v>3</v>
      </c>
      <c r="F1506" s="34" t="s">
        <v>146</v>
      </c>
      <c r="G1506" s="34" t="s">
        <v>147</v>
      </c>
      <c r="H1506" s="155" t="s">
        <v>12</v>
      </c>
      <c r="N1506" s="15">
        <v>60.62</v>
      </c>
      <c r="O1506" s="39">
        <v>71.400000000000006</v>
      </c>
      <c r="P1506" s="15">
        <f t="shared" si="21"/>
        <v>66.010000000000005</v>
      </c>
      <c r="Q1506" s="39">
        <v>46.52</v>
      </c>
    </row>
    <row r="1507" spans="1:17">
      <c r="A1507" s="39" t="s">
        <v>260</v>
      </c>
      <c r="B1507" s="43">
        <v>43556</v>
      </c>
      <c r="D1507" s="8" t="s">
        <v>43</v>
      </c>
      <c r="E1507" s="54">
        <v>2</v>
      </c>
      <c r="F1507" s="34" t="s">
        <v>146</v>
      </c>
      <c r="G1507" s="34" t="s">
        <v>146</v>
      </c>
      <c r="H1507" s="155" t="s">
        <v>13</v>
      </c>
      <c r="N1507" s="15">
        <v>81.83</v>
      </c>
      <c r="O1507" s="39">
        <v>81.75</v>
      </c>
      <c r="P1507" s="15">
        <f t="shared" si="21"/>
        <v>81.789999999999992</v>
      </c>
      <c r="Q1507" s="39">
        <v>46.4</v>
      </c>
    </row>
    <row r="1508" spans="1:17">
      <c r="A1508" s="39" t="s">
        <v>260</v>
      </c>
      <c r="B1508" s="43">
        <v>43556</v>
      </c>
      <c r="D1508" s="9" t="s">
        <v>44</v>
      </c>
      <c r="E1508" s="54">
        <v>3</v>
      </c>
      <c r="F1508" s="34" t="s">
        <v>146</v>
      </c>
      <c r="G1508" s="34" t="s">
        <v>147</v>
      </c>
      <c r="H1508" s="155" t="s">
        <v>14</v>
      </c>
      <c r="N1508" s="15">
        <v>73.31</v>
      </c>
      <c r="O1508" s="39">
        <v>73.23</v>
      </c>
      <c r="P1508" s="15">
        <f t="shared" si="21"/>
        <v>73.27000000000001</v>
      </c>
      <c r="Q1508" s="39">
        <v>46.26</v>
      </c>
    </row>
    <row r="1509" spans="1:17">
      <c r="A1509" s="39" t="s">
        <v>260</v>
      </c>
      <c r="B1509" s="43">
        <v>43556</v>
      </c>
      <c r="D1509" s="6" t="s">
        <v>174</v>
      </c>
      <c r="E1509" s="54">
        <v>4</v>
      </c>
      <c r="F1509" s="34" t="s">
        <v>148</v>
      </c>
      <c r="G1509" s="34" t="s">
        <v>147</v>
      </c>
      <c r="H1509" s="155" t="s">
        <v>15</v>
      </c>
      <c r="N1509" s="15">
        <v>74.27</v>
      </c>
      <c r="O1509" s="39">
        <v>74.209999999999994</v>
      </c>
      <c r="P1509" s="15">
        <f t="shared" si="21"/>
        <v>74.239999999999995</v>
      </c>
      <c r="Q1509" s="39">
        <v>43.22</v>
      </c>
    </row>
    <row r="1510" spans="1:17">
      <c r="A1510" s="39" t="s">
        <v>260</v>
      </c>
      <c r="B1510" s="43">
        <v>43556</v>
      </c>
      <c r="D1510" s="7" t="s">
        <v>37</v>
      </c>
      <c r="E1510" s="54">
        <v>1</v>
      </c>
      <c r="F1510" s="34" t="s">
        <v>148</v>
      </c>
      <c r="G1510" s="34" t="s">
        <v>146</v>
      </c>
      <c r="H1510" s="155" t="s">
        <v>16</v>
      </c>
      <c r="P1510" s="15"/>
    </row>
    <row r="1511" spans="1:17">
      <c r="A1511" s="39" t="s">
        <v>260</v>
      </c>
      <c r="B1511" s="43">
        <v>43556</v>
      </c>
      <c r="D1511" s="8" t="s">
        <v>43</v>
      </c>
      <c r="E1511" s="54">
        <v>2</v>
      </c>
      <c r="F1511" s="34" t="s">
        <v>146</v>
      </c>
      <c r="G1511" s="34" t="s">
        <v>146</v>
      </c>
      <c r="H1511" s="155" t="s">
        <v>17</v>
      </c>
      <c r="N1511" s="15">
        <v>76.78</v>
      </c>
      <c r="O1511" s="39">
        <v>77.64</v>
      </c>
      <c r="P1511" s="15">
        <f t="shared" si="21"/>
        <v>77.210000000000008</v>
      </c>
      <c r="Q1511" s="39">
        <v>48.4</v>
      </c>
    </row>
    <row r="1512" spans="1:17">
      <c r="A1512" s="39" t="s">
        <v>260</v>
      </c>
      <c r="B1512" s="43">
        <v>43556</v>
      </c>
      <c r="D1512" s="7" t="s">
        <v>37</v>
      </c>
      <c r="E1512" s="54">
        <v>1</v>
      </c>
      <c r="F1512" s="34" t="s">
        <v>148</v>
      </c>
      <c r="G1512" s="34" t="s">
        <v>146</v>
      </c>
      <c r="H1512" s="155" t="s">
        <v>18</v>
      </c>
      <c r="N1512" s="15">
        <v>80.27</v>
      </c>
      <c r="O1512" s="39">
        <v>79.97</v>
      </c>
      <c r="P1512" s="15">
        <f t="shared" si="21"/>
        <v>80.12</v>
      </c>
      <c r="Q1512" s="39">
        <v>51.42</v>
      </c>
    </row>
    <row r="1513" spans="1:17">
      <c r="A1513" s="39" t="s">
        <v>260</v>
      </c>
      <c r="B1513" s="43">
        <v>43556</v>
      </c>
      <c r="D1513" s="6" t="s">
        <v>174</v>
      </c>
      <c r="E1513" s="54">
        <v>4</v>
      </c>
      <c r="F1513" s="34" t="s">
        <v>148</v>
      </c>
      <c r="G1513" s="34" t="s">
        <v>147</v>
      </c>
      <c r="H1513" s="155" t="s">
        <v>19</v>
      </c>
      <c r="N1513" s="15">
        <v>67.88</v>
      </c>
      <c r="O1513" s="39">
        <v>68.430000000000007</v>
      </c>
      <c r="P1513" s="15">
        <f t="shared" si="21"/>
        <v>68.155000000000001</v>
      </c>
      <c r="Q1513" s="39">
        <v>44.8</v>
      </c>
    </row>
    <row r="1514" spans="1:17">
      <c r="A1514" s="39" t="s">
        <v>260</v>
      </c>
      <c r="B1514" s="43">
        <v>43556</v>
      </c>
      <c r="D1514" s="9" t="s">
        <v>44</v>
      </c>
      <c r="E1514" s="54">
        <v>3</v>
      </c>
      <c r="F1514" s="34" t="s">
        <v>146</v>
      </c>
      <c r="G1514" s="34" t="s">
        <v>147</v>
      </c>
      <c r="H1514" s="155" t="s">
        <v>20</v>
      </c>
      <c r="N1514" s="15">
        <v>59.89</v>
      </c>
      <c r="O1514" s="39">
        <v>62.98</v>
      </c>
      <c r="P1514" s="15">
        <f t="shared" si="21"/>
        <v>61.435000000000002</v>
      </c>
      <c r="Q1514" s="39">
        <v>45.97</v>
      </c>
    </row>
    <row r="1515" spans="1:17">
      <c r="A1515" s="39" t="s">
        <v>260</v>
      </c>
      <c r="B1515" s="43">
        <v>43556</v>
      </c>
      <c r="D1515" s="8" t="s">
        <v>43</v>
      </c>
      <c r="E1515" s="54">
        <v>8</v>
      </c>
      <c r="F1515" s="34" t="s">
        <v>146</v>
      </c>
      <c r="G1515" s="34" t="s">
        <v>146</v>
      </c>
      <c r="H1515" s="155" t="s">
        <v>21</v>
      </c>
      <c r="N1515" s="15">
        <v>79.14</v>
      </c>
      <c r="O1515" s="39">
        <v>77.989999999999995</v>
      </c>
      <c r="P1515" s="15">
        <f t="shared" si="21"/>
        <v>78.564999999999998</v>
      </c>
      <c r="Q1515" s="39">
        <v>55.16</v>
      </c>
    </row>
    <row r="1516" spans="1:17">
      <c r="A1516" s="39" t="s">
        <v>260</v>
      </c>
      <c r="B1516" s="43">
        <v>43556</v>
      </c>
      <c r="D1516" s="6" t="s">
        <v>174</v>
      </c>
      <c r="E1516" s="54">
        <v>6</v>
      </c>
      <c r="F1516" s="34" t="s">
        <v>148</v>
      </c>
      <c r="G1516" s="34" t="s">
        <v>147</v>
      </c>
      <c r="H1516" s="155" t="s">
        <v>22</v>
      </c>
      <c r="N1516" s="15">
        <v>73.650000000000006</v>
      </c>
      <c r="O1516" s="39">
        <v>72.989999999999995</v>
      </c>
      <c r="P1516" s="15">
        <f t="shared" si="21"/>
        <v>73.319999999999993</v>
      </c>
      <c r="Q1516" s="39">
        <v>44.13</v>
      </c>
    </row>
    <row r="1517" spans="1:17">
      <c r="A1517" s="39" t="s">
        <v>260</v>
      </c>
      <c r="B1517" s="43">
        <v>43556</v>
      </c>
      <c r="D1517" s="8" t="s">
        <v>43</v>
      </c>
      <c r="E1517" s="54">
        <v>8</v>
      </c>
      <c r="F1517" s="34" t="s">
        <v>146</v>
      </c>
      <c r="G1517" s="34" t="s">
        <v>146</v>
      </c>
      <c r="H1517" s="155" t="s">
        <v>23</v>
      </c>
      <c r="N1517" s="15">
        <v>78.23</v>
      </c>
      <c r="O1517" s="39">
        <v>76.849999999999994</v>
      </c>
      <c r="P1517" s="15">
        <f t="shared" si="21"/>
        <v>77.539999999999992</v>
      </c>
      <c r="Q1517" s="39">
        <v>44.35</v>
      </c>
    </row>
    <row r="1518" spans="1:17">
      <c r="A1518" s="39" t="s">
        <v>260</v>
      </c>
      <c r="B1518" s="43">
        <v>43556</v>
      </c>
      <c r="D1518" s="9" t="s">
        <v>44</v>
      </c>
      <c r="E1518" s="54">
        <v>5</v>
      </c>
      <c r="F1518" s="34" t="s">
        <v>146</v>
      </c>
      <c r="G1518" s="34" t="s">
        <v>147</v>
      </c>
      <c r="H1518" s="155" t="s">
        <v>24</v>
      </c>
      <c r="N1518" s="15">
        <v>67.13</v>
      </c>
      <c r="O1518" s="39">
        <v>66.66</v>
      </c>
      <c r="P1518" s="15">
        <f t="shared" si="21"/>
        <v>66.894999999999996</v>
      </c>
      <c r="Q1518" s="39">
        <v>41.87</v>
      </c>
    </row>
    <row r="1519" spans="1:17">
      <c r="A1519" s="39" t="s">
        <v>260</v>
      </c>
      <c r="B1519" s="43">
        <v>43556</v>
      </c>
      <c r="D1519" s="7" t="s">
        <v>37</v>
      </c>
      <c r="E1519" s="54">
        <v>7</v>
      </c>
      <c r="F1519" s="34" t="s">
        <v>148</v>
      </c>
      <c r="G1519" s="34" t="s">
        <v>146</v>
      </c>
      <c r="H1519" s="155" t="s">
        <v>25</v>
      </c>
      <c r="N1519" s="15">
        <v>86.42</v>
      </c>
      <c r="O1519" s="39">
        <v>85.65</v>
      </c>
      <c r="P1519" s="15">
        <f t="shared" si="21"/>
        <v>86.034999999999997</v>
      </c>
      <c r="Q1519" s="39">
        <v>53.6</v>
      </c>
    </row>
    <row r="1520" spans="1:17">
      <c r="A1520" s="39" t="s">
        <v>260</v>
      </c>
      <c r="B1520" s="43">
        <v>43556</v>
      </c>
      <c r="D1520" s="7" t="s">
        <v>37</v>
      </c>
      <c r="E1520" s="54">
        <v>7</v>
      </c>
      <c r="F1520" s="34" t="s">
        <v>148</v>
      </c>
      <c r="G1520" s="34" t="s">
        <v>146</v>
      </c>
      <c r="H1520" s="155" t="s">
        <v>26</v>
      </c>
      <c r="N1520" s="15">
        <v>69.319999999999993</v>
      </c>
      <c r="O1520" s="39">
        <v>69.760000000000005</v>
      </c>
      <c r="P1520" s="15">
        <f t="shared" si="21"/>
        <v>69.539999999999992</v>
      </c>
      <c r="Q1520" s="39">
        <v>43.16</v>
      </c>
    </row>
    <row r="1521" spans="1:17">
      <c r="A1521" s="39" t="s">
        <v>260</v>
      </c>
      <c r="B1521" s="43">
        <v>43556</v>
      </c>
      <c r="D1521" s="6" t="s">
        <v>174</v>
      </c>
      <c r="E1521" s="54">
        <v>6</v>
      </c>
      <c r="F1521" s="34" t="s">
        <v>148</v>
      </c>
      <c r="G1521" s="34" t="s">
        <v>147</v>
      </c>
      <c r="H1521" s="155" t="s">
        <v>27</v>
      </c>
      <c r="N1521" s="15">
        <v>82.4</v>
      </c>
      <c r="O1521" s="39">
        <v>82.63</v>
      </c>
      <c r="P1521" s="15">
        <f t="shared" si="21"/>
        <v>82.515000000000001</v>
      </c>
      <c r="Q1521" s="39">
        <v>49.66</v>
      </c>
    </row>
    <row r="1522" spans="1:17">
      <c r="A1522" s="39" t="s">
        <v>260</v>
      </c>
      <c r="B1522" s="43">
        <v>43556</v>
      </c>
      <c r="D1522" s="8" t="s">
        <v>43</v>
      </c>
      <c r="E1522" s="54">
        <v>8</v>
      </c>
      <c r="F1522" s="34" t="s">
        <v>146</v>
      </c>
      <c r="G1522" s="34" t="s">
        <v>146</v>
      </c>
      <c r="H1522" s="155" t="s">
        <v>28</v>
      </c>
      <c r="N1522" s="15">
        <v>71.92</v>
      </c>
      <c r="O1522" s="39">
        <v>73.66</v>
      </c>
      <c r="P1522" s="15">
        <f t="shared" si="21"/>
        <v>72.789999999999992</v>
      </c>
      <c r="Q1522" s="39">
        <v>48.34</v>
      </c>
    </row>
    <row r="1523" spans="1:17">
      <c r="A1523" s="39" t="s">
        <v>260</v>
      </c>
      <c r="B1523" s="43">
        <v>43556</v>
      </c>
      <c r="D1523" s="9" t="s">
        <v>44</v>
      </c>
      <c r="E1523" s="54">
        <v>5</v>
      </c>
      <c r="F1523" s="34" t="s">
        <v>146</v>
      </c>
      <c r="G1523" s="34" t="s">
        <v>147</v>
      </c>
      <c r="H1523" s="155" t="s">
        <v>29</v>
      </c>
      <c r="N1523" s="15">
        <v>61.39</v>
      </c>
      <c r="O1523" s="39">
        <v>63.56</v>
      </c>
      <c r="P1523" s="15">
        <f t="shared" si="21"/>
        <v>62.475000000000001</v>
      </c>
      <c r="Q1523" s="39">
        <v>43.81</v>
      </c>
    </row>
    <row r="1524" spans="1:17">
      <c r="A1524" s="39" t="s">
        <v>260</v>
      </c>
      <c r="B1524" s="43">
        <v>43556</v>
      </c>
      <c r="D1524" s="7" t="s">
        <v>37</v>
      </c>
      <c r="E1524" s="54">
        <v>7</v>
      </c>
      <c r="F1524" s="34" t="s">
        <v>148</v>
      </c>
      <c r="G1524" s="34" t="s">
        <v>146</v>
      </c>
      <c r="H1524" s="155" t="s">
        <v>30</v>
      </c>
      <c r="N1524" s="15">
        <v>68.22</v>
      </c>
      <c r="O1524" s="39">
        <v>72.599999999999994</v>
      </c>
      <c r="P1524" s="15">
        <f t="shared" si="21"/>
        <v>70.41</v>
      </c>
      <c r="Q1524" s="39">
        <v>46.85</v>
      </c>
    </row>
    <row r="1525" spans="1:17">
      <c r="A1525" s="39" t="s">
        <v>260</v>
      </c>
      <c r="B1525" s="43">
        <v>43556</v>
      </c>
      <c r="D1525" s="6" t="s">
        <v>174</v>
      </c>
      <c r="E1525" s="54">
        <v>6</v>
      </c>
      <c r="F1525" s="34" t="s">
        <v>148</v>
      </c>
      <c r="G1525" s="34" t="s">
        <v>147</v>
      </c>
      <c r="H1525" s="155" t="s">
        <v>31</v>
      </c>
      <c r="N1525" s="15">
        <v>72.66</v>
      </c>
      <c r="O1525" s="39">
        <v>72.59</v>
      </c>
      <c r="P1525" s="15">
        <f t="shared" si="21"/>
        <v>72.625</v>
      </c>
      <c r="Q1525" s="39">
        <v>42.72</v>
      </c>
    </row>
    <row r="1526" spans="1:17">
      <c r="A1526" s="39" t="s">
        <v>260</v>
      </c>
      <c r="B1526" s="43">
        <v>43556</v>
      </c>
      <c r="D1526" s="9" t="s">
        <v>44</v>
      </c>
      <c r="E1526" s="54">
        <v>5</v>
      </c>
      <c r="F1526" s="34" t="s">
        <v>146</v>
      </c>
      <c r="G1526" s="34" t="s">
        <v>147</v>
      </c>
      <c r="H1526" s="155" t="s">
        <v>32</v>
      </c>
      <c r="N1526" s="15">
        <v>70.83</v>
      </c>
      <c r="O1526" s="39">
        <v>71.260000000000005</v>
      </c>
      <c r="P1526" s="15">
        <f t="shared" si="21"/>
        <v>71.045000000000002</v>
      </c>
      <c r="Q1526" s="39">
        <v>45.01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CC91-FFD1-C34E-A332-46DEF0D1B20B}">
  <dimension ref="A1:BH640"/>
  <sheetViews>
    <sheetView workbookViewId="0">
      <pane ySplit="1" topLeftCell="A2" activePane="bottomLeft" state="frozen"/>
      <selection pane="bottomLeft" activeCell="BD1" sqref="BD1"/>
    </sheetView>
  </sheetViews>
  <sheetFormatPr baseColWidth="10" defaultRowHeight="16"/>
  <cols>
    <col min="1" max="1" width="12.6640625" style="45" customWidth="1"/>
    <col min="2" max="2" width="10.1640625" style="48" customWidth="1"/>
    <col min="3" max="3" width="8.6640625" style="45" customWidth="1"/>
    <col min="4" max="4" width="8.5" style="48" customWidth="1"/>
    <col min="6" max="6" width="7" style="54" customWidth="1"/>
    <col min="7" max="7" width="12.33203125" customWidth="1"/>
    <col min="9" max="9" width="6.6640625" customWidth="1"/>
    <col min="10" max="10" width="10.6640625" style="48" customWidth="1"/>
    <col min="11" max="11" width="7.5" style="48" customWidth="1"/>
    <col min="12" max="12" width="8.33203125" customWidth="1"/>
    <col min="13" max="13" width="10.1640625" customWidth="1"/>
    <col min="14" max="14" width="8.1640625" style="17" customWidth="1"/>
    <col min="15" max="15" width="7.33203125" customWidth="1"/>
    <col min="16" max="16" width="7.83203125" customWidth="1"/>
    <col min="17" max="17" width="6.83203125" customWidth="1"/>
    <col min="18" max="18" width="4.83203125" customWidth="1"/>
    <col min="19" max="19" width="8.6640625" customWidth="1"/>
    <col min="20" max="20" width="4" customWidth="1"/>
    <col min="24" max="24" width="12.5" customWidth="1"/>
    <col min="25" max="25" width="13.5" customWidth="1"/>
    <col min="26" max="26" width="12.33203125" customWidth="1"/>
    <col min="27" max="27" width="13.1640625" customWidth="1"/>
    <col min="31" max="31" width="14.5" customWidth="1"/>
    <col min="32" max="32" width="13.5" customWidth="1"/>
    <col min="33" max="33" width="13.33203125" customWidth="1"/>
    <col min="34" max="34" width="13" customWidth="1"/>
    <col min="35" max="35" width="12.83203125" customWidth="1"/>
    <col min="36" max="36" width="12.33203125" customWidth="1"/>
    <col min="37" max="37" width="12.5" customWidth="1"/>
    <col min="47" max="47" width="10.83203125" style="126"/>
    <col min="48" max="48" width="12.33203125" customWidth="1"/>
    <col min="49" max="49" width="12.6640625" customWidth="1"/>
    <col min="50" max="50" width="12.5" customWidth="1"/>
    <col min="51" max="51" width="12.83203125" customWidth="1"/>
    <col min="52" max="52" width="12.6640625" customWidth="1"/>
    <col min="53" max="54" width="13.33203125" customWidth="1"/>
    <col min="58" max="58" width="17.6640625" customWidth="1"/>
    <col min="59" max="59" width="1.5" customWidth="1"/>
  </cols>
  <sheetData>
    <row r="1" spans="1:60" s="18" customFormat="1" ht="36" customHeight="1" thickTop="1" thickBot="1">
      <c r="A1" s="44" t="s">
        <v>150</v>
      </c>
      <c r="B1" s="46" t="s">
        <v>157</v>
      </c>
      <c r="C1" s="44" t="s">
        <v>151</v>
      </c>
      <c r="D1" s="49" t="s">
        <v>158</v>
      </c>
      <c r="E1" s="2" t="s">
        <v>42</v>
      </c>
      <c r="F1" s="2" t="s">
        <v>170</v>
      </c>
      <c r="G1" s="2" t="s">
        <v>144</v>
      </c>
      <c r="H1" s="2" t="s">
        <v>145</v>
      </c>
      <c r="I1" s="18" t="s">
        <v>33</v>
      </c>
      <c r="J1" s="136" t="s">
        <v>240</v>
      </c>
      <c r="K1" s="49" t="s">
        <v>64</v>
      </c>
      <c r="L1" s="2" t="s">
        <v>49</v>
      </c>
      <c r="M1" s="120" t="s">
        <v>239</v>
      </c>
      <c r="N1" s="53" t="s">
        <v>50</v>
      </c>
      <c r="O1" s="2" t="s">
        <v>51</v>
      </c>
      <c r="P1" s="2" t="s">
        <v>228</v>
      </c>
      <c r="Q1" s="120" t="s">
        <v>229</v>
      </c>
      <c r="R1" s="2" t="s">
        <v>52</v>
      </c>
      <c r="S1" s="18" t="s">
        <v>173</v>
      </c>
      <c r="U1" s="109" t="s">
        <v>64</v>
      </c>
      <c r="V1" s="110" t="s">
        <v>191</v>
      </c>
      <c r="W1" s="110" t="s">
        <v>192</v>
      </c>
      <c r="X1" s="111" t="s">
        <v>202</v>
      </c>
      <c r="Y1" s="111" t="s">
        <v>203</v>
      </c>
      <c r="Z1" s="112" t="s">
        <v>204</v>
      </c>
      <c r="AA1" s="110" t="s">
        <v>205</v>
      </c>
      <c r="AB1" s="110" t="s">
        <v>193</v>
      </c>
      <c r="AC1" s="110" t="s">
        <v>206</v>
      </c>
      <c r="AD1" s="110" t="s">
        <v>207</v>
      </c>
      <c r="AE1" s="110" t="s">
        <v>208</v>
      </c>
      <c r="AF1" s="110" t="s">
        <v>209</v>
      </c>
      <c r="AG1" s="110" t="s">
        <v>210</v>
      </c>
      <c r="AH1" s="110" t="s">
        <v>211</v>
      </c>
      <c r="AI1" s="110" t="s">
        <v>212</v>
      </c>
      <c r="AJ1" s="110" t="s">
        <v>213</v>
      </c>
      <c r="AK1" s="110" t="s">
        <v>214</v>
      </c>
      <c r="AL1" s="110" t="s">
        <v>194</v>
      </c>
      <c r="AM1" s="113" t="s">
        <v>215</v>
      </c>
      <c r="AN1" s="113" t="s">
        <v>216</v>
      </c>
      <c r="AO1" s="114" t="s">
        <v>195</v>
      </c>
      <c r="AP1" s="115"/>
      <c r="AQ1" s="110" t="s">
        <v>196</v>
      </c>
      <c r="AR1" s="110" t="s">
        <v>197</v>
      </c>
      <c r="AS1" s="110" t="s">
        <v>198</v>
      </c>
      <c r="AT1" s="110" t="s">
        <v>217</v>
      </c>
      <c r="AU1" s="124" t="s">
        <v>218</v>
      </c>
      <c r="AV1" s="110" t="s">
        <v>219</v>
      </c>
      <c r="AW1" s="110" t="s">
        <v>220</v>
      </c>
      <c r="AX1" s="110" t="s">
        <v>221</v>
      </c>
      <c r="AY1" s="110" t="s">
        <v>222</v>
      </c>
      <c r="AZ1" s="110" t="s">
        <v>223</v>
      </c>
      <c r="BA1" s="110" t="s">
        <v>224</v>
      </c>
      <c r="BB1" s="110" t="s">
        <v>225</v>
      </c>
      <c r="BC1" s="110" t="s">
        <v>199</v>
      </c>
      <c r="BD1" s="113" t="s">
        <v>226</v>
      </c>
      <c r="BE1" s="113" t="s">
        <v>227</v>
      </c>
      <c r="BF1" s="116" t="s">
        <v>200</v>
      </c>
      <c r="BG1" s="121"/>
      <c r="BH1" s="122" t="s">
        <v>230</v>
      </c>
    </row>
    <row r="2" spans="1:60" ht="18" thickTop="1" thickBot="1">
      <c r="A2" s="43">
        <v>43390</v>
      </c>
      <c r="C2" s="43">
        <v>43392</v>
      </c>
      <c r="D2" s="47"/>
      <c r="E2" s="7" t="s">
        <v>37</v>
      </c>
      <c r="F2" s="54">
        <v>1</v>
      </c>
      <c r="G2" s="31" t="s">
        <v>148</v>
      </c>
      <c r="H2" s="31" t="s">
        <v>146</v>
      </c>
      <c r="I2" s="4" t="s">
        <v>1</v>
      </c>
      <c r="J2" s="13">
        <v>29.21</v>
      </c>
      <c r="K2" s="15">
        <v>33.71</v>
      </c>
      <c r="L2" s="40">
        <v>100.676</v>
      </c>
      <c r="M2">
        <v>24.4</v>
      </c>
      <c r="N2" s="41">
        <v>2184.6999999999998</v>
      </c>
      <c r="O2" s="41">
        <v>2156.6</v>
      </c>
      <c r="P2" s="13">
        <v>7.98</v>
      </c>
      <c r="Q2" s="15">
        <v>7.9288385062656133</v>
      </c>
      <c r="R2" s="39" t="s">
        <v>153</v>
      </c>
      <c r="S2" s="65">
        <v>0.98399999999999999</v>
      </c>
      <c r="U2" s="99">
        <v>33.709999084472656</v>
      </c>
      <c r="V2" s="99">
        <v>24.399999618530273</v>
      </c>
      <c r="W2" s="99">
        <v>0</v>
      </c>
      <c r="X2" s="100">
        <v>0</v>
      </c>
      <c r="Y2" s="100">
        <v>0</v>
      </c>
      <c r="Z2" s="101">
        <v>2184.699951171875</v>
      </c>
      <c r="AA2" s="102">
        <v>1969.4324951171875</v>
      </c>
      <c r="AB2" s="103">
        <v>7.9288387298583984</v>
      </c>
      <c r="AC2" s="102">
        <v>524.58111572265625</v>
      </c>
      <c r="AD2" s="102">
        <v>526.27197265625</v>
      </c>
      <c r="AE2" s="102">
        <v>1797.2369735072823</v>
      </c>
      <c r="AF2" s="104">
        <v>156.97059905379984</v>
      </c>
      <c r="AG2" s="104">
        <v>15.224789621473121</v>
      </c>
      <c r="AH2" s="102">
        <v>68.800220415343347</v>
      </c>
      <c r="AI2" s="104">
        <v>4.7336374614441743</v>
      </c>
      <c r="AJ2" s="104">
        <v>0</v>
      </c>
      <c r="AK2" s="102">
        <v>0</v>
      </c>
      <c r="AL2" s="103">
        <v>11.110280266612508</v>
      </c>
      <c r="AM2" s="105">
        <v>3.8145962316698494</v>
      </c>
      <c r="AN2" s="105">
        <v>2.5038339247769859</v>
      </c>
      <c r="AO2" s="102">
        <v>542.32285420843482</v>
      </c>
      <c r="AP2" s="106"/>
      <c r="AQ2" s="103">
        <v>29.209999084472656</v>
      </c>
      <c r="AR2" s="102">
        <v>0</v>
      </c>
      <c r="AS2" s="103">
        <v>7.8595174472735732</v>
      </c>
      <c r="AT2" s="102">
        <v>632.21797226127285</v>
      </c>
      <c r="AU2" s="125">
        <v>634.14044108817257</v>
      </c>
      <c r="AV2" s="102">
        <v>1794.6371494982636</v>
      </c>
      <c r="AW2" s="102">
        <v>158.48324958460978</v>
      </c>
      <c r="AX2" s="102">
        <v>16.312059198643698</v>
      </c>
      <c r="AY2" s="102">
        <v>66.963524582826253</v>
      </c>
      <c r="AZ2" s="102">
        <v>6.1469548564914192</v>
      </c>
      <c r="BA2" s="102">
        <v>0</v>
      </c>
      <c r="BB2" s="102">
        <v>0</v>
      </c>
      <c r="BC2" s="103">
        <v>10.991967083783868</v>
      </c>
      <c r="BD2" s="105">
        <v>3.8897340508392153</v>
      </c>
      <c r="BE2" s="105">
        <v>2.5919997074021155</v>
      </c>
      <c r="BF2" s="102">
        <v>660.06257471252343</v>
      </c>
    </row>
    <row r="3" spans="1:60" ht="18" thickTop="1" thickBot="1">
      <c r="A3" s="43">
        <v>43390</v>
      </c>
      <c r="C3" s="43">
        <v>43392</v>
      </c>
      <c r="D3" s="47"/>
      <c r="E3" s="8" t="s">
        <v>43</v>
      </c>
      <c r="F3" s="54">
        <v>2</v>
      </c>
      <c r="G3" s="31" t="s">
        <v>146</v>
      </c>
      <c r="H3" s="31" t="s">
        <v>146</v>
      </c>
      <c r="I3" s="4" t="s">
        <v>2</v>
      </c>
      <c r="J3" s="13">
        <v>27.33</v>
      </c>
      <c r="K3" s="15">
        <v>33.72</v>
      </c>
      <c r="L3" s="40">
        <v>100.693</v>
      </c>
      <c r="M3">
        <v>24.8</v>
      </c>
      <c r="N3" s="41">
        <v>2176.5</v>
      </c>
      <c r="O3" s="41">
        <v>2141.6</v>
      </c>
      <c r="P3" s="13">
        <v>8.11</v>
      </c>
      <c r="Q3" s="15">
        <v>7.9455201102778412</v>
      </c>
      <c r="R3" s="39" t="s">
        <v>152</v>
      </c>
      <c r="S3" s="65">
        <v>0.95299999999999996</v>
      </c>
      <c r="U3" s="99">
        <v>33.720001220703125</v>
      </c>
      <c r="V3" s="99">
        <v>24.799999237060547</v>
      </c>
      <c r="W3" s="99">
        <v>0</v>
      </c>
      <c r="X3" s="100">
        <v>0</v>
      </c>
      <c r="Y3" s="100">
        <v>0</v>
      </c>
      <c r="Z3" s="101">
        <v>2176.5</v>
      </c>
      <c r="AA3" s="102">
        <v>1950.78125</v>
      </c>
      <c r="AB3" s="103">
        <v>7.9455199241638184</v>
      </c>
      <c r="AC3" s="102">
        <v>499.24688720703125</v>
      </c>
      <c r="AD3" s="102">
        <v>500.84823608398438</v>
      </c>
      <c r="AE3" s="102">
        <v>1773.1365143504738</v>
      </c>
      <c r="AF3" s="104">
        <v>163.30292643203563</v>
      </c>
      <c r="AG3" s="104">
        <v>14.341772758084048</v>
      </c>
      <c r="AH3" s="102">
        <v>71.67049715982084</v>
      </c>
      <c r="AI3" s="104">
        <v>5.0986499906490392</v>
      </c>
      <c r="AJ3" s="104">
        <v>0</v>
      </c>
      <c r="AK3" s="102">
        <v>0</v>
      </c>
      <c r="AL3" s="103">
        <v>10.811181944450697</v>
      </c>
      <c r="AM3" s="105">
        <v>3.9709665261142142</v>
      </c>
      <c r="AN3" s="105">
        <v>2.609619878348918</v>
      </c>
      <c r="AO3" s="102">
        <v>516.50493111741696</v>
      </c>
      <c r="AP3" s="106"/>
      <c r="AQ3" s="103">
        <v>27.329999923706055</v>
      </c>
      <c r="AR3" s="102">
        <v>0</v>
      </c>
      <c r="AS3" s="103">
        <v>7.9087966079871386</v>
      </c>
      <c r="AT3" s="102">
        <v>551.17448945209662</v>
      </c>
      <c r="AU3" s="125">
        <v>552.88891175236665</v>
      </c>
      <c r="AV3" s="102">
        <v>1771.8070425182298</v>
      </c>
      <c r="AW3" s="102">
        <v>164.10367173806753</v>
      </c>
      <c r="AX3" s="102">
        <v>14.870496069360881</v>
      </c>
      <c r="AY3" s="102">
        <v>70.643453631230642</v>
      </c>
      <c r="AZ3" s="102">
        <v>5.8547045620645397</v>
      </c>
      <c r="BA3" s="102">
        <v>0</v>
      </c>
      <c r="BB3" s="102">
        <v>0</v>
      </c>
      <c r="BC3" s="103">
        <v>10.755125544992735</v>
      </c>
      <c r="BD3" s="105">
        <v>4.0102712855866072</v>
      </c>
      <c r="BE3" s="105">
        <v>2.656079461050938</v>
      </c>
      <c r="BF3" s="102">
        <v>573.06347674891947</v>
      </c>
    </row>
    <row r="4" spans="1:60" ht="18" thickTop="1" thickBot="1">
      <c r="A4" s="43">
        <v>43390</v>
      </c>
      <c r="C4" s="43">
        <v>43392</v>
      </c>
      <c r="D4" s="47"/>
      <c r="E4" s="9" t="s">
        <v>44</v>
      </c>
      <c r="F4" s="54">
        <v>3</v>
      </c>
      <c r="G4" s="31" t="s">
        <v>146</v>
      </c>
      <c r="H4" s="31" t="s">
        <v>147</v>
      </c>
      <c r="I4" s="4" t="s">
        <v>3</v>
      </c>
      <c r="J4" s="13">
        <v>27.236000000000001</v>
      </c>
      <c r="K4" s="15">
        <v>33.68</v>
      </c>
      <c r="L4" s="40">
        <v>100.904</v>
      </c>
      <c r="M4">
        <v>24</v>
      </c>
      <c r="N4" s="41">
        <v>2180.8000000000002</v>
      </c>
      <c r="O4" s="41">
        <v>2155.9</v>
      </c>
      <c r="P4" s="15">
        <v>7.77</v>
      </c>
      <c r="Q4" s="15">
        <v>7.8016159130626797</v>
      </c>
      <c r="R4" s="39" t="s">
        <v>153</v>
      </c>
      <c r="U4" s="99">
        <v>33.680000305175781</v>
      </c>
      <c r="V4" s="99">
        <v>24</v>
      </c>
      <c r="W4" s="99">
        <v>0</v>
      </c>
      <c r="X4" s="100">
        <v>0</v>
      </c>
      <c r="Y4" s="100">
        <v>0</v>
      </c>
      <c r="Z4" s="101">
        <v>2180.800048828125</v>
      </c>
      <c r="AA4" s="102">
        <v>2025.0194091796875</v>
      </c>
      <c r="AB4" s="103">
        <v>7.8016157150268555</v>
      </c>
      <c r="AC4" s="102">
        <v>734.81195068359375</v>
      </c>
      <c r="AD4" s="102">
        <v>737.192138671875</v>
      </c>
      <c r="AE4" s="102">
        <v>1882.6392568834599</v>
      </c>
      <c r="AF4" s="104">
        <v>120.83016199174722</v>
      </c>
      <c r="AG4" s="104">
        <v>21.549883272181571</v>
      </c>
      <c r="AH4" s="102">
        <v>53.111123874592195</v>
      </c>
      <c r="AI4" s="104">
        <v>3.405508433811963</v>
      </c>
      <c r="AJ4" s="104">
        <v>0</v>
      </c>
      <c r="AK4" s="102">
        <v>0</v>
      </c>
      <c r="AL4" s="103">
        <v>12.910685748566179</v>
      </c>
      <c r="AM4" s="105">
        <v>2.935018212512793</v>
      </c>
      <c r="AN4" s="105">
        <v>1.9241168264400503</v>
      </c>
      <c r="AO4" s="102">
        <v>759.12735642902135</v>
      </c>
      <c r="AP4" s="106"/>
      <c r="AQ4" s="103">
        <v>27.236000061035156</v>
      </c>
      <c r="AR4" s="102">
        <v>0</v>
      </c>
      <c r="AS4" s="103">
        <v>7.7559458115135316</v>
      </c>
      <c r="AT4" s="102">
        <v>831.45172091181655</v>
      </c>
      <c r="AU4" s="125">
        <v>834.04088387495801</v>
      </c>
      <c r="AV4" s="102">
        <v>1880.5541913746483</v>
      </c>
      <c r="AW4" s="102">
        <v>121.9771621616231</v>
      </c>
      <c r="AX4" s="102">
        <v>22.488023933745154</v>
      </c>
      <c r="AY4" s="102">
        <v>52.228426072501769</v>
      </c>
      <c r="AZ4" s="102">
        <v>4.0810737023382542</v>
      </c>
      <c r="BA4" s="102">
        <v>0</v>
      </c>
      <c r="BB4" s="102">
        <v>0</v>
      </c>
      <c r="BC4" s="103">
        <v>12.781236796746615</v>
      </c>
      <c r="BD4" s="105">
        <v>2.9812201682572961</v>
      </c>
      <c r="BE4" s="105">
        <v>1.9737620421641255</v>
      </c>
      <c r="BF4" s="102">
        <v>864.3019729021986</v>
      </c>
    </row>
    <row r="5" spans="1:60" ht="18" thickTop="1" thickBot="1">
      <c r="A5" s="43">
        <v>43390</v>
      </c>
      <c r="C5" s="43">
        <v>43392</v>
      </c>
      <c r="D5" s="47"/>
      <c r="E5" s="6" t="s">
        <v>174</v>
      </c>
      <c r="F5" s="54">
        <v>4</v>
      </c>
      <c r="G5" s="31" t="s">
        <v>148</v>
      </c>
      <c r="H5" s="31" t="s">
        <v>147</v>
      </c>
      <c r="I5" s="4" t="s">
        <v>4</v>
      </c>
      <c r="J5" s="13">
        <v>29.43</v>
      </c>
      <c r="K5" s="15">
        <v>33.67</v>
      </c>
      <c r="L5" s="40">
        <v>100.848</v>
      </c>
      <c r="M5">
        <v>24.5</v>
      </c>
      <c r="N5" s="41">
        <v>2162.5</v>
      </c>
      <c r="O5" s="41">
        <v>2127.3000000000002</v>
      </c>
      <c r="P5" s="15">
        <v>7.99</v>
      </c>
      <c r="Q5" s="15">
        <v>7.818890902851142</v>
      </c>
      <c r="R5" s="39" t="s">
        <v>152</v>
      </c>
      <c r="U5" s="99">
        <v>33.669998168945312</v>
      </c>
      <c r="V5" s="99">
        <v>24.5</v>
      </c>
      <c r="W5" s="99">
        <v>0</v>
      </c>
      <c r="X5" s="100">
        <v>0</v>
      </c>
      <c r="Y5" s="100">
        <v>0</v>
      </c>
      <c r="Z5" s="101">
        <v>2162.5</v>
      </c>
      <c r="AA5" s="102">
        <v>1997.524658203125</v>
      </c>
      <c r="AB5" s="103">
        <v>7.8188910484313965</v>
      </c>
      <c r="AC5" s="102">
        <v>696.63592529296875</v>
      </c>
      <c r="AD5" s="102">
        <v>698.878662109375</v>
      </c>
      <c r="AE5" s="102">
        <v>1851.4800934949114</v>
      </c>
      <c r="AF5" s="104">
        <v>125.87360298588136</v>
      </c>
      <c r="AG5" s="104">
        <v>20.170888639330215</v>
      </c>
      <c r="AH5" s="102">
        <v>55.583047837757938</v>
      </c>
      <c r="AI5" s="104">
        <v>3.7052152946146695</v>
      </c>
      <c r="AJ5" s="104">
        <v>0</v>
      </c>
      <c r="AK5" s="102">
        <v>0</v>
      </c>
      <c r="AL5" s="103">
        <v>12.525798996796857</v>
      </c>
      <c r="AM5" s="105">
        <v>3.0604093140584538</v>
      </c>
      <c r="AN5" s="105">
        <v>2.0092261455500342</v>
      </c>
      <c r="AO5" s="102">
        <v>720.32628151712584</v>
      </c>
      <c r="AP5" s="106"/>
      <c r="AQ5" s="103">
        <v>29.430000305175781</v>
      </c>
      <c r="AR5" s="102">
        <v>0</v>
      </c>
      <c r="AS5" s="103">
        <v>7.7494299171045462</v>
      </c>
      <c r="AT5" s="102">
        <v>840.21405168222282</v>
      </c>
      <c r="AU5" s="125">
        <v>842.76226545856036</v>
      </c>
      <c r="AV5" s="102">
        <v>1848.4150587391455</v>
      </c>
      <c r="AW5" s="102">
        <v>127.53749135746588</v>
      </c>
      <c r="AX5" s="102">
        <v>21.572089494963389</v>
      </c>
      <c r="AY5" s="102">
        <v>54.170676354302209</v>
      </c>
      <c r="AZ5" s="102">
        <v>4.8575543384599174</v>
      </c>
      <c r="BA5" s="102">
        <v>0</v>
      </c>
      <c r="BB5" s="102">
        <v>0</v>
      </c>
      <c r="BC5" s="103">
        <v>12.341590641025682</v>
      </c>
      <c r="BD5" s="105">
        <v>3.1329779795806219</v>
      </c>
      <c r="BE5" s="105">
        <v>2.0890710256426064</v>
      </c>
      <c r="BF5" s="102">
        <v>877.67143998586812</v>
      </c>
    </row>
    <row r="6" spans="1:60" ht="18" thickTop="1" thickBot="1">
      <c r="A6" s="43">
        <v>43390</v>
      </c>
      <c r="C6" s="43">
        <v>43392</v>
      </c>
      <c r="D6" s="47"/>
      <c r="E6" s="9" t="s">
        <v>44</v>
      </c>
      <c r="F6" s="54">
        <v>5</v>
      </c>
      <c r="G6" s="31" t="s">
        <v>146</v>
      </c>
      <c r="H6" s="31" t="s">
        <v>147</v>
      </c>
      <c r="I6" s="4" t="s">
        <v>5</v>
      </c>
      <c r="J6" s="13">
        <v>27.25</v>
      </c>
      <c r="K6" s="15">
        <v>33.68</v>
      </c>
      <c r="L6" s="40">
        <v>100.715</v>
      </c>
      <c r="M6">
        <v>24.5</v>
      </c>
      <c r="N6" s="41">
        <v>2174</v>
      </c>
      <c r="O6" s="41">
        <v>2144.3000000000002</v>
      </c>
      <c r="P6" s="15">
        <v>7.75</v>
      </c>
      <c r="Q6" s="15">
        <v>7.7244494430765993</v>
      </c>
      <c r="R6" s="39" t="s">
        <v>153</v>
      </c>
      <c r="U6" s="99">
        <v>33.680000305175781</v>
      </c>
      <c r="V6" s="99">
        <v>24.5</v>
      </c>
      <c r="W6" s="99">
        <v>0</v>
      </c>
      <c r="X6" s="100">
        <v>0</v>
      </c>
      <c r="Y6" s="100">
        <v>0</v>
      </c>
      <c r="Z6" s="101">
        <v>2174</v>
      </c>
      <c r="AA6" s="102">
        <v>2046.1871337890625</v>
      </c>
      <c r="AB6" s="103">
        <v>7.724449634552002</v>
      </c>
      <c r="AC6" s="102">
        <v>895.74395751953125</v>
      </c>
      <c r="AD6" s="102">
        <v>898.627685546875</v>
      </c>
      <c r="AE6" s="102">
        <v>1915.4553699382191</v>
      </c>
      <c r="AF6" s="104">
        <v>104.79727266695743</v>
      </c>
      <c r="AG6" s="104">
        <v>25.934648273869293</v>
      </c>
      <c r="AH6" s="102">
        <v>45.987777833559278</v>
      </c>
      <c r="AI6" s="104">
        <v>2.9816084895334596</v>
      </c>
      <c r="AJ6" s="104">
        <v>0</v>
      </c>
      <c r="AK6" s="102">
        <v>0</v>
      </c>
      <c r="AL6" s="103">
        <v>13.86947769463897</v>
      </c>
      <c r="AM6" s="105">
        <v>2.5477696192144306</v>
      </c>
      <c r="AN6" s="105">
        <v>1.6727015409473551</v>
      </c>
      <c r="AO6" s="102">
        <v>926.20516582059827</v>
      </c>
      <c r="AP6" s="106"/>
      <c r="AQ6" s="103">
        <v>27.25</v>
      </c>
      <c r="AR6" s="102">
        <v>0</v>
      </c>
      <c r="AS6" s="103">
        <v>7.6864181630145039</v>
      </c>
      <c r="AT6" s="102">
        <v>993.00216834720447</v>
      </c>
      <c r="AU6" s="125">
        <v>996.09388021313475</v>
      </c>
      <c r="AV6" s="102">
        <v>1913.5315396357003</v>
      </c>
      <c r="AW6" s="102">
        <v>105.80732356309221</v>
      </c>
      <c r="AX6" s="102">
        <v>26.848312239015566</v>
      </c>
      <c r="AY6" s="102">
        <v>45.393309642666068</v>
      </c>
      <c r="AZ6" s="102">
        <v>3.4815822358620561</v>
      </c>
      <c r="BA6" s="102">
        <v>0</v>
      </c>
      <c r="BB6" s="102">
        <v>0</v>
      </c>
      <c r="BC6" s="103">
        <v>13.725168282904232</v>
      </c>
      <c r="BD6" s="105">
        <v>2.5860931917361647</v>
      </c>
      <c r="BE6" s="105">
        <v>1.7122383101489749</v>
      </c>
      <c r="BF6" s="102">
        <v>1032.2654002600557</v>
      </c>
    </row>
    <row r="7" spans="1:60" ht="18" thickTop="1" thickBot="1">
      <c r="A7" s="43">
        <v>43390</v>
      </c>
      <c r="C7" s="43">
        <v>43392</v>
      </c>
      <c r="D7" s="47"/>
      <c r="E7" s="6" t="s">
        <v>174</v>
      </c>
      <c r="F7" s="54">
        <v>6</v>
      </c>
      <c r="G7" s="31" t="s">
        <v>148</v>
      </c>
      <c r="H7" s="31" t="s">
        <v>147</v>
      </c>
      <c r="I7" s="4" t="s">
        <v>6</v>
      </c>
      <c r="J7" s="13">
        <v>28.57</v>
      </c>
      <c r="K7" s="15">
        <v>33.68</v>
      </c>
      <c r="L7" s="40">
        <v>100.795</v>
      </c>
      <c r="M7">
        <v>24.4</v>
      </c>
      <c r="N7" s="41">
        <v>2166.1999999999998</v>
      </c>
      <c r="O7" s="41">
        <v>2118.1999999999998</v>
      </c>
      <c r="P7" s="15">
        <v>7.67</v>
      </c>
      <c r="Q7" s="15">
        <v>7.6578608734896196</v>
      </c>
      <c r="R7" s="39" t="s">
        <v>152</v>
      </c>
      <c r="U7" s="99">
        <v>33.680000305175781</v>
      </c>
      <c r="V7" s="99">
        <v>24.399999618530273</v>
      </c>
      <c r="W7" s="99">
        <v>0</v>
      </c>
      <c r="X7" s="100">
        <v>0</v>
      </c>
      <c r="Y7" s="100">
        <v>0</v>
      </c>
      <c r="Z7" s="101">
        <v>2166.199951171875</v>
      </c>
      <c r="AA7" s="102">
        <v>2063.56884765625</v>
      </c>
      <c r="AB7" s="103">
        <v>7.6578607559204102</v>
      </c>
      <c r="AC7" s="102">
        <v>1058.014892578125</v>
      </c>
      <c r="AD7" s="102">
        <v>1061.42529296875</v>
      </c>
      <c r="AE7" s="102">
        <v>1942.0374818256078</v>
      </c>
      <c r="AF7" s="104">
        <v>90.820022292151052</v>
      </c>
      <c r="AG7" s="104">
        <v>30.71132750336351</v>
      </c>
      <c r="AH7" s="102">
        <v>40.009887998907494</v>
      </c>
      <c r="AI7" s="104">
        <v>2.5350218728844425</v>
      </c>
      <c r="AJ7" s="104">
        <v>0</v>
      </c>
      <c r="AK7" s="102">
        <v>0</v>
      </c>
      <c r="AL7" s="103">
        <v>14.794838232195852</v>
      </c>
      <c r="AM7" s="105">
        <v>2.2075761417782096</v>
      </c>
      <c r="AN7" s="105">
        <v>1.4489245207156982</v>
      </c>
      <c r="AO7" s="102">
        <v>1093.7984508061934</v>
      </c>
      <c r="AP7" s="106"/>
      <c r="AQ7" s="103">
        <v>28.569999694824219</v>
      </c>
      <c r="AR7" s="102">
        <v>0</v>
      </c>
      <c r="AS7" s="103">
        <v>7.6016769919560225</v>
      </c>
      <c r="AT7" s="102">
        <v>1232.3730802369437</v>
      </c>
      <c r="AU7" s="125">
        <v>1236.1494575812033</v>
      </c>
      <c r="AV7" s="102">
        <v>1938.883515763669</v>
      </c>
      <c r="AW7" s="102">
        <v>92.40187011453051</v>
      </c>
      <c r="AX7" s="102">
        <v>32.283528430944543</v>
      </c>
      <c r="AY7" s="102">
        <v>39.326861910237724</v>
      </c>
      <c r="AZ7" s="102">
        <v>3.2114452757990919</v>
      </c>
      <c r="BA7" s="102">
        <v>0</v>
      </c>
      <c r="BB7" s="102">
        <v>0</v>
      </c>
      <c r="BC7" s="103">
        <v>14.514551235778528</v>
      </c>
      <c r="BD7" s="105">
        <v>2.2650561406577996</v>
      </c>
      <c r="BE7" s="105">
        <v>1.5060803861782295</v>
      </c>
      <c r="BF7" s="102">
        <v>1284.771153011483</v>
      </c>
    </row>
    <row r="8" spans="1:60" ht="18" thickTop="1" thickBot="1">
      <c r="A8" s="43">
        <v>43390</v>
      </c>
      <c r="C8" s="43">
        <v>43392</v>
      </c>
      <c r="D8" s="47"/>
      <c r="E8" s="7" t="s">
        <v>37</v>
      </c>
      <c r="F8" s="54">
        <v>7</v>
      </c>
      <c r="G8" s="31" t="s">
        <v>148</v>
      </c>
      <c r="H8" s="31" t="s">
        <v>146</v>
      </c>
      <c r="I8" s="4" t="s">
        <v>7</v>
      </c>
      <c r="J8" s="13">
        <v>28.77</v>
      </c>
      <c r="K8" s="15">
        <v>33.700000000000003</v>
      </c>
      <c r="L8" s="40">
        <v>100.94199999999999</v>
      </c>
      <c r="M8">
        <v>23.7</v>
      </c>
      <c r="N8" s="41">
        <v>2172.3000000000002</v>
      </c>
      <c r="O8" s="41">
        <v>2147.1999999999998</v>
      </c>
      <c r="P8" s="15">
        <v>7.96</v>
      </c>
      <c r="Q8" s="15">
        <v>7.9641076427758293</v>
      </c>
      <c r="R8" s="39" t="s">
        <v>153</v>
      </c>
      <c r="U8" s="99">
        <v>33.700000762939453</v>
      </c>
      <c r="V8" s="99">
        <v>23.700000762939453</v>
      </c>
      <c r="W8" s="99">
        <v>0</v>
      </c>
      <c r="X8" s="100">
        <v>0</v>
      </c>
      <c r="Y8" s="100">
        <v>0</v>
      </c>
      <c r="Z8" s="101">
        <v>2172.300048828125</v>
      </c>
      <c r="AA8" s="102">
        <v>1945.7864990234375</v>
      </c>
      <c r="AB8" s="103">
        <v>7.9641075134277344</v>
      </c>
      <c r="AC8" s="102">
        <v>473.8905029296875</v>
      </c>
      <c r="AD8" s="102">
        <v>475.43115234375</v>
      </c>
      <c r="AE8" s="102">
        <v>1768.4792869884775</v>
      </c>
      <c r="AF8" s="104">
        <v>163.30269282410066</v>
      </c>
      <c r="AG8" s="104">
        <v>14.004556362752496</v>
      </c>
      <c r="AH8" s="102">
        <v>72.405666933051535</v>
      </c>
      <c r="AI8" s="104">
        <v>4.8208873378705492</v>
      </c>
      <c r="AJ8" s="104">
        <v>0</v>
      </c>
      <c r="AK8" s="102">
        <v>0</v>
      </c>
      <c r="AL8" s="103">
        <v>10.802709118967961</v>
      </c>
      <c r="AM8" s="105">
        <v>3.9640812729399233</v>
      </c>
      <c r="AN8" s="105">
        <v>2.5965853776733652</v>
      </c>
      <c r="AO8" s="102">
        <v>489.31717868821011</v>
      </c>
      <c r="AP8" s="106"/>
      <c r="AQ8" s="103">
        <v>28.770000457763672</v>
      </c>
      <c r="AR8" s="102">
        <v>0</v>
      </c>
      <c r="AS8" s="103">
        <v>7.8905417546257022</v>
      </c>
      <c r="AT8" s="102">
        <v>577.75069930196571</v>
      </c>
      <c r="AU8" s="125">
        <v>579.51685435657225</v>
      </c>
      <c r="AV8" s="102">
        <v>1765.8341773400666</v>
      </c>
      <c r="AW8" s="102">
        <v>164.89024132997562</v>
      </c>
      <c r="AX8" s="102">
        <v>15.062108687953318</v>
      </c>
      <c r="AY8" s="102">
        <v>70.342339171269231</v>
      </c>
      <c r="AZ8" s="102">
        <v>6.3562924933921696</v>
      </c>
      <c r="BA8" s="102">
        <v>0</v>
      </c>
      <c r="BB8" s="102">
        <v>0</v>
      </c>
      <c r="BC8" s="103">
        <v>10.690794481797605</v>
      </c>
      <c r="BD8" s="105">
        <v>4.0431409878428335</v>
      </c>
      <c r="BE8" s="105">
        <v>2.6902467346901675</v>
      </c>
      <c r="BF8" s="102">
        <v>602.58727678708487</v>
      </c>
    </row>
    <row r="9" spans="1:60" ht="18" thickTop="1" thickBot="1">
      <c r="A9" s="43">
        <v>43390</v>
      </c>
      <c r="C9" s="43">
        <v>43392</v>
      </c>
      <c r="D9" s="47"/>
      <c r="E9" s="8" t="s">
        <v>43</v>
      </c>
      <c r="F9" s="54">
        <v>8</v>
      </c>
      <c r="G9" s="31" t="s">
        <v>146</v>
      </c>
      <c r="H9" s="31" t="s">
        <v>146</v>
      </c>
      <c r="I9" s="4" t="s">
        <v>8</v>
      </c>
      <c r="J9" s="13">
        <v>27.26</v>
      </c>
      <c r="K9" s="15">
        <v>33.729999999999997</v>
      </c>
      <c r="L9" s="40">
        <v>100.821</v>
      </c>
      <c r="M9">
        <v>25</v>
      </c>
      <c r="N9" s="41">
        <v>2163.6999999999998</v>
      </c>
      <c r="O9" s="41">
        <v>2144.3000000000002</v>
      </c>
      <c r="P9" s="15">
        <v>8.06</v>
      </c>
      <c r="Q9" s="15">
        <v>7.9722307917239545</v>
      </c>
      <c r="R9" s="39" t="s">
        <v>152</v>
      </c>
      <c r="U9" s="99">
        <v>33.729999542236328</v>
      </c>
      <c r="V9" s="99">
        <v>25</v>
      </c>
      <c r="W9" s="99">
        <v>0</v>
      </c>
      <c r="X9" s="100">
        <v>0</v>
      </c>
      <c r="Y9" s="100">
        <v>0</v>
      </c>
      <c r="Z9" s="101">
        <v>2163.699951171875</v>
      </c>
      <c r="AA9" s="102">
        <v>1924.0362548828125</v>
      </c>
      <c r="AB9" s="103">
        <v>7.9722309112548828</v>
      </c>
      <c r="AC9" s="102">
        <v>461.0377197265625</v>
      </c>
      <c r="AD9" s="102">
        <v>462.51290893554688</v>
      </c>
      <c r="AE9" s="102">
        <v>1739.2474625875882</v>
      </c>
      <c r="AF9" s="104">
        <v>171.61233430243621</v>
      </c>
      <c r="AG9" s="104">
        <v>13.176482989587287</v>
      </c>
      <c r="AH9" s="102">
        <v>75.718375368177362</v>
      </c>
      <c r="AI9" s="104">
        <v>5.5204523880419414</v>
      </c>
      <c r="AJ9" s="104">
        <v>0</v>
      </c>
      <c r="AK9" s="102">
        <v>0</v>
      </c>
      <c r="AL9" s="103">
        <v>10.437866611212447</v>
      </c>
      <c r="AM9" s="105">
        <v>4.174192297651528</v>
      </c>
      <c r="AN9" s="105">
        <v>2.7448720635869899</v>
      </c>
      <c r="AO9" s="102">
        <v>477.15021431111575</v>
      </c>
      <c r="AP9" s="106"/>
      <c r="AQ9" s="103">
        <v>27.260000228881836</v>
      </c>
      <c r="AR9" s="102">
        <v>0</v>
      </c>
      <c r="AS9" s="103">
        <v>7.9392898098293356</v>
      </c>
      <c r="AT9" s="102">
        <v>503.80518244978668</v>
      </c>
      <c r="AU9" s="125">
        <v>505.37358999746596</v>
      </c>
      <c r="AV9" s="102">
        <v>1738.1147696822677</v>
      </c>
      <c r="AW9" s="102">
        <v>172.30666778297189</v>
      </c>
      <c r="AX9" s="102">
        <v>13.614866069864163</v>
      </c>
      <c r="AY9" s="102">
        <v>74.740183451068518</v>
      </c>
      <c r="AZ9" s="102">
        <v>6.2435348250627438</v>
      </c>
      <c r="BA9" s="102">
        <v>0</v>
      </c>
      <c r="BB9" s="102">
        <v>0</v>
      </c>
      <c r="BC9" s="103">
        <v>10.392816834993623</v>
      </c>
      <c r="BD9" s="105">
        <v>4.2097493699786703</v>
      </c>
      <c r="BE9" s="105">
        <v>2.7876361726222729</v>
      </c>
      <c r="BF9" s="102">
        <v>523.7360366007905</v>
      </c>
    </row>
    <row r="10" spans="1:60" ht="18" thickTop="1" thickBot="1">
      <c r="A10" s="43">
        <v>43390</v>
      </c>
      <c r="C10" s="43">
        <v>43392</v>
      </c>
      <c r="D10" s="47"/>
      <c r="E10" s="8" t="s">
        <v>43</v>
      </c>
      <c r="F10" s="54">
        <v>2</v>
      </c>
      <c r="G10" s="31" t="s">
        <v>146</v>
      </c>
      <c r="H10" s="31" t="s">
        <v>146</v>
      </c>
      <c r="I10" s="4" t="s">
        <v>9</v>
      </c>
      <c r="J10" s="13">
        <v>27.13</v>
      </c>
      <c r="K10" s="15">
        <v>33.71</v>
      </c>
      <c r="L10" s="40">
        <v>100.83</v>
      </c>
      <c r="M10" s="41">
        <v>24.7</v>
      </c>
      <c r="N10" s="41">
        <v>2137.6</v>
      </c>
      <c r="O10" s="41">
        <v>2119.1</v>
      </c>
      <c r="P10" s="15">
        <v>8.09</v>
      </c>
      <c r="Q10" s="72">
        <v>7.9260912000000001</v>
      </c>
      <c r="R10" s="39" t="s">
        <v>153</v>
      </c>
      <c r="U10" s="99">
        <v>33.709999084472656</v>
      </c>
      <c r="V10" s="99">
        <v>24.700000762939453</v>
      </c>
      <c r="W10" s="99">
        <v>0</v>
      </c>
      <c r="X10" s="100">
        <v>0</v>
      </c>
      <c r="Y10" s="100">
        <v>0</v>
      </c>
      <c r="Z10" s="101">
        <v>2137.60009765625</v>
      </c>
      <c r="AA10" s="102">
        <v>1924.7266845703125</v>
      </c>
      <c r="AB10" s="103">
        <v>7.926091194152832</v>
      </c>
      <c r="AC10" s="102">
        <v>516.68914794921875</v>
      </c>
      <c r="AD10" s="102">
        <v>518.34844970703125</v>
      </c>
      <c r="AE10" s="102">
        <v>1755.8051972641508</v>
      </c>
      <c r="AF10" s="104">
        <v>154.04011657292267</v>
      </c>
      <c r="AG10" s="104">
        <v>14.881389341197313</v>
      </c>
      <c r="AH10" s="102">
        <v>68.895445186139909</v>
      </c>
      <c r="AI10" s="104">
        <v>4.831454561579303</v>
      </c>
      <c r="AJ10" s="104">
        <v>0</v>
      </c>
      <c r="AK10" s="102">
        <v>0</v>
      </c>
      <c r="AL10" s="103">
        <v>11.019833592081538</v>
      </c>
      <c r="AM10" s="105">
        <v>3.7453587988433794</v>
      </c>
      <c r="AN10" s="105">
        <v>2.4605726323289501</v>
      </c>
      <c r="AO10" s="102">
        <v>534.45284432741619</v>
      </c>
      <c r="AP10" s="106"/>
      <c r="AQ10" s="103">
        <v>27.129999160766602</v>
      </c>
      <c r="AR10" s="102">
        <v>0</v>
      </c>
      <c r="AS10" s="103">
        <v>7.8909233723762506</v>
      </c>
      <c r="AT10" s="102">
        <v>568.07858449437606</v>
      </c>
      <c r="AU10" s="125">
        <v>569.84986627679848</v>
      </c>
      <c r="AV10" s="102">
        <v>1754.511438168191</v>
      </c>
      <c r="AW10" s="102">
        <v>154.8133198939417</v>
      </c>
      <c r="AX10" s="102">
        <v>15.401888331404702</v>
      </c>
      <c r="AY10" s="102">
        <v>67.954762816166294</v>
      </c>
      <c r="AZ10" s="102">
        <v>5.5205197161473798</v>
      </c>
      <c r="BA10" s="102">
        <v>0</v>
      </c>
      <c r="BB10" s="102">
        <v>0</v>
      </c>
      <c r="BC10" s="103">
        <v>10.962346400207702</v>
      </c>
      <c r="BD10" s="105">
        <v>3.7819573289267039</v>
      </c>
      <c r="BE10" s="105">
        <v>2.5032204211547677</v>
      </c>
      <c r="BF10" s="102">
        <v>590.39237290992514</v>
      </c>
    </row>
    <row r="11" spans="1:60" ht="18" thickTop="1" thickBot="1">
      <c r="A11" s="43">
        <v>43390</v>
      </c>
      <c r="C11" s="43">
        <v>43392</v>
      </c>
      <c r="D11" s="47"/>
      <c r="E11" s="6" t="s">
        <v>174</v>
      </c>
      <c r="F11" s="54">
        <v>4</v>
      </c>
      <c r="G11" s="31" t="s">
        <v>148</v>
      </c>
      <c r="H11" s="31" t="s">
        <v>147</v>
      </c>
      <c r="I11" s="4" t="s">
        <v>10</v>
      </c>
      <c r="J11" s="13">
        <v>29.22</v>
      </c>
      <c r="K11" s="15">
        <v>33.65</v>
      </c>
      <c r="L11" s="40">
        <v>100.78400000000001</v>
      </c>
      <c r="M11" s="41">
        <v>24.3</v>
      </c>
      <c r="N11" s="41">
        <v>2176.5</v>
      </c>
      <c r="O11" s="41">
        <v>2112.3000000000002</v>
      </c>
      <c r="P11" s="15">
        <v>7.59</v>
      </c>
      <c r="Q11" s="72">
        <v>7.7282177000000001</v>
      </c>
      <c r="R11" s="39" t="s">
        <v>152</v>
      </c>
      <c r="U11" s="99">
        <v>33.650001525878906</v>
      </c>
      <c r="V11" s="99">
        <v>24.299999237060547</v>
      </c>
      <c r="W11" s="99">
        <v>0</v>
      </c>
      <c r="X11" s="100">
        <v>0</v>
      </c>
      <c r="Y11" s="100">
        <v>0</v>
      </c>
      <c r="Z11" s="101">
        <v>2176.5</v>
      </c>
      <c r="AA11" s="102">
        <v>2048.356689453125</v>
      </c>
      <c r="AB11" s="103">
        <v>7.728217601776123</v>
      </c>
      <c r="AC11" s="102">
        <v>887.97320556640625</v>
      </c>
      <c r="AD11" s="102">
        <v>890.83892822265625</v>
      </c>
      <c r="AE11" s="102">
        <v>1917.5219312709025</v>
      </c>
      <c r="AF11" s="104">
        <v>104.9890142274952</v>
      </c>
      <c r="AG11" s="104">
        <v>25.845633362060749</v>
      </c>
      <c r="AH11" s="102">
        <v>46.066373713051476</v>
      </c>
      <c r="AI11" s="104">
        <v>2.9527032766143209</v>
      </c>
      <c r="AJ11" s="104">
        <v>0</v>
      </c>
      <c r="AK11" s="102">
        <v>0</v>
      </c>
      <c r="AL11" s="103">
        <v>13.877178095505267</v>
      </c>
      <c r="AM11" s="105">
        <v>2.5521487797321596</v>
      </c>
      <c r="AN11" s="105">
        <v>1.6744847646406631</v>
      </c>
      <c r="AO11" s="102">
        <v>917.84246044501617</v>
      </c>
      <c r="AP11" s="106"/>
      <c r="AQ11" s="103">
        <v>29.219999313354492</v>
      </c>
      <c r="AR11" s="102">
        <v>0</v>
      </c>
      <c r="AS11" s="103">
        <v>7.6605159309236299</v>
      </c>
      <c r="AT11" s="102">
        <v>1066.5351848720834</v>
      </c>
      <c r="AU11" s="125">
        <v>1069.7779501880955</v>
      </c>
      <c r="AV11" s="102">
        <v>1914.0569519409878</v>
      </c>
      <c r="AW11" s="102">
        <v>106.77987999063303</v>
      </c>
      <c r="AX11" s="102">
        <v>27.519859443753948</v>
      </c>
      <c r="AY11" s="102">
        <v>45.019275407053271</v>
      </c>
      <c r="AZ11" s="102">
        <v>3.8862971374856063</v>
      </c>
      <c r="BA11" s="102">
        <v>0</v>
      </c>
      <c r="BB11" s="102">
        <v>0</v>
      </c>
      <c r="BC11" s="103">
        <v>13.614933106420755</v>
      </c>
      <c r="BD11" s="105">
        <v>2.6221973786197386</v>
      </c>
      <c r="BE11" s="105">
        <v>1.747182188942392</v>
      </c>
      <c r="BF11" s="102">
        <v>1113.5356734530772</v>
      </c>
    </row>
    <row r="12" spans="1:60" ht="18" thickTop="1" thickBot="1">
      <c r="A12" s="43">
        <v>43390</v>
      </c>
      <c r="C12" s="43">
        <v>43392</v>
      </c>
      <c r="D12" s="47"/>
      <c r="E12" s="7" t="s">
        <v>37</v>
      </c>
      <c r="F12" s="54">
        <v>1</v>
      </c>
      <c r="G12" s="31" t="s">
        <v>148</v>
      </c>
      <c r="H12" s="31" t="s">
        <v>146</v>
      </c>
      <c r="I12" s="4" t="s">
        <v>11</v>
      </c>
      <c r="J12" s="13">
        <v>29.18</v>
      </c>
      <c r="K12" s="15">
        <v>33.71</v>
      </c>
      <c r="L12" s="40">
        <v>100.89700000000001</v>
      </c>
      <c r="M12" s="41">
        <v>24.4</v>
      </c>
      <c r="N12" s="41">
        <v>2159.4</v>
      </c>
      <c r="O12" s="41">
        <v>2132.1999999999998</v>
      </c>
      <c r="P12" s="15">
        <v>7.93</v>
      </c>
      <c r="Q12" s="72">
        <v>7.9344330000000003</v>
      </c>
      <c r="R12" s="39" t="s">
        <v>153</v>
      </c>
      <c r="U12" s="99">
        <v>33.709999084472656</v>
      </c>
      <c r="V12" s="99">
        <v>24.399999618530273</v>
      </c>
      <c r="W12" s="99">
        <v>0</v>
      </c>
      <c r="X12" s="100">
        <v>0</v>
      </c>
      <c r="Y12" s="100">
        <v>0</v>
      </c>
      <c r="Z12" s="101">
        <v>2159.39990234375</v>
      </c>
      <c r="AA12" s="102">
        <v>1943.1572265625</v>
      </c>
      <c r="AB12" s="103">
        <v>7.9344329833984375</v>
      </c>
      <c r="AC12" s="102">
        <v>510.4810791015625</v>
      </c>
      <c r="AD12" s="102">
        <v>512.12652587890625</v>
      </c>
      <c r="AE12" s="102">
        <v>1771.6038539994861</v>
      </c>
      <c r="AF12" s="104">
        <v>156.73783409989517</v>
      </c>
      <c r="AG12" s="104">
        <v>14.815568423323004</v>
      </c>
      <c r="AH12" s="102">
        <v>69.537269932314175</v>
      </c>
      <c r="AI12" s="104">
        <v>4.7950070139638425</v>
      </c>
      <c r="AJ12" s="104">
        <v>0</v>
      </c>
      <c r="AK12" s="102">
        <v>0</v>
      </c>
      <c r="AL12" s="103">
        <v>11.006848893912608</v>
      </c>
      <c r="AM12" s="105">
        <v>3.8089397308895645</v>
      </c>
      <c r="AN12" s="105">
        <v>2.5001210970780487</v>
      </c>
      <c r="AO12" s="102">
        <v>527.74597850569489</v>
      </c>
      <c r="AP12" s="106"/>
      <c r="AQ12" s="103">
        <v>29.180000305175781</v>
      </c>
      <c r="AR12" s="102">
        <v>0</v>
      </c>
      <c r="AS12" s="103">
        <v>7.8654835141004869</v>
      </c>
      <c r="AT12" s="102">
        <v>614.60269789287656</v>
      </c>
      <c r="AU12" s="125">
        <v>616.47227483754125</v>
      </c>
      <c r="AV12" s="102">
        <v>1769.0682439502798</v>
      </c>
      <c r="AW12" s="102">
        <v>158.22036530573604</v>
      </c>
      <c r="AX12" s="102">
        <v>15.868678058518233</v>
      </c>
      <c r="AY12" s="102">
        <v>67.688897575585202</v>
      </c>
      <c r="AZ12" s="102">
        <v>6.2159867310701555</v>
      </c>
      <c r="BA12" s="102">
        <v>0</v>
      </c>
      <c r="BB12" s="102">
        <v>0</v>
      </c>
      <c r="BC12" s="103">
        <v>10.892279136131704</v>
      </c>
      <c r="BD12" s="105">
        <v>3.8830040722971915</v>
      </c>
      <c r="BE12" s="105">
        <v>2.587256939258161</v>
      </c>
      <c r="BF12" s="102">
        <v>641.62677748379826</v>
      </c>
    </row>
    <row r="13" spans="1:60" ht="18" thickTop="1" thickBot="1">
      <c r="A13" s="43">
        <v>43390</v>
      </c>
      <c r="C13" s="43">
        <v>43392</v>
      </c>
      <c r="D13" s="47"/>
      <c r="E13" s="9" t="s">
        <v>44</v>
      </c>
      <c r="F13" s="55">
        <v>3</v>
      </c>
      <c r="G13" s="32" t="s">
        <v>146</v>
      </c>
      <c r="H13" s="32" t="s">
        <v>147</v>
      </c>
      <c r="I13" s="4" t="s">
        <v>12</v>
      </c>
      <c r="J13" s="13">
        <v>27.26</v>
      </c>
      <c r="K13" s="15">
        <v>33.68</v>
      </c>
      <c r="L13" s="40">
        <v>100.85899999999999</v>
      </c>
      <c r="M13" s="41">
        <v>24.4</v>
      </c>
      <c r="N13" s="41">
        <v>2169</v>
      </c>
      <c r="O13" s="41">
        <v>2129.8000000000002</v>
      </c>
      <c r="P13" s="15">
        <v>7.64</v>
      </c>
      <c r="Q13" s="72">
        <v>7.7815301999999997</v>
      </c>
      <c r="R13" s="39" t="s">
        <v>152</v>
      </c>
      <c r="U13" s="99">
        <v>33.680000305175781</v>
      </c>
      <c r="V13" s="99">
        <v>24.399999618530273</v>
      </c>
      <c r="W13" s="99">
        <v>0</v>
      </c>
      <c r="X13" s="100">
        <v>0</v>
      </c>
      <c r="Y13" s="100">
        <v>0</v>
      </c>
      <c r="Z13" s="101">
        <v>2169</v>
      </c>
      <c r="AA13" s="102">
        <v>2019.6153564453125</v>
      </c>
      <c r="AB13" s="103">
        <v>7.7815303802490234</v>
      </c>
      <c r="AC13" s="102">
        <v>770.55181884765625</v>
      </c>
      <c r="AD13" s="102">
        <v>773.0355224609375</v>
      </c>
      <c r="AE13" s="102">
        <v>1880.3438136956388</v>
      </c>
      <c r="AF13" s="104">
        <v>116.90440785768294</v>
      </c>
      <c r="AG13" s="104">
        <v>22.367045589792056</v>
      </c>
      <c r="AH13" s="102">
        <v>51.494093003167499</v>
      </c>
      <c r="AI13" s="104">
        <v>3.3701663285459698</v>
      </c>
      <c r="AJ13" s="104">
        <v>0</v>
      </c>
      <c r="AK13" s="102">
        <v>0</v>
      </c>
      <c r="AL13" s="103">
        <v>13.080363483342405</v>
      </c>
      <c r="AM13" s="105">
        <v>2.841613282423006</v>
      </c>
      <c r="AN13" s="105">
        <v>1.8650696052447966</v>
      </c>
      <c r="AO13" s="102">
        <v>796.61285457627343</v>
      </c>
      <c r="AP13" s="106"/>
      <c r="AQ13" s="103">
        <v>27.260000228881836</v>
      </c>
      <c r="AR13" s="102">
        <v>0</v>
      </c>
      <c r="AS13" s="103">
        <v>7.7413605475729907</v>
      </c>
      <c r="AT13" s="102">
        <v>859.02050769897278</v>
      </c>
      <c r="AU13" s="125">
        <v>861.69474427854709</v>
      </c>
      <c r="AV13" s="102">
        <v>1878.4767330633983</v>
      </c>
      <c r="AW13" s="102">
        <v>117.91849553503269</v>
      </c>
      <c r="AX13" s="102">
        <v>23.22014963237898</v>
      </c>
      <c r="AY13" s="102">
        <v>50.750260521658909</v>
      </c>
      <c r="AZ13" s="102">
        <v>3.9545538126996287</v>
      </c>
      <c r="BA13" s="102">
        <v>0</v>
      </c>
      <c r="BB13" s="102">
        <v>0</v>
      </c>
      <c r="BC13" s="103">
        <v>12.959118163934793</v>
      </c>
      <c r="BD13" s="105">
        <v>2.8821700777624479</v>
      </c>
      <c r="BE13" s="105">
        <v>1.9083297987576457</v>
      </c>
      <c r="BF13" s="102">
        <v>893.00478908796129</v>
      </c>
    </row>
    <row r="14" spans="1:60" ht="18" thickTop="1" thickBot="1">
      <c r="A14" s="43">
        <v>43390</v>
      </c>
      <c r="C14" s="43">
        <v>43392</v>
      </c>
      <c r="D14" s="47"/>
      <c r="E14" s="8" t="s">
        <v>43</v>
      </c>
      <c r="F14" s="55">
        <v>2</v>
      </c>
      <c r="G14" s="32" t="s">
        <v>146</v>
      </c>
      <c r="H14" s="32" t="s">
        <v>146</v>
      </c>
      <c r="I14" s="4" t="s">
        <v>13</v>
      </c>
      <c r="J14" s="13">
        <v>27.13</v>
      </c>
      <c r="K14" s="15">
        <v>33.71</v>
      </c>
      <c r="L14" s="40">
        <v>100.883</v>
      </c>
      <c r="M14" s="41">
        <v>24.1</v>
      </c>
      <c r="N14" s="41">
        <v>2166</v>
      </c>
      <c r="O14" s="41">
        <v>2140.6</v>
      </c>
      <c r="P14" s="15">
        <v>7.97</v>
      </c>
      <c r="Q14" s="72">
        <v>7.9312554000000004</v>
      </c>
      <c r="R14" s="39" t="s">
        <v>153</v>
      </c>
      <c r="U14" s="99">
        <v>33.709999084472656</v>
      </c>
      <c r="V14" s="99">
        <v>24.100000381469727</v>
      </c>
      <c r="W14" s="99">
        <v>0</v>
      </c>
      <c r="X14" s="100">
        <v>0</v>
      </c>
      <c r="Y14" s="100">
        <v>0</v>
      </c>
      <c r="Z14" s="101">
        <v>2166</v>
      </c>
      <c r="AA14" s="102">
        <v>1952.92236328125</v>
      </c>
      <c r="AB14" s="103">
        <v>7.9312553405761719</v>
      </c>
      <c r="AC14" s="102">
        <v>516.55767822265625</v>
      </c>
      <c r="AD14" s="102">
        <v>518.22882080078125</v>
      </c>
      <c r="AE14" s="102">
        <v>1782.9121343182696</v>
      </c>
      <c r="AF14" s="104">
        <v>154.90237243063146</v>
      </c>
      <c r="AG14" s="104">
        <v>15.10777878939852</v>
      </c>
      <c r="AH14" s="102">
        <v>68.661120396729871</v>
      </c>
      <c r="AI14" s="104">
        <v>4.6339363169568983</v>
      </c>
      <c r="AJ14" s="104">
        <v>0</v>
      </c>
      <c r="AK14" s="102">
        <v>0</v>
      </c>
      <c r="AL14" s="103">
        <v>11.116811160069702</v>
      </c>
      <c r="AM14" s="105">
        <v>3.7623927809824811</v>
      </c>
      <c r="AN14" s="105">
        <v>2.4673934287990051</v>
      </c>
      <c r="AO14" s="102">
        <v>533.74416003746796</v>
      </c>
      <c r="AP14" s="106"/>
      <c r="AQ14" s="103">
        <v>27.129999160766602</v>
      </c>
      <c r="AR14" s="102">
        <v>0</v>
      </c>
      <c r="AS14" s="103">
        <v>7.8873564488718326</v>
      </c>
      <c r="AT14" s="102">
        <v>581.49822541193987</v>
      </c>
      <c r="AU14" s="125">
        <v>583.31134993607566</v>
      </c>
      <c r="AV14" s="102">
        <v>1781.2679613349842</v>
      </c>
      <c r="AW14" s="102">
        <v>155.88863460524556</v>
      </c>
      <c r="AX14" s="102">
        <v>15.765724984469426</v>
      </c>
      <c r="AY14" s="102">
        <v>67.492624733234678</v>
      </c>
      <c r="AZ14" s="102">
        <v>5.4753645745465009</v>
      </c>
      <c r="BA14" s="102">
        <v>0</v>
      </c>
      <c r="BB14" s="102">
        <v>0</v>
      </c>
      <c r="BC14" s="103">
        <v>11.04432146851039</v>
      </c>
      <c r="BD14" s="105">
        <v>3.8082263499392655</v>
      </c>
      <c r="BE14" s="105">
        <v>2.5206074893110997</v>
      </c>
      <c r="BF14" s="102">
        <v>604.33912932914734</v>
      </c>
    </row>
    <row r="15" spans="1:60" ht="18" thickTop="1" thickBot="1">
      <c r="A15" s="43">
        <v>43390</v>
      </c>
      <c r="C15" s="43">
        <v>43392</v>
      </c>
      <c r="D15" s="47"/>
      <c r="E15" s="9" t="s">
        <v>44</v>
      </c>
      <c r="F15" s="54">
        <v>3</v>
      </c>
      <c r="G15" s="31" t="s">
        <v>146</v>
      </c>
      <c r="H15" s="31" t="s">
        <v>147</v>
      </c>
      <c r="I15" s="4" t="s">
        <v>14</v>
      </c>
      <c r="J15" s="13">
        <v>27.15</v>
      </c>
      <c r="K15" s="15">
        <v>33.700000000000003</v>
      </c>
      <c r="L15" s="40">
        <v>100.875</v>
      </c>
      <c r="M15" s="41">
        <v>24.3</v>
      </c>
      <c r="N15" s="41">
        <v>2146.6999999999998</v>
      </c>
      <c r="O15" s="41">
        <v>2133</v>
      </c>
      <c r="P15" s="15">
        <v>7.83</v>
      </c>
      <c r="Q15" s="72">
        <v>7.8033165000000002</v>
      </c>
      <c r="R15" s="39" t="s">
        <v>152</v>
      </c>
      <c r="U15" s="99">
        <v>33.700000762939453</v>
      </c>
      <c r="V15" s="99">
        <v>24.299999237060547</v>
      </c>
      <c r="W15" s="99">
        <v>0</v>
      </c>
      <c r="X15" s="100">
        <v>0</v>
      </c>
      <c r="Y15" s="100">
        <v>0</v>
      </c>
      <c r="Z15" s="101">
        <v>2146.699951171875</v>
      </c>
      <c r="AA15" s="102">
        <v>1989.9818115234375</v>
      </c>
      <c r="AB15" s="103">
        <v>7.803316593170166</v>
      </c>
      <c r="AC15" s="102">
        <v>719.9697265625</v>
      </c>
      <c r="AD15" s="102">
        <v>722.293212890625</v>
      </c>
      <c r="AE15" s="102">
        <v>1848.5678780513592</v>
      </c>
      <c r="AF15" s="104">
        <v>120.46378162796223</v>
      </c>
      <c r="AG15" s="104">
        <v>20.950188243171098</v>
      </c>
      <c r="AH15" s="102">
        <v>53.707302591452489</v>
      </c>
      <c r="AI15" s="104">
        <v>3.5132640978658878</v>
      </c>
      <c r="AJ15" s="104">
        <v>0</v>
      </c>
      <c r="AK15" s="102">
        <v>0</v>
      </c>
      <c r="AL15" s="103">
        <v>12.759461567451689</v>
      </c>
      <c r="AM15" s="105">
        <v>2.9271568193525734</v>
      </c>
      <c r="AN15" s="105">
        <v>1.9207289912823895</v>
      </c>
      <c r="AO15" s="102">
        <v>744.18711146383259</v>
      </c>
      <c r="AP15" s="106"/>
      <c r="AQ15" s="103">
        <v>27.149999618530273</v>
      </c>
      <c r="AR15" s="102">
        <v>0</v>
      </c>
      <c r="AS15" s="103">
        <v>7.763067653600018</v>
      </c>
      <c r="AT15" s="102">
        <v>802.76638971738578</v>
      </c>
      <c r="AU15" s="125">
        <v>805.26882772349575</v>
      </c>
      <c r="AV15" s="102">
        <v>1846.7720424646275</v>
      </c>
      <c r="AW15" s="102">
        <v>121.45447794362778</v>
      </c>
      <c r="AX15" s="102">
        <v>21.755337651508572</v>
      </c>
      <c r="AY15" s="102">
        <v>52.917491563936871</v>
      </c>
      <c r="AZ15" s="102">
        <v>4.1190902523362896</v>
      </c>
      <c r="BA15" s="102">
        <v>0</v>
      </c>
      <c r="BB15" s="102">
        <v>0</v>
      </c>
      <c r="BC15" s="103">
        <v>12.648770990266614</v>
      </c>
      <c r="BD15" s="105">
        <v>2.9674043935476786</v>
      </c>
      <c r="BE15" s="105">
        <v>1.9641629523641586</v>
      </c>
      <c r="BF15" s="102">
        <v>834.33341536024579</v>
      </c>
    </row>
    <row r="16" spans="1:60" ht="18" thickTop="1" thickBot="1">
      <c r="A16" s="43">
        <v>43390</v>
      </c>
      <c r="C16" s="43">
        <v>43392</v>
      </c>
      <c r="D16" s="47"/>
      <c r="E16" s="6" t="s">
        <v>174</v>
      </c>
      <c r="F16" s="54">
        <v>4</v>
      </c>
      <c r="G16" s="31" t="s">
        <v>148</v>
      </c>
      <c r="H16" s="31" t="s">
        <v>147</v>
      </c>
      <c r="I16" s="4" t="s">
        <v>15</v>
      </c>
      <c r="J16" s="13">
        <v>29.21</v>
      </c>
      <c r="K16" s="15">
        <v>33.68</v>
      </c>
      <c r="L16" s="40">
        <v>100.91200000000001</v>
      </c>
      <c r="M16" s="41">
        <v>23.9</v>
      </c>
      <c r="N16" s="41">
        <v>2165.6</v>
      </c>
      <c r="O16" s="41">
        <v>2139</v>
      </c>
      <c r="P16" s="15">
        <v>7.75</v>
      </c>
      <c r="Q16" s="72">
        <v>7.7456488999999999</v>
      </c>
      <c r="R16" s="39" t="s">
        <v>153</v>
      </c>
      <c r="U16" s="99">
        <v>33.680000305175781</v>
      </c>
      <c r="V16" s="99">
        <v>23.899999618530273</v>
      </c>
      <c r="W16" s="99">
        <v>0</v>
      </c>
      <c r="X16" s="100">
        <v>0</v>
      </c>
      <c r="Y16" s="100">
        <v>0</v>
      </c>
      <c r="Z16" s="101">
        <v>2165.60009765625</v>
      </c>
      <c r="AA16" s="102">
        <v>2033.2220458984375</v>
      </c>
      <c r="AB16" s="103">
        <v>7.7456488609313965</v>
      </c>
      <c r="AC16" s="102">
        <v>843.7373046875</v>
      </c>
      <c r="AD16" s="102">
        <v>846.4736328125</v>
      </c>
      <c r="AE16" s="102">
        <v>1901.5153664628162</v>
      </c>
      <c r="AF16" s="104">
        <v>106.89833130005414</v>
      </c>
      <c r="AG16" s="104">
        <v>24.808279167942963</v>
      </c>
      <c r="AH16" s="102">
        <v>47.339519283469819</v>
      </c>
      <c r="AI16" s="104">
        <v>2.9670011979500361</v>
      </c>
      <c r="AJ16" s="104">
        <v>0</v>
      </c>
      <c r="AK16" s="102">
        <v>0</v>
      </c>
      <c r="AL16" s="103">
        <v>13.705518296824055</v>
      </c>
      <c r="AM16" s="105">
        <v>2.5961700113106261</v>
      </c>
      <c r="AN16" s="105">
        <v>1.7014816977879537</v>
      </c>
      <c r="AO16" s="102">
        <v>871.50517933765889</v>
      </c>
      <c r="AP16" s="106"/>
      <c r="AQ16" s="103">
        <v>29.209999084472656</v>
      </c>
      <c r="AR16" s="102">
        <v>0</v>
      </c>
      <c r="AS16" s="103">
        <v>7.6722317415119541</v>
      </c>
      <c r="AT16" s="102">
        <v>1029.1774969269327</v>
      </c>
      <c r="AU16" s="125">
        <v>1032.3070530958469</v>
      </c>
      <c r="AV16" s="102">
        <v>1897.8529391582206</v>
      </c>
      <c r="AW16" s="102">
        <v>108.81093253043061</v>
      </c>
      <c r="AX16" s="102">
        <v>26.558129357291033</v>
      </c>
      <c r="AY16" s="102">
        <v>46.155733467884289</v>
      </c>
      <c r="AZ16" s="102">
        <v>3.9914179932624041</v>
      </c>
      <c r="BA16" s="102">
        <v>0</v>
      </c>
      <c r="BB16" s="102">
        <v>0</v>
      </c>
      <c r="BC16" s="103">
        <v>13.436628027025728</v>
      </c>
      <c r="BD16" s="105">
        <v>2.6713057217938281</v>
      </c>
      <c r="BE16" s="105">
        <v>1.7799604956848658</v>
      </c>
      <c r="BF16" s="102">
        <v>1074.5059954625051</v>
      </c>
    </row>
    <row r="17" spans="1:58" ht="18" thickTop="1" thickBot="1">
      <c r="A17" s="43">
        <v>43390</v>
      </c>
      <c r="C17" s="43">
        <v>43392</v>
      </c>
      <c r="D17" s="47"/>
      <c r="E17" s="7" t="s">
        <v>37</v>
      </c>
      <c r="F17" s="54">
        <v>1</v>
      </c>
      <c r="G17" s="31" t="s">
        <v>148</v>
      </c>
      <c r="H17" s="31" t="s">
        <v>146</v>
      </c>
      <c r="I17" s="4" t="s">
        <v>16</v>
      </c>
      <c r="J17" s="13">
        <v>29.14</v>
      </c>
      <c r="K17" s="15">
        <v>33.71</v>
      </c>
      <c r="L17" s="40">
        <v>100.752</v>
      </c>
      <c r="M17" s="41">
        <v>23.9</v>
      </c>
      <c r="N17" s="41">
        <v>2154.5</v>
      </c>
      <c r="O17" s="41">
        <v>2136</v>
      </c>
      <c r="P17" s="15">
        <v>7.96</v>
      </c>
      <c r="Q17" s="72">
        <v>7.9549570999999997</v>
      </c>
      <c r="R17" s="39" t="s">
        <v>152</v>
      </c>
      <c r="U17" s="99">
        <v>33.709999084472656</v>
      </c>
      <c r="V17" s="99">
        <v>23.899999618530273</v>
      </c>
      <c r="W17" s="99">
        <v>0</v>
      </c>
      <c r="X17" s="100">
        <v>0</v>
      </c>
      <c r="Y17" s="100">
        <v>0</v>
      </c>
      <c r="Z17" s="101">
        <v>2154.5</v>
      </c>
      <c r="AA17" s="102">
        <v>1932.2210693359375</v>
      </c>
      <c r="AB17" s="103">
        <v>7.9549570083618164</v>
      </c>
      <c r="AC17" s="102">
        <v>481.67129516601562</v>
      </c>
      <c r="AD17" s="102">
        <v>483.2333984375</v>
      </c>
      <c r="AE17" s="102">
        <v>1757.9243191592423</v>
      </c>
      <c r="AF17" s="104">
        <v>160.13652715079377</v>
      </c>
      <c r="AG17" s="104">
        <v>14.160277972559507</v>
      </c>
      <c r="AH17" s="102">
        <v>71.507111702751715</v>
      </c>
      <c r="AI17" s="104">
        <v>4.806843104973149</v>
      </c>
      <c r="AJ17" s="104">
        <v>0</v>
      </c>
      <c r="AK17" s="102">
        <v>0</v>
      </c>
      <c r="AL17" s="103">
        <v>10.848686798751013</v>
      </c>
      <c r="AM17" s="105">
        <v>3.8882111989639028</v>
      </c>
      <c r="AN17" s="105">
        <v>2.5484185127418182</v>
      </c>
      <c r="AO17" s="102">
        <v>497.52312951324177</v>
      </c>
      <c r="AP17" s="106"/>
      <c r="AQ17" s="103">
        <v>29.139999389648438</v>
      </c>
      <c r="AR17" s="102">
        <v>0</v>
      </c>
      <c r="AS17" s="103">
        <v>7.8791101327370461</v>
      </c>
      <c r="AT17" s="102">
        <v>590.81251226167069</v>
      </c>
      <c r="AU17" s="125">
        <v>592.61058458396906</v>
      </c>
      <c r="AV17" s="102">
        <v>1755.1954216639551</v>
      </c>
      <c r="AW17" s="102">
        <v>161.75699422363169</v>
      </c>
      <c r="AX17" s="102">
        <v>15.268699679203387</v>
      </c>
      <c r="AY17" s="102">
        <v>69.411932420674248</v>
      </c>
      <c r="AZ17" s="102">
        <v>6.3921672078006067</v>
      </c>
      <c r="BA17" s="102">
        <v>0</v>
      </c>
      <c r="BB17" s="102">
        <v>0</v>
      </c>
      <c r="BC17" s="103">
        <v>10.729940726431401</v>
      </c>
      <c r="BD17" s="105">
        <v>3.9694211090056961</v>
      </c>
      <c r="BE17" s="105">
        <v>2.6444853506258532</v>
      </c>
      <c r="BF17" s="102">
        <v>616.73335526628023</v>
      </c>
    </row>
    <row r="18" spans="1:58" ht="18" thickTop="1" thickBot="1">
      <c r="A18" s="43">
        <v>43390</v>
      </c>
      <c r="C18" s="43">
        <v>43392</v>
      </c>
      <c r="D18" s="47"/>
      <c r="E18" s="8" t="s">
        <v>43</v>
      </c>
      <c r="F18" s="54">
        <v>2</v>
      </c>
      <c r="G18" s="31" t="s">
        <v>146</v>
      </c>
      <c r="H18" s="31" t="s">
        <v>146</v>
      </c>
      <c r="I18" s="4" t="s">
        <v>17</v>
      </c>
      <c r="J18" s="13">
        <v>27.24</v>
      </c>
      <c r="K18" s="15">
        <v>33.71</v>
      </c>
      <c r="L18" s="40">
        <v>100.989</v>
      </c>
      <c r="M18" s="41">
        <v>24.1</v>
      </c>
      <c r="N18" s="41">
        <v>2167.6999999999998</v>
      </c>
      <c r="O18" s="41">
        <v>2141.6999999999998</v>
      </c>
      <c r="P18" s="15">
        <v>7.97</v>
      </c>
      <c r="Q18" s="72">
        <v>7.9499513999999998</v>
      </c>
      <c r="R18" s="39" t="s">
        <v>153</v>
      </c>
      <c r="U18" s="99">
        <v>33.709999084472656</v>
      </c>
      <c r="V18" s="99">
        <v>24.100000381469727</v>
      </c>
      <c r="W18" s="99">
        <v>0</v>
      </c>
      <c r="X18" s="100">
        <v>0</v>
      </c>
      <c r="Y18" s="100">
        <v>0</v>
      </c>
      <c r="Z18" s="101">
        <v>2167.699951171875</v>
      </c>
      <c r="AA18" s="102">
        <v>1945.50537109375</v>
      </c>
      <c r="AB18" s="103">
        <v>7.949951171875</v>
      </c>
      <c r="AC18" s="102">
        <v>491.35897827148438</v>
      </c>
      <c r="AD18" s="102">
        <v>492.94857788085938</v>
      </c>
      <c r="AE18" s="102">
        <v>1770.5404371500406</v>
      </c>
      <c r="AF18" s="104">
        <v>160.59418282852064</v>
      </c>
      <c r="AG18" s="104">
        <v>14.370791722241247</v>
      </c>
      <c r="AH18" s="102">
        <v>71.144747569660638</v>
      </c>
      <c r="AI18" s="104">
        <v>4.8377775229771398</v>
      </c>
      <c r="AJ18" s="104">
        <v>0</v>
      </c>
      <c r="AK18" s="102">
        <v>0</v>
      </c>
      <c r="AL18" s="103">
        <v>10.887293797536195</v>
      </c>
      <c r="AM18" s="105">
        <v>3.9006400267522601</v>
      </c>
      <c r="AN18" s="105">
        <v>2.5580565694168858</v>
      </c>
      <c r="AO18" s="102">
        <v>507.70706264681303</v>
      </c>
      <c r="AP18" s="106"/>
      <c r="AQ18" s="103">
        <v>27.239999771118164</v>
      </c>
      <c r="AR18" s="102">
        <v>0</v>
      </c>
      <c r="AS18" s="103">
        <v>7.9043313900313077</v>
      </c>
      <c r="AT18" s="102">
        <v>555.67761316311623</v>
      </c>
      <c r="AU18" s="125">
        <v>557.40792445286934</v>
      </c>
      <c r="AV18" s="102">
        <v>1768.877268331805</v>
      </c>
      <c r="AW18" s="102">
        <v>161.60262854345387</v>
      </c>
      <c r="AX18" s="102">
        <v>15.025487480524587</v>
      </c>
      <c r="AY18" s="102">
        <v>69.881593257386967</v>
      </c>
      <c r="AZ18" s="102">
        <v>5.7484887732783676</v>
      </c>
      <c r="BA18" s="102">
        <v>0</v>
      </c>
      <c r="BB18" s="102">
        <v>0</v>
      </c>
      <c r="BC18" s="103">
        <v>10.817062097109536</v>
      </c>
      <c r="BD18" s="105">
        <v>3.9487313613345862</v>
      </c>
      <c r="BE18" s="105">
        <v>2.6145171401359621</v>
      </c>
      <c r="BF18" s="102">
        <v>577.63664943561344</v>
      </c>
    </row>
    <row r="19" spans="1:58" ht="18" thickTop="1" thickBot="1">
      <c r="A19" s="43">
        <v>43390</v>
      </c>
      <c r="C19" s="43">
        <v>43392</v>
      </c>
      <c r="D19" s="47"/>
      <c r="E19" s="7" t="s">
        <v>37</v>
      </c>
      <c r="F19" s="54">
        <v>1</v>
      </c>
      <c r="G19" s="31" t="s">
        <v>148</v>
      </c>
      <c r="H19" s="31" t="s">
        <v>146</v>
      </c>
      <c r="I19" s="4" t="s">
        <v>18</v>
      </c>
      <c r="J19" s="13">
        <v>29.12</v>
      </c>
      <c r="K19" s="15">
        <v>33.64</v>
      </c>
      <c r="L19" s="40">
        <v>100.715</v>
      </c>
      <c r="M19" s="41">
        <v>24.6</v>
      </c>
      <c r="N19" s="41">
        <v>2163.6</v>
      </c>
      <c r="O19" s="41">
        <v>2097.9</v>
      </c>
      <c r="P19" s="15">
        <v>7.88</v>
      </c>
      <c r="Q19" s="72">
        <v>7.9530117999999996</v>
      </c>
      <c r="R19" s="39" t="s">
        <v>152</v>
      </c>
      <c r="U19" s="99">
        <v>33.639999389648438</v>
      </c>
      <c r="V19" s="99">
        <v>24.600000381469727</v>
      </c>
      <c r="W19" s="99">
        <v>0</v>
      </c>
      <c r="X19" s="100">
        <v>0</v>
      </c>
      <c r="Y19" s="100">
        <v>0</v>
      </c>
      <c r="Z19" s="101">
        <v>2163.60009765625</v>
      </c>
      <c r="AA19" s="102">
        <v>1937.0540771484375</v>
      </c>
      <c r="AB19" s="103">
        <v>7.9530119895935059</v>
      </c>
      <c r="AC19" s="102">
        <v>486.518798828125</v>
      </c>
      <c r="AD19" s="102">
        <v>488.08316040039062</v>
      </c>
      <c r="AE19" s="102">
        <v>1759.617543565344</v>
      </c>
      <c r="AF19" s="104">
        <v>163.38326899227354</v>
      </c>
      <c r="AG19" s="104">
        <v>14.053307319582091</v>
      </c>
      <c r="AH19" s="102">
        <v>72.139160342328111</v>
      </c>
      <c r="AI19" s="104">
        <v>5.0883246097398116</v>
      </c>
      <c r="AJ19" s="104">
        <v>0</v>
      </c>
      <c r="AK19" s="102">
        <v>0</v>
      </c>
      <c r="AL19" s="103">
        <v>10.759017678132178</v>
      </c>
      <c r="AM19" s="105">
        <v>3.9740501678468627</v>
      </c>
      <c r="AN19" s="105">
        <v>2.6096612153506595</v>
      </c>
      <c r="AO19" s="102">
        <v>503.15466585499769</v>
      </c>
      <c r="AP19" s="106"/>
      <c r="AQ19" s="103">
        <v>29.120000839233398</v>
      </c>
      <c r="AR19" s="102">
        <v>0</v>
      </c>
      <c r="AS19" s="103">
        <v>7.8876052172276117</v>
      </c>
      <c r="AT19" s="102">
        <v>580.15531561990633</v>
      </c>
      <c r="AU19" s="125">
        <v>581.92137801963179</v>
      </c>
      <c r="AV19" s="102">
        <v>1757.2904710414311</v>
      </c>
      <c r="AW19" s="102">
        <v>164.75806799828516</v>
      </c>
      <c r="AX19" s="102">
        <v>15.005558612719025</v>
      </c>
      <c r="AY19" s="102">
        <v>70.308186512396261</v>
      </c>
      <c r="AZ19" s="102">
        <v>6.4986387057086299</v>
      </c>
      <c r="BA19" s="102">
        <v>0</v>
      </c>
      <c r="BB19" s="102">
        <v>0</v>
      </c>
      <c r="BC19" s="103">
        <v>10.658223229620214</v>
      </c>
      <c r="BD19" s="105">
        <v>4.0453566806341632</v>
      </c>
      <c r="BE19" s="105">
        <v>2.6944856624850875</v>
      </c>
      <c r="BF19" s="102">
        <v>605.58150519200854</v>
      </c>
    </row>
    <row r="20" spans="1:58" ht="18" thickTop="1" thickBot="1">
      <c r="A20" s="43">
        <v>43390</v>
      </c>
      <c r="C20" s="43">
        <v>43392</v>
      </c>
      <c r="D20" s="47"/>
      <c r="E20" s="6" t="s">
        <v>174</v>
      </c>
      <c r="F20" s="54">
        <v>4</v>
      </c>
      <c r="G20" s="31" t="s">
        <v>148</v>
      </c>
      <c r="H20" s="31" t="s">
        <v>147</v>
      </c>
      <c r="I20" s="4" t="s">
        <v>19</v>
      </c>
      <c r="J20" s="13">
        <v>29.19</v>
      </c>
      <c r="K20" s="15">
        <v>33.69</v>
      </c>
      <c r="L20" s="40">
        <v>100.883</v>
      </c>
      <c r="M20" s="41">
        <v>23.9</v>
      </c>
      <c r="N20" s="41">
        <v>2164.4</v>
      </c>
      <c r="O20" s="41">
        <v>2145.1</v>
      </c>
      <c r="P20" s="15">
        <v>7.71</v>
      </c>
      <c r="Q20" s="72">
        <v>7.7593540000000001</v>
      </c>
      <c r="R20" s="39" t="s">
        <v>153</v>
      </c>
      <c r="U20" s="99">
        <v>33.689998626708984</v>
      </c>
      <c r="V20" s="99">
        <v>23.899999618530273</v>
      </c>
      <c r="W20" s="99">
        <v>0</v>
      </c>
      <c r="X20" s="100">
        <v>0</v>
      </c>
      <c r="Y20" s="100">
        <v>0</v>
      </c>
      <c r="Z20" s="101">
        <v>2164.39990234375</v>
      </c>
      <c r="AA20" s="102">
        <v>2026.734375</v>
      </c>
      <c r="AB20" s="103">
        <v>7.7593541145324707</v>
      </c>
      <c r="AC20" s="102">
        <v>813.8148193359375</v>
      </c>
      <c r="AD20" s="102">
        <v>816.4541015625</v>
      </c>
      <c r="AE20" s="102">
        <v>1892.952336943627</v>
      </c>
      <c r="AF20" s="104">
        <v>109.8549662779256</v>
      </c>
      <c r="AG20" s="104">
        <v>23.927217201443007</v>
      </c>
      <c r="AH20" s="102">
        <v>48.692792127657889</v>
      </c>
      <c r="AI20" s="104">
        <v>3.0626757033536935</v>
      </c>
      <c r="AJ20" s="104">
        <v>0</v>
      </c>
      <c r="AK20" s="102">
        <v>0</v>
      </c>
      <c r="AL20" s="103">
        <v>13.506758067588947</v>
      </c>
      <c r="AM20" s="105">
        <v>2.667765517779678</v>
      </c>
      <c r="AN20" s="105">
        <v>1.7484400171101822</v>
      </c>
      <c r="AO20" s="102">
        <v>840.59782504225166</v>
      </c>
      <c r="AP20" s="106"/>
      <c r="AQ20" s="103">
        <v>29.190000534057617</v>
      </c>
      <c r="AR20" s="102">
        <v>0</v>
      </c>
      <c r="AS20" s="103">
        <v>7.6859236921367584</v>
      </c>
      <c r="AT20" s="102">
        <v>992.62485714706088</v>
      </c>
      <c r="AU20" s="125">
        <v>995.64398764478847</v>
      </c>
      <c r="AV20" s="102">
        <v>1889.3663170273742</v>
      </c>
      <c r="AW20" s="102">
        <v>111.74252461481142</v>
      </c>
      <c r="AX20" s="102">
        <v>25.625566348985327</v>
      </c>
      <c r="AY20" s="102">
        <v>47.456682241411208</v>
      </c>
      <c r="AZ20" s="102">
        <v>4.1129897180673769</v>
      </c>
      <c r="BA20" s="102">
        <v>0</v>
      </c>
      <c r="BB20" s="102">
        <v>0</v>
      </c>
      <c r="BC20" s="103">
        <v>13.252479289927553</v>
      </c>
      <c r="BD20" s="105">
        <v>2.7429040982782706</v>
      </c>
      <c r="BE20" s="105">
        <v>1.8275865265315314</v>
      </c>
      <c r="BF20" s="102">
        <v>1036.2950823784565</v>
      </c>
    </row>
    <row r="21" spans="1:58" ht="18" thickTop="1" thickBot="1">
      <c r="A21" s="43">
        <v>43390</v>
      </c>
      <c r="C21" s="43">
        <v>43392</v>
      </c>
      <c r="D21" s="47"/>
      <c r="E21" s="9" t="s">
        <v>44</v>
      </c>
      <c r="F21" s="54">
        <v>3</v>
      </c>
      <c r="G21" s="31" t="s">
        <v>146</v>
      </c>
      <c r="H21" s="31" t="s">
        <v>147</v>
      </c>
      <c r="I21" s="4" t="s">
        <v>20</v>
      </c>
      <c r="J21" s="13">
        <v>27.21</v>
      </c>
      <c r="K21" s="15">
        <v>33.72</v>
      </c>
      <c r="L21" s="40">
        <v>100.91800000000001</v>
      </c>
      <c r="M21" s="41">
        <v>24.4</v>
      </c>
      <c r="N21" s="41">
        <v>2164.6999999999998</v>
      </c>
      <c r="O21" s="41">
        <v>2135.5</v>
      </c>
      <c r="P21" s="15">
        <v>7.85</v>
      </c>
      <c r="Q21" s="72">
        <v>7.8177414000000001</v>
      </c>
      <c r="R21" s="39" t="s">
        <v>152</v>
      </c>
      <c r="U21" s="99">
        <v>33.720001220703125</v>
      </c>
      <c r="V21" s="99">
        <v>24.399999618530273</v>
      </c>
      <c r="W21" s="99">
        <v>0</v>
      </c>
      <c r="X21" s="100">
        <v>0</v>
      </c>
      <c r="Y21" s="100">
        <v>0</v>
      </c>
      <c r="Z21" s="101">
        <v>2164.699951171875</v>
      </c>
      <c r="AA21" s="102">
        <v>2000.439697265625</v>
      </c>
      <c r="AB21" s="103">
        <v>7.8177413940429688</v>
      </c>
      <c r="AC21" s="102">
        <v>699.13427734375</v>
      </c>
      <c r="AD21" s="102">
        <v>701.38775634765625</v>
      </c>
      <c r="AE21" s="102">
        <v>1854.6938521105217</v>
      </c>
      <c r="AF21" s="104">
        <v>125.45602244608359</v>
      </c>
      <c r="AG21" s="104">
        <v>20.289742839860526</v>
      </c>
      <c r="AH21" s="102">
        <v>55.443628788204151</v>
      </c>
      <c r="AI21" s="104">
        <v>3.6658616411001455</v>
      </c>
      <c r="AJ21" s="104">
        <v>0</v>
      </c>
      <c r="AK21" s="102">
        <v>0</v>
      </c>
      <c r="AL21" s="103">
        <v>12.556885717713067</v>
      </c>
      <c r="AM21" s="105">
        <v>3.0485066272932886</v>
      </c>
      <c r="AN21" s="105">
        <v>2.0010273269257701</v>
      </c>
      <c r="AO21" s="102">
        <v>722.77938930309733</v>
      </c>
      <c r="AP21" s="106"/>
      <c r="AQ21" s="103">
        <v>27.209999084472656</v>
      </c>
      <c r="AR21" s="102">
        <v>0</v>
      </c>
      <c r="AS21" s="103">
        <v>7.7779244922137076</v>
      </c>
      <c r="AT21" s="102">
        <v>778.57561145295256</v>
      </c>
      <c r="AU21" s="125">
        <v>781.00087937952981</v>
      </c>
      <c r="AV21" s="102">
        <v>1852.94322849228</v>
      </c>
      <c r="AW21" s="102">
        <v>126.4295621455758</v>
      </c>
      <c r="AX21" s="102">
        <v>21.066888612265508</v>
      </c>
      <c r="AY21" s="102">
        <v>54.628147360745984</v>
      </c>
      <c r="AZ21" s="102">
        <v>4.2863910007178401</v>
      </c>
      <c r="BA21" s="102">
        <v>0</v>
      </c>
      <c r="BB21" s="102">
        <v>0</v>
      </c>
      <c r="BC21" s="103">
        <v>12.453821059752194</v>
      </c>
      <c r="BD21" s="105">
        <v>3.0888266905193786</v>
      </c>
      <c r="BE21" s="105">
        <v>2.0450093191896155</v>
      </c>
      <c r="BF21" s="102">
        <v>809.29218854744715</v>
      </c>
    </row>
    <row r="22" spans="1:58" ht="18" thickTop="1" thickBot="1">
      <c r="A22" s="43">
        <v>43390</v>
      </c>
      <c r="C22" s="43">
        <v>43392</v>
      </c>
      <c r="D22" s="47"/>
      <c r="E22" s="8" t="s">
        <v>43</v>
      </c>
      <c r="F22" s="54">
        <v>8</v>
      </c>
      <c r="G22" s="31" t="s">
        <v>146</v>
      </c>
      <c r="H22" s="31" t="s">
        <v>146</v>
      </c>
      <c r="I22" s="4" t="s">
        <v>21</v>
      </c>
      <c r="J22" s="13">
        <v>27.06</v>
      </c>
      <c r="K22" s="15">
        <v>33.67</v>
      </c>
      <c r="L22" s="40">
        <v>100.545</v>
      </c>
      <c r="M22" s="41">
        <v>23.7</v>
      </c>
      <c r="N22" s="41">
        <v>2173.3000000000002</v>
      </c>
      <c r="O22" s="41">
        <v>2148.1</v>
      </c>
      <c r="P22" s="15">
        <v>7.97</v>
      </c>
      <c r="Q22" s="72">
        <v>7.9442000999999998</v>
      </c>
      <c r="R22" s="39" t="s">
        <v>153</v>
      </c>
      <c r="U22" s="99">
        <v>33.669998168945312</v>
      </c>
      <c r="V22" s="99">
        <v>23.700000762939453</v>
      </c>
      <c r="W22" s="99">
        <v>0</v>
      </c>
      <c r="X22" s="100">
        <v>0</v>
      </c>
      <c r="Y22" s="100">
        <v>0</v>
      </c>
      <c r="Z22" s="101">
        <v>2173.300048828125</v>
      </c>
      <c r="AA22" s="102">
        <v>1956.5799560546875</v>
      </c>
      <c r="AB22" s="103">
        <v>7.9442000389099121</v>
      </c>
      <c r="AC22" s="102">
        <v>500.66778564453125</v>
      </c>
      <c r="AD22" s="102">
        <v>502.29550170898438</v>
      </c>
      <c r="AE22" s="102">
        <v>1784.4957150498592</v>
      </c>
      <c r="AF22" s="104">
        <v>157.28608310376686</v>
      </c>
      <c r="AG22" s="104">
        <v>14.798220487285008</v>
      </c>
      <c r="AH22" s="102">
        <v>69.641458339695347</v>
      </c>
      <c r="AI22" s="104">
        <v>4.6024155344089532</v>
      </c>
      <c r="AJ22" s="104">
        <v>0</v>
      </c>
      <c r="AK22" s="102">
        <v>0</v>
      </c>
      <c r="AL22" s="103">
        <v>11.054912497407511</v>
      </c>
      <c r="AM22" s="105">
        <v>3.8189311941420527</v>
      </c>
      <c r="AN22" s="105">
        <v>2.5013538988480644</v>
      </c>
      <c r="AO22" s="102">
        <v>516.96640723106566</v>
      </c>
      <c r="AP22" s="106"/>
      <c r="AQ22" s="103">
        <v>27.059999465942383</v>
      </c>
      <c r="AR22" s="102">
        <v>0</v>
      </c>
      <c r="AS22" s="103">
        <v>7.8954049717575101</v>
      </c>
      <c r="AT22" s="102">
        <v>571.1265896240152</v>
      </c>
      <c r="AU22" s="125">
        <v>572.90888423808747</v>
      </c>
      <c r="AV22" s="102">
        <v>1782.6802024403905</v>
      </c>
      <c r="AW22" s="102">
        <v>158.38569053522949</v>
      </c>
      <c r="AX22" s="102">
        <v>15.514080945559826</v>
      </c>
      <c r="AY22" s="102">
        <v>68.321866499787902</v>
      </c>
      <c r="AZ22" s="102">
        <v>5.5396974824145646</v>
      </c>
      <c r="BA22" s="102">
        <v>0</v>
      </c>
      <c r="BB22" s="102">
        <v>0</v>
      </c>
      <c r="BC22" s="103">
        <v>10.976846474616529</v>
      </c>
      <c r="BD22" s="105">
        <v>3.8699612224594722</v>
      </c>
      <c r="BE22" s="105">
        <v>2.5606846776321688</v>
      </c>
      <c r="BF22" s="102">
        <v>593.47444089228918</v>
      </c>
    </row>
    <row r="23" spans="1:58" ht="18" thickTop="1" thickBot="1">
      <c r="A23" s="43">
        <v>43390</v>
      </c>
      <c r="C23" s="43">
        <v>43392</v>
      </c>
      <c r="D23" s="47"/>
      <c r="E23" s="6" t="s">
        <v>174</v>
      </c>
      <c r="F23" s="54">
        <v>6</v>
      </c>
      <c r="G23" s="31" t="s">
        <v>148</v>
      </c>
      <c r="H23" s="31" t="s">
        <v>147</v>
      </c>
      <c r="I23" s="4" t="s">
        <v>22</v>
      </c>
      <c r="J23" s="13">
        <v>28.31</v>
      </c>
      <c r="K23" s="15">
        <v>33.619999999999997</v>
      </c>
      <c r="L23" s="40">
        <v>100.66200000000001</v>
      </c>
      <c r="M23" s="41">
        <v>24.3</v>
      </c>
      <c r="N23" s="41">
        <v>2165</v>
      </c>
      <c r="O23" s="41">
        <v>2132.6</v>
      </c>
      <c r="P23" s="15">
        <v>7.82</v>
      </c>
      <c r="Q23" s="72">
        <v>7.7309614</v>
      </c>
      <c r="R23" s="39" t="s">
        <v>152</v>
      </c>
      <c r="U23" s="99">
        <v>33.619998931884766</v>
      </c>
      <c r="V23" s="99">
        <v>24.299999237060547</v>
      </c>
      <c r="W23" s="99">
        <v>0</v>
      </c>
      <c r="X23" s="100">
        <v>0</v>
      </c>
      <c r="Y23" s="100">
        <v>0</v>
      </c>
      <c r="Z23" s="101">
        <v>2165</v>
      </c>
      <c r="AA23" s="102">
        <v>2036.3778076171875</v>
      </c>
      <c r="AB23" s="103">
        <v>7.7309613227844238</v>
      </c>
      <c r="AC23" s="102">
        <v>877.1346435546875</v>
      </c>
      <c r="AD23" s="102">
        <v>879.96539306640625</v>
      </c>
      <c r="AE23" s="102">
        <v>1905.9045412306209</v>
      </c>
      <c r="AF23" s="104">
        <v>104.93900042983589</v>
      </c>
      <c r="AG23" s="104">
        <v>25.534169895771079</v>
      </c>
      <c r="AH23" s="102">
        <v>46.26659729376663</v>
      </c>
      <c r="AI23" s="104">
        <v>2.9698057168267451</v>
      </c>
      <c r="AJ23" s="104">
        <v>0</v>
      </c>
      <c r="AK23" s="102">
        <v>0</v>
      </c>
      <c r="AL23" s="103">
        <v>13.828075726383377</v>
      </c>
      <c r="AM23" s="105">
        <v>2.5515411103699299</v>
      </c>
      <c r="AN23" s="105">
        <v>1.6739815891952141</v>
      </c>
      <c r="AO23" s="102">
        <v>906.63976460145466</v>
      </c>
      <c r="AP23" s="106"/>
      <c r="AQ23" s="103">
        <v>28.309999465942383</v>
      </c>
      <c r="AR23" s="102">
        <v>0</v>
      </c>
      <c r="AS23" s="103">
        <v>7.6755920992735378</v>
      </c>
      <c r="AT23" s="102">
        <v>1019.0417924113716</v>
      </c>
      <c r="AU23" s="125">
        <v>1022.1742458357602</v>
      </c>
      <c r="AV23" s="102">
        <v>1903.1140590896393</v>
      </c>
      <c r="AW23" s="102">
        <v>106.39550294383987</v>
      </c>
      <c r="AX23" s="102">
        <v>26.86822555654782</v>
      </c>
      <c r="AY23" s="102">
        <v>45.397803629639462</v>
      </c>
      <c r="AZ23" s="102">
        <v>3.7186776098133945</v>
      </c>
      <c r="BA23" s="102">
        <v>0</v>
      </c>
      <c r="BB23" s="102">
        <v>0</v>
      </c>
      <c r="BC23" s="103">
        <v>13.618612875426411</v>
      </c>
      <c r="BD23" s="105">
        <v>2.6078824034403598</v>
      </c>
      <c r="BE23" s="105">
        <v>1.7323354157833417</v>
      </c>
      <c r="BF23" s="102">
        <v>1061.7550569650509</v>
      </c>
    </row>
    <row r="24" spans="1:58" ht="18" thickTop="1" thickBot="1">
      <c r="A24" s="43">
        <v>43390</v>
      </c>
      <c r="C24" s="43">
        <v>43392</v>
      </c>
      <c r="D24" s="47"/>
      <c r="E24" s="8" t="s">
        <v>43</v>
      </c>
      <c r="F24" s="54">
        <v>8</v>
      </c>
      <c r="G24" s="31" t="s">
        <v>146</v>
      </c>
      <c r="H24" s="31" t="s">
        <v>146</v>
      </c>
      <c r="I24" s="4" t="s">
        <v>23</v>
      </c>
      <c r="J24" s="13">
        <v>27.22</v>
      </c>
      <c r="K24" s="15">
        <v>33.74</v>
      </c>
      <c r="L24" s="40">
        <v>100.756</v>
      </c>
      <c r="M24" s="41">
        <v>24</v>
      </c>
      <c r="N24" s="41">
        <v>2171.9</v>
      </c>
      <c r="O24" s="41">
        <v>2143</v>
      </c>
      <c r="P24" s="15">
        <v>8</v>
      </c>
      <c r="Q24" s="72">
        <v>7.9500698999999999</v>
      </c>
      <c r="R24" s="39" t="s">
        <v>153</v>
      </c>
      <c r="U24" s="99">
        <v>33.740001678466797</v>
      </c>
      <c r="V24" s="99">
        <v>24</v>
      </c>
      <c r="W24" s="99">
        <v>0</v>
      </c>
      <c r="X24" s="100">
        <v>0</v>
      </c>
      <c r="Y24" s="100">
        <v>0</v>
      </c>
      <c r="Z24" s="101">
        <v>2171.89990234375</v>
      </c>
      <c r="AA24" s="102">
        <v>1949.8814697265625</v>
      </c>
      <c r="AB24" s="103">
        <v>7.9500699043273926</v>
      </c>
      <c r="AC24" s="102">
        <v>492.07208251953125</v>
      </c>
      <c r="AD24" s="102">
        <v>493.66592407226562</v>
      </c>
      <c r="AE24" s="102">
        <v>1774.8882772028812</v>
      </c>
      <c r="AF24" s="104">
        <v>160.56662654581666</v>
      </c>
      <c r="AG24" s="104">
        <v>14.426491906320257</v>
      </c>
      <c r="AH24" s="102">
        <v>71.091335858337658</v>
      </c>
      <c r="AI24" s="104">
        <v>4.7984903991389034</v>
      </c>
      <c r="AJ24" s="104">
        <v>0</v>
      </c>
      <c r="AK24" s="102">
        <v>0</v>
      </c>
      <c r="AL24" s="103">
        <v>10.905529205017952</v>
      </c>
      <c r="AM24" s="105">
        <v>3.8983848229436355</v>
      </c>
      <c r="AN24" s="105">
        <v>2.5559877792591723</v>
      </c>
      <c r="AO24" s="102">
        <v>508.35452443384048</v>
      </c>
      <c r="AP24" s="106"/>
      <c r="AQ24" s="103">
        <v>27.219999313354492</v>
      </c>
      <c r="AR24" s="102">
        <v>0</v>
      </c>
      <c r="AS24" s="103">
        <v>7.9032818401293712</v>
      </c>
      <c r="AT24" s="102">
        <v>558.24532923616493</v>
      </c>
      <c r="AU24" s="125">
        <v>559.98405662369453</v>
      </c>
      <c r="AV24" s="102">
        <v>1773.1758559912835</v>
      </c>
      <c r="AW24" s="102">
        <v>161.60564784868177</v>
      </c>
      <c r="AX24" s="102">
        <v>15.099932463292749</v>
      </c>
      <c r="AY24" s="102">
        <v>69.797702216835262</v>
      </c>
      <c r="AZ24" s="102">
        <v>5.7278164260589728</v>
      </c>
      <c r="BA24" s="102">
        <v>0</v>
      </c>
      <c r="BB24" s="102">
        <v>0</v>
      </c>
      <c r="BC24" s="103">
        <v>10.833309024784388</v>
      </c>
      <c r="BD24" s="105">
        <v>3.9476372857600994</v>
      </c>
      <c r="BE24" s="105">
        <v>2.6137924704882689</v>
      </c>
      <c r="BF24" s="102">
        <v>580.28125527744714</v>
      </c>
    </row>
    <row r="25" spans="1:58" ht="18" thickTop="1" thickBot="1">
      <c r="A25" s="43">
        <v>43390</v>
      </c>
      <c r="C25" s="43">
        <v>43392</v>
      </c>
      <c r="D25" s="47"/>
      <c r="E25" s="9" t="s">
        <v>44</v>
      </c>
      <c r="F25" s="54">
        <v>5</v>
      </c>
      <c r="G25" s="31" t="s">
        <v>146</v>
      </c>
      <c r="H25" s="31" t="s">
        <v>147</v>
      </c>
      <c r="I25" s="4" t="s">
        <v>24</v>
      </c>
      <c r="J25" s="13">
        <v>27.12</v>
      </c>
      <c r="K25" s="15">
        <v>33.68</v>
      </c>
      <c r="L25" s="40">
        <v>100.715</v>
      </c>
      <c r="M25" s="41">
        <v>24.1</v>
      </c>
      <c r="N25" s="41">
        <v>2169.1</v>
      </c>
      <c r="O25" s="41">
        <v>2137.8000000000002</v>
      </c>
      <c r="P25" s="15">
        <v>7.88</v>
      </c>
      <c r="Q25" s="72">
        <v>7.7656517000000003</v>
      </c>
      <c r="R25" s="39" t="s">
        <v>152</v>
      </c>
      <c r="U25" s="99">
        <v>33.680000305175781</v>
      </c>
      <c r="V25" s="99">
        <v>24.100000381469727</v>
      </c>
      <c r="W25" s="99">
        <v>0</v>
      </c>
      <c r="X25" s="100">
        <v>0</v>
      </c>
      <c r="Y25" s="100">
        <v>0</v>
      </c>
      <c r="Z25" s="101">
        <v>2169.10009765625</v>
      </c>
      <c r="AA25" s="102">
        <v>2027.720703125</v>
      </c>
      <c r="AB25" s="103">
        <v>7.7656517028808594</v>
      </c>
      <c r="AC25" s="102">
        <v>802.73858642578125</v>
      </c>
      <c r="AD25" s="102">
        <v>805.3355712890625</v>
      </c>
      <c r="AE25" s="102">
        <v>1892.0511992386616</v>
      </c>
      <c r="AF25" s="104">
        <v>112.18799236850134</v>
      </c>
      <c r="AG25" s="104">
        <v>23.481414161511619</v>
      </c>
      <c r="AH25" s="102">
        <v>49.527358028470431</v>
      </c>
      <c r="AI25" s="104">
        <v>3.163092214452734</v>
      </c>
      <c r="AJ25" s="104">
        <v>0</v>
      </c>
      <c r="AK25" s="102">
        <v>0</v>
      </c>
      <c r="AL25" s="103">
        <v>13.378036086589169</v>
      </c>
      <c r="AM25" s="105">
        <v>2.7255592462255578</v>
      </c>
      <c r="AN25" s="105">
        <v>1.7873232231001701</v>
      </c>
      <c r="AO25" s="102">
        <v>829.44709939109168</v>
      </c>
      <c r="AP25" s="106"/>
      <c r="AQ25" s="103">
        <v>27.120000839233398</v>
      </c>
      <c r="AR25" s="102">
        <v>0</v>
      </c>
      <c r="AS25" s="103">
        <v>7.7234007857808287</v>
      </c>
      <c r="AT25" s="102">
        <v>900.0554465782883</v>
      </c>
      <c r="AU25" s="125">
        <v>902.86217919729461</v>
      </c>
      <c r="AV25" s="102">
        <v>1890.0334267014648</v>
      </c>
      <c r="AW25" s="102">
        <v>113.27505360583632</v>
      </c>
      <c r="AX25" s="102">
        <v>24.412198290387497</v>
      </c>
      <c r="AY25" s="102">
        <v>48.787585425302481</v>
      </c>
      <c r="AZ25" s="102">
        <v>3.7483190738427976</v>
      </c>
      <c r="BA25" s="102">
        <v>0</v>
      </c>
      <c r="BB25" s="102">
        <v>0</v>
      </c>
      <c r="BC25" s="103">
        <v>13.240329419828717</v>
      </c>
      <c r="BD25" s="105">
        <v>2.7678542772378547</v>
      </c>
      <c r="BE25" s="105">
        <v>1.8318264761089054</v>
      </c>
      <c r="BF25" s="102">
        <v>935.39021915796116</v>
      </c>
    </row>
    <row r="26" spans="1:58" ht="18" thickTop="1" thickBot="1">
      <c r="A26" s="43">
        <v>43390</v>
      </c>
      <c r="C26" s="43">
        <v>43392</v>
      </c>
      <c r="D26" s="47"/>
      <c r="E26" s="7" t="s">
        <v>37</v>
      </c>
      <c r="F26" s="54">
        <v>7</v>
      </c>
      <c r="G26" s="31" t="s">
        <v>148</v>
      </c>
      <c r="H26" s="31" t="s">
        <v>146</v>
      </c>
      <c r="I26" s="4" t="s">
        <v>25</v>
      </c>
      <c r="J26" s="13">
        <v>28.56</v>
      </c>
      <c r="K26" s="15">
        <v>33.72</v>
      </c>
      <c r="L26" s="40">
        <v>100.785</v>
      </c>
      <c r="M26" s="41">
        <v>23.9</v>
      </c>
      <c r="N26" s="41">
        <v>2170.4</v>
      </c>
      <c r="O26" s="41">
        <v>2150.9</v>
      </c>
      <c r="P26" s="15">
        <v>7.97</v>
      </c>
      <c r="Q26" s="72">
        <v>7.9427814000000003</v>
      </c>
      <c r="R26" s="39" t="s">
        <v>153</v>
      </c>
      <c r="U26" s="99">
        <v>33.720001220703125</v>
      </c>
      <c r="V26" s="99">
        <v>23.899999618530273</v>
      </c>
      <c r="W26" s="99">
        <v>0</v>
      </c>
      <c r="X26" s="100">
        <v>0</v>
      </c>
      <c r="Y26" s="100">
        <v>0</v>
      </c>
      <c r="Z26" s="101">
        <v>2170.39990234375</v>
      </c>
      <c r="AA26" s="102">
        <v>1952.845947265625</v>
      </c>
      <c r="AB26" s="103">
        <v>7.9427814483642578</v>
      </c>
      <c r="AC26" s="102">
        <v>501.67068481445312</v>
      </c>
      <c r="AD26" s="102">
        <v>503.29766845703125</v>
      </c>
      <c r="AE26" s="102">
        <v>1780.3638440022166</v>
      </c>
      <c r="AF26" s="104">
        <v>157.73464147675011</v>
      </c>
      <c r="AG26" s="104">
        <v>14.747450609057948</v>
      </c>
      <c r="AH26" s="102">
        <v>69.903735291466717</v>
      </c>
      <c r="AI26" s="104">
        <v>4.6747930426603013</v>
      </c>
      <c r="AJ26" s="104">
        <v>0</v>
      </c>
      <c r="AK26" s="102">
        <v>0</v>
      </c>
      <c r="AL26" s="103">
        <v>11.017758525965933</v>
      </c>
      <c r="AM26" s="105">
        <v>3.8295897208985954</v>
      </c>
      <c r="AN26" s="105">
        <v>2.5100481043225149</v>
      </c>
      <c r="AO26" s="102">
        <v>518.18063631645418</v>
      </c>
      <c r="AP26" s="106"/>
      <c r="AQ26" s="103">
        <v>28.559999465942383</v>
      </c>
      <c r="AR26" s="102">
        <v>0</v>
      </c>
      <c r="AS26" s="103">
        <v>7.8753659447358011</v>
      </c>
      <c r="AT26" s="102">
        <v>601.60087565553386</v>
      </c>
      <c r="AU26" s="125">
        <v>603.44459114027529</v>
      </c>
      <c r="AV26" s="102">
        <v>1777.8718790940191</v>
      </c>
      <c r="AW26" s="102">
        <v>159.21384848255792</v>
      </c>
      <c r="AX26" s="102">
        <v>15.760224897003877</v>
      </c>
      <c r="AY26" s="102">
        <v>68.08370150428496</v>
      </c>
      <c r="AZ26" s="102">
        <v>6.0303529217636935</v>
      </c>
      <c r="BA26" s="102">
        <v>0</v>
      </c>
      <c r="BB26" s="102">
        <v>0</v>
      </c>
      <c r="BC26" s="103">
        <v>10.90793590381716</v>
      </c>
      <c r="BD26" s="105">
        <v>3.9013805525177605</v>
      </c>
      <c r="BE26" s="105">
        <v>2.5942429950688868</v>
      </c>
      <c r="BF26" s="102">
        <v>627.16514251320632</v>
      </c>
    </row>
    <row r="27" spans="1:58" ht="18" thickTop="1" thickBot="1">
      <c r="A27" s="43">
        <v>43390</v>
      </c>
      <c r="C27" s="43">
        <v>43392</v>
      </c>
      <c r="D27" s="47"/>
      <c r="E27" s="7" t="s">
        <v>37</v>
      </c>
      <c r="F27" s="55">
        <v>7</v>
      </c>
      <c r="G27" s="32" t="s">
        <v>148</v>
      </c>
      <c r="H27" s="31" t="s">
        <v>146</v>
      </c>
      <c r="I27" s="4" t="s">
        <v>26</v>
      </c>
      <c r="J27" s="13">
        <v>28.57</v>
      </c>
      <c r="K27" s="15">
        <v>33.71</v>
      </c>
      <c r="L27" s="40">
        <v>100.85899999999999</v>
      </c>
      <c r="M27" s="41">
        <v>24.3</v>
      </c>
      <c r="N27" s="41">
        <v>2167.6</v>
      </c>
      <c r="O27" s="41">
        <v>2139.9</v>
      </c>
      <c r="P27" s="15">
        <v>8.0399999999999991</v>
      </c>
      <c r="Q27" s="72">
        <v>7.9467508000000002</v>
      </c>
      <c r="R27" s="39" t="s">
        <v>152</v>
      </c>
      <c r="U27" s="99">
        <v>33.709999084472656</v>
      </c>
      <c r="V27" s="99">
        <v>24.299999237060547</v>
      </c>
      <c r="W27" s="99">
        <v>0</v>
      </c>
      <c r="X27" s="100">
        <v>0</v>
      </c>
      <c r="Y27" s="100">
        <v>0</v>
      </c>
      <c r="Z27" s="101">
        <v>2167.60009765625</v>
      </c>
      <c r="AA27" s="102">
        <v>1945.546142578125</v>
      </c>
      <c r="AB27" s="103">
        <v>7.9467506408691406</v>
      </c>
      <c r="AC27" s="102">
        <v>495.60733032226562</v>
      </c>
      <c r="AD27" s="102">
        <v>497.20675659179688</v>
      </c>
      <c r="AE27" s="102">
        <v>1770.5540292008714</v>
      </c>
      <c r="AF27" s="104">
        <v>160.57131060083665</v>
      </c>
      <c r="AG27" s="104">
        <v>14.420777446407612</v>
      </c>
      <c r="AH27" s="102">
        <v>71.026076096275133</v>
      </c>
      <c r="AI27" s="104">
        <v>4.8890352388360308</v>
      </c>
      <c r="AJ27" s="104">
        <v>0</v>
      </c>
      <c r="AK27" s="102">
        <v>0</v>
      </c>
      <c r="AL27" s="103">
        <v>10.886213166034914</v>
      </c>
      <c r="AM27" s="105">
        <v>3.9014218305009396</v>
      </c>
      <c r="AN27" s="105">
        <v>2.5600706219078004</v>
      </c>
      <c r="AO27" s="102">
        <v>512.27782312250622</v>
      </c>
      <c r="AP27" s="106"/>
      <c r="AQ27" s="103">
        <v>28.569999694824219</v>
      </c>
      <c r="AR27" s="102">
        <v>0</v>
      </c>
      <c r="AS27" s="103">
        <v>7.8849407570840393</v>
      </c>
      <c r="AT27" s="102">
        <v>585.37378063800224</v>
      </c>
      <c r="AU27" s="125">
        <v>587.16754935834763</v>
      </c>
      <c r="AV27" s="102">
        <v>1768.308281244038</v>
      </c>
      <c r="AW27" s="102">
        <v>161.90558010033925</v>
      </c>
      <c r="AX27" s="102">
        <v>15.332268374045706</v>
      </c>
      <c r="AY27" s="102">
        <v>69.325171902140724</v>
      </c>
      <c r="AZ27" s="102">
        <v>6.1689298621233366</v>
      </c>
      <c r="BA27" s="102">
        <v>0</v>
      </c>
      <c r="BB27" s="102">
        <v>0</v>
      </c>
      <c r="BC27" s="103">
        <v>10.788624260300221</v>
      </c>
      <c r="BD27" s="105">
        <v>3.9677744269076247</v>
      </c>
      <c r="BE27" s="105">
        <v>2.6384217433811377</v>
      </c>
      <c r="BF27" s="102">
        <v>610.26232754487955</v>
      </c>
    </row>
    <row r="28" spans="1:58" ht="18" thickTop="1" thickBot="1">
      <c r="A28" s="43">
        <v>43390</v>
      </c>
      <c r="C28" s="43">
        <v>43392</v>
      </c>
      <c r="D28" s="47"/>
      <c r="E28" s="6" t="s">
        <v>174</v>
      </c>
      <c r="F28" s="54">
        <v>6</v>
      </c>
      <c r="G28" s="31" t="s">
        <v>148</v>
      </c>
      <c r="H28" s="31" t="s">
        <v>147</v>
      </c>
      <c r="I28" s="4" t="s">
        <v>27</v>
      </c>
      <c r="J28" s="13">
        <v>28.41</v>
      </c>
      <c r="K28" s="15">
        <v>33.72</v>
      </c>
      <c r="L28" s="40">
        <v>100.16200000000001</v>
      </c>
      <c r="M28" s="41">
        <v>23.9</v>
      </c>
      <c r="N28" s="41">
        <v>2175</v>
      </c>
      <c r="O28" s="41">
        <v>2151.8000000000002</v>
      </c>
      <c r="P28" s="15">
        <v>7.71</v>
      </c>
      <c r="Q28" s="72">
        <v>7.7301795999999996</v>
      </c>
      <c r="R28" s="39" t="s">
        <v>153</v>
      </c>
      <c r="U28" s="99">
        <v>33.720001220703125</v>
      </c>
      <c r="V28" s="99">
        <v>23.899999618530273</v>
      </c>
      <c r="W28" s="99">
        <v>0</v>
      </c>
      <c r="X28" s="100">
        <v>0</v>
      </c>
      <c r="Y28" s="100">
        <v>0</v>
      </c>
      <c r="Z28" s="101">
        <v>2175</v>
      </c>
      <c r="AA28" s="102">
        <v>2047.9781494140625</v>
      </c>
      <c r="AB28" s="103">
        <v>7.7301797866821289</v>
      </c>
      <c r="AC28" s="102">
        <v>881.73919677734375</v>
      </c>
      <c r="AD28" s="102">
        <v>884.5987548828125</v>
      </c>
      <c r="AE28" s="102">
        <v>1917.9112415289671</v>
      </c>
      <c r="AF28" s="104">
        <v>104.1466152635776</v>
      </c>
      <c r="AG28" s="104">
        <v>25.920200152190418</v>
      </c>
      <c r="AH28" s="102">
        <v>45.949343877131149</v>
      </c>
      <c r="AI28" s="104">
        <v>2.8652381650559615</v>
      </c>
      <c r="AJ28" s="104">
        <v>0</v>
      </c>
      <c r="AK28" s="102">
        <v>0</v>
      </c>
      <c r="AL28" s="103">
        <v>13.929055433149587</v>
      </c>
      <c r="AM28" s="105">
        <v>2.5285428967647912</v>
      </c>
      <c r="AN28" s="105">
        <v>1.6572961510961508</v>
      </c>
      <c r="AO28" s="102">
        <v>910.757158854605</v>
      </c>
      <c r="AP28" s="106"/>
      <c r="AQ28" s="103">
        <v>28.409999847412109</v>
      </c>
      <c r="AR28" s="102">
        <v>0</v>
      </c>
      <c r="AS28" s="103">
        <v>7.6679539348041521</v>
      </c>
      <c r="AT28" s="102">
        <v>1043.648146786421</v>
      </c>
      <c r="AU28" s="125">
        <v>1046.8523769965082</v>
      </c>
      <c r="AV28" s="102">
        <v>1914.7386184886952</v>
      </c>
      <c r="AW28" s="102">
        <v>105.80159640681828</v>
      </c>
      <c r="AX28" s="102">
        <v>27.437893853280187</v>
      </c>
      <c r="AY28" s="102">
        <v>44.987740255752534</v>
      </c>
      <c r="AZ28" s="102">
        <v>3.6924547798402765</v>
      </c>
      <c r="BA28" s="102">
        <v>0</v>
      </c>
      <c r="BB28" s="102">
        <v>0</v>
      </c>
      <c r="BC28" s="103">
        <v>13.689112840650234</v>
      </c>
      <c r="BD28" s="105">
        <v>2.591676292114633</v>
      </c>
      <c r="BE28" s="105">
        <v>1.7225030531736656</v>
      </c>
      <c r="BF28" s="102">
        <v>1087.6319405456356</v>
      </c>
    </row>
    <row r="29" spans="1:58" ht="18" thickTop="1" thickBot="1">
      <c r="A29" s="43">
        <v>43390</v>
      </c>
      <c r="C29" s="43">
        <v>43392</v>
      </c>
      <c r="D29" s="47"/>
      <c r="E29" s="8" t="s">
        <v>43</v>
      </c>
      <c r="F29" s="55">
        <v>8</v>
      </c>
      <c r="G29" s="32" t="s">
        <v>146</v>
      </c>
      <c r="H29" s="32" t="s">
        <v>146</v>
      </c>
      <c r="I29" s="4" t="s">
        <v>28</v>
      </c>
      <c r="J29" s="13">
        <v>27.24</v>
      </c>
      <c r="K29" s="15">
        <v>33.729999999999997</v>
      </c>
      <c r="L29" s="40">
        <v>100.946</v>
      </c>
      <c r="M29" s="41">
        <v>24.1</v>
      </c>
      <c r="N29" s="41">
        <v>2177</v>
      </c>
      <c r="O29" s="41">
        <v>2154</v>
      </c>
      <c r="P29" s="15">
        <v>7.98</v>
      </c>
      <c r="Q29" s="72">
        <v>7.9634413000000004</v>
      </c>
      <c r="R29" s="39" t="s">
        <v>152</v>
      </c>
      <c r="U29" s="99">
        <v>33.729999542236328</v>
      </c>
      <c r="V29" s="99">
        <v>24.100000381469727</v>
      </c>
      <c r="W29" s="99">
        <v>0</v>
      </c>
      <c r="X29" s="100">
        <v>0</v>
      </c>
      <c r="Y29" s="100">
        <v>0</v>
      </c>
      <c r="Z29" s="101">
        <v>2177</v>
      </c>
      <c r="AA29" s="102">
        <v>1947.3878173828125</v>
      </c>
      <c r="AB29" s="103">
        <v>7.9634413719177246</v>
      </c>
      <c r="AC29" s="102">
        <v>475.606201171875</v>
      </c>
      <c r="AD29" s="102">
        <v>477.14486694335938</v>
      </c>
      <c r="AE29" s="102">
        <v>1767.9790004153529</v>
      </c>
      <c r="AF29" s="104">
        <v>165.50018780038874</v>
      </c>
      <c r="AG29" s="104">
        <v>13.908613022685758</v>
      </c>
      <c r="AH29" s="102">
        <v>73.039583803802856</v>
      </c>
      <c r="AI29" s="104">
        <v>4.9922045628219527</v>
      </c>
      <c r="AJ29" s="104">
        <v>0</v>
      </c>
      <c r="AK29" s="102">
        <v>0</v>
      </c>
      <c r="AL29" s="103">
        <v>10.731942521932854</v>
      </c>
      <c r="AM29" s="105">
        <v>4.019163993979169</v>
      </c>
      <c r="AN29" s="105">
        <v>2.6358931164909682</v>
      </c>
      <c r="AO29" s="102">
        <v>491.43005223186009</v>
      </c>
      <c r="AP29" s="106"/>
      <c r="AQ29" s="103">
        <v>27.239999771118164</v>
      </c>
      <c r="AR29" s="102">
        <v>0</v>
      </c>
      <c r="AS29" s="103">
        <v>7.9177214248773646</v>
      </c>
      <c r="AT29" s="102">
        <v>537.99173179026593</v>
      </c>
      <c r="AU29" s="125">
        <v>539.66697143508713</v>
      </c>
      <c r="AV29" s="102">
        <v>1766.3390409253229</v>
      </c>
      <c r="AW29" s="102">
        <v>166.50300080579996</v>
      </c>
      <c r="AX29" s="102">
        <v>14.545778378602163</v>
      </c>
      <c r="AY29" s="102">
        <v>71.73667592551223</v>
      </c>
      <c r="AZ29" s="102">
        <v>5.9306889027083427</v>
      </c>
      <c r="BA29" s="102">
        <v>0</v>
      </c>
      <c r="BB29" s="102">
        <v>0</v>
      </c>
      <c r="BC29" s="103">
        <v>10.665000008325608</v>
      </c>
      <c r="BD29" s="105">
        <v>4.0677835479647451</v>
      </c>
      <c r="BE29" s="105">
        <v>2.6934573552591603</v>
      </c>
      <c r="BF29" s="102">
        <v>559.25164395499723</v>
      </c>
    </row>
    <row r="30" spans="1:58" ht="18" thickTop="1" thickBot="1">
      <c r="A30" s="43">
        <v>43390</v>
      </c>
      <c r="C30" s="43">
        <v>43392</v>
      </c>
      <c r="D30" s="47"/>
      <c r="E30" s="9" t="s">
        <v>44</v>
      </c>
      <c r="F30" s="54">
        <v>5</v>
      </c>
      <c r="G30" s="31" t="s">
        <v>146</v>
      </c>
      <c r="H30" s="31" t="s">
        <v>147</v>
      </c>
      <c r="I30" s="4" t="s">
        <v>29</v>
      </c>
      <c r="J30" s="13">
        <v>27.18</v>
      </c>
      <c r="K30" s="15">
        <v>33.68</v>
      </c>
      <c r="L30" s="40">
        <v>100.846</v>
      </c>
      <c r="M30" s="41">
        <v>24.1</v>
      </c>
      <c r="N30" s="41">
        <v>2176.1</v>
      </c>
      <c r="O30" s="41">
        <v>2154.5</v>
      </c>
      <c r="P30" s="15">
        <v>7.8</v>
      </c>
      <c r="Q30" s="72">
        <v>7.7853247999999997</v>
      </c>
      <c r="R30" s="39" t="s">
        <v>153</v>
      </c>
      <c r="U30" s="99">
        <v>33.680000305175781</v>
      </c>
      <c r="V30" s="99">
        <v>24.100000381469727</v>
      </c>
      <c r="W30" s="99">
        <v>0</v>
      </c>
      <c r="X30" s="100">
        <v>0</v>
      </c>
      <c r="Y30" s="100">
        <v>0</v>
      </c>
      <c r="Z30" s="101">
        <v>2176.10009765625</v>
      </c>
      <c r="AA30" s="102">
        <v>2026.5826416015625</v>
      </c>
      <c r="AB30" s="103">
        <v>7.7853245735168457</v>
      </c>
      <c r="AC30" s="102">
        <v>765.18707275390625</v>
      </c>
      <c r="AD30" s="102">
        <v>767.66259765625</v>
      </c>
      <c r="AE30" s="102">
        <v>1887.1188478040197</v>
      </c>
      <c r="AF30" s="104">
        <v>117.08078209131696</v>
      </c>
      <c r="AG30" s="104">
        <v>22.382971714820847</v>
      </c>
      <c r="AH30" s="102">
        <v>51.526828839598807</v>
      </c>
      <c r="AI30" s="104">
        <v>3.3096702321357516</v>
      </c>
      <c r="AJ30" s="104">
        <v>0</v>
      </c>
      <c r="AK30" s="102">
        <v>0</v>
      </c>
      <c r="AL30" s="103">
        <v>13.109838965177326</v>
      </c>
      <c r="AM30" s="105">
        <v>2.8444274779080931</v>
      </c>
      <c r="AN30" s="105">
        <v>1.8652727122808812</v>
      </c>
      <c r="AO30" s="102">
        <v>790.64619336874023</v>
      </c>
      <c r="AP30" s="106"/>
      <c r="AQ30" s="103">
        <v>27.180000305175781</v>
      </c>
      <c r="AR30" s="102">
        <v>0</v>
      </c>
      <c r="AS30" s="103">
        <v>7.7420214011443722</v>
      </c>
      <c r="AT30" s="102">
        <v>860.33469436425435</v>
      </c>
      <c r="AU30" s="125">
        <v>863.01561501384128</v>
      </c>
      <c r="AV30" s="102">
        <v>1885.1021134969096</v>
      </c>
      <c r="AW30" s="102">
        <v>118.17962896282749</v>
      </c>
      <c r="AX30" s="102">
        <v>23.300859951771439</v>
      </c>
      <c r="AY30" s="102">
        <v>50.724255110879398</v>
      </c>
      <c r="AZ30" s="102">
        <v>3.9330538834369659</v>
      </c>
      <c r="BA30" s="102">
        <v>0</v>
      </c>
      <c r="BB30" s="102">
        <v>0</v>
      </c>
      <c r="BC30" s="103">
        <v>12.979361369285915</v>
      </c>
      <c r="BD30" s="105">
        <v>2.8880625588909252</v>
      </c>
      <c r="BE30" s="105">
        <v>1.9117461206930364</v>
      </c>
      <c r="BF30" s="102">
        <v>894.22164258276609</v>
      </c>
    </row>
    <row r="31" spans="1:58" ht="18" thickTop="1" thickBot="1">
      <c r="A31" s="43">
        <v>43390</v>
      </c>
      <c r="C31" s="43">
        <v>43392</v>
      </c>
      <c r="D31" s="47"/>
      <c r="E31" s="7" t="s">
        <v>37</v>
      </c>
      <c r="F31" s="54">
        <v>7</v>
      </c>
      <c r="G31" s="31" t="s">
        <v>148</v>
      </c>
      <c r="H31" s="31" t="s">
        <v>146</v>
      </c>
      <c r="I31" s="4" t="s">
        <v>30</v>
      </c>
      <c r="J31" s="13">
        <v>28.52</v>
      </c>
      <c r="K31" s="15">
        <v>33.72</v>
      </c>
      <c r="L31" s="40">
        <v>100.902</v>
      </c>
      <c r="M31" s="41">
        <v>24.6</v>
      </c>
      <c r="N31" s="41">
        <v>2181.1</v>
      </c>
      <c r="O31" s="41">
        <v>2142.1999999999998</v>
      </c>
      <c r="P31" s="15">
        <v>8.09</v>
      </c>
      <c r="Q31" s="72">
        <v>7.9641147999999999</v>
      </c>
      <c r="R31" s="39" t="s">
        <v>152</v>
      </c>
      <c r="U31" s="99">
        <v>33.720001220703125</v>
      </c>
      <c r="V31" s="99">
        <v>24.600000381469727</v>
      </c>
      <c r="W31" s="99">
        <v>0</v>
      </c>
      <c r="X31" s="100">
        <v>0</v>
      </c>
      <c r="Y31" s="100">
        <v>0</v>
      </c>
      <c r="Z31" s="101">
        <v>2181.10009765625</v>
      </c>
      <c r="AA31" s="102">
        <v>1947.2567138671875</v>
      </c>
      <c r="AB31" s="103">
        <v>7.9641146659851074</v>
      </c>
      <c r="AC31" s="102">
        <v>475.56475830078125</v>
      </c>
      <c r="AD31" s="102">
        <v>477.09390258789062</v>
      </c>
      <c r="AE31" s="102">
        <v>1765.0706727953907</v>
      </c>
      <c r="AF31" s="104">
        <v>168.45493778563045</v>
      </c>
      <c r="AG31" s="104">
        <v>13.73116054534081</v>
      </c>
      <c r="AH31" s="102">
        <v>73.903096589912877</v>
      </c>
      <c r="AI31" s="104">
        <v>5.2276510576842767</v>
      </c>
      <c r="AJ31" s="104">
        <v>0</v>
      </c>
      <c r="AK31" s="102">
        <v>0</v>
      </c>
      <c r="AL31" s="103">
        <v>10.633484548892707</v>
      </c>
      <c r="AM31" s="105">
        <v>4.0947891855260119</v>
      </c>
      <c r="AN31" s="105">
        <v>2.6893932033264458</v>
      </c>
      <c r="AO31" s="102">
        <v>491.8254110408742</v>
      </c>
      <c r="AP31" s="106"/>
      <c r="AQ31" s="103">
        <v>28.520000457763672</v>
      </c>
      <c r="AR31" s="102">
        <v>0</v>
      </c>
      <c r="AS31" s="103">
        <v>7.9072039060839696</v>
      </c>
      <c r="AT31" s="102">
        <v>554.29107400225553</v>
      </c>
      <c r="AU31" s="125">
        <v>555.99061791502447</v>
      </c>
      <c r="AV31" s="102">
        <v>1763.0631344891035</v>
      </c>
      <c r="AW31" s="102">
        <v>169.65901209778647</v>
      </c>
      <c r="AX31" s="102">
        <v>14.534589870457893</v>
      </c>
      <c r="AY31" s="102">
        <v>72.264984162379534</v>
      </c>
      <c r="AZ31" s="102">
        <v>6.4667188098565926</v>
      </c>
      <c r="BA31" s="102">
        <v>0</v>
      </c>
      <c r="BB31" s="102">
        <v>0</v>
      </c>
      <c r="BC31" s="103">
        <v>10.550164280676814</v>
      </c>
      <c r="BD31" s="105">
        <v>4.1569477101214725</v>
      </c>
      <c r="BE31" s="105">
        <v>2.7638215714706185</v>
      </c>
      <c r="BF31" s="102">
        <v>577.79315854060246</v>
      </c>
    </row>
    <row r="32" spans="1:58" ht="18" thickTop="1" thickBot="1">
      <c r="A32" s="43">
        <v>43390</v>
      </c>
      <c r="C32" s="43">
        <v>43392</v>
      </c>
      <c r="D32" s="47"/>
      <c r="E32" s="6" t="s">
        <v>174</v>
      </c>
      <c r="F32" s="54">
        <v>6</v>
      </c>
      <c r="G32" s="31" t="s">
        <v>148</v>
      </c>
      <c r="H32" s="31" t="s">
        <v>147</v>
      </c>
      <c r="I32" s="4" t="s">
        <v>31</v>
      </c>
      <c r="J32" s="13">
        <v>28.51</v>
      </c>
      <c r="K32" s="15">
        <v>33.700000000000003</v>
      </c>
      <c r="L32" s="40">
        <v>100.84</v>
      </c>
      <c r="M32" s="41">
        <v>23.7</v>
      </c>
      <c r="N32" s="41">
        <v>2177.1</v>
      </c>
      <c r="O32" s="41">
        <v>2154.6</v>
      </c>
      <c r="P32" s="15">
        <v>7.71</v>
      </c>
      <c r="Q32" s="72">
        <v>7.7288822000000001</v>
      </c>
      <c r="R32" s="39" t="s">
        <v>153</v>
      </c>
      <c r="U32" s="99">
        <v>33.700000762939453</v>
      </c>
      <c r="V32" s="99">
        <v>23.700000762939453</v>
      </c>
      <c r="W32" s="99">
        <v>0</v>
      </c>
      <c r="X32" s="100">
        <v>0</v>
      </c>
      <c r="Y32" s="100">
        <v>0</v>
      </c>
      <c r="Z32" s="101">
        <v>2177.10009765625</v>
      </c>
      <c r="AA32" s="102">
        <v>2051.63623046875</v>
      </c>
      <c r="AB32" s="103">
        <v>7.7288823127746582</v>
      </c>
      <c r="AC32" s="102">
        <v>885.3250732421875</v>
      </c>
      <c r="AD32" s="102">
        <v>888.2032470703125</v>
      </c>
      <c r="AE32" s="102">
        <v>1922.2041514227537</v>
      </c>
      <c r="AF32" s="104">
        <v>103.26845482456821</v>
      </c>
      <c r="AG32" s="104">
        <v>26.163394501316436</v>
      </c>
      <c r="AH32" s="102">
        <v>45.573382176079015</v>
      </c>
      <c r="AI32" s="104">
        <v>2.8047992438480547</v>
      </c>
      <c r="AJ32" s="104">
        <v>0</v>
      </c>
      <c r="AK32" s="102">
        <v>0</v>
      </c>
      <c r="AL32" s="103">
        <v>14.005288156564781</v>
      </c>
      <c r="AM32" s="105">
        <v>2.5067838182953599</v>
      </c>
      <c r="AN32" s="105">
        <v>1.6420143179220295</v>
      </c>
      <c r="AO32" s="102">
        <v>914.14522705976856</v>
      </c>
      <c r="AP32" s="106"/>
      <c r="AQ32" s="103">
        <v>28.510000228881836</v>
      </c>
      <c r="AR32" s="102">
        <v>0</v>
      </c>
      <c r="AS32" s="103">
        <v>7.662579900663796</v>
      </c>
      <c r="AT32" s="102">
        <v>1059.5792233393936</v>
      </c>
      <c r="AU32" s="125">
        <v>1062.8284515264154</v>
      </c>
      <c r="AV32" s="102">
        <v>1918.8022787423397</v>
      </c>
      <c r="AW32" s="102">
        <v>105.04022524873245</v>
      </c>
      <c r="AX32" s="102">
        <v>27.793607000167494</v>
      </c>
      <c r="AY32" s="102">
        <v>44.562442010588356</v>
      </c>
      <c r="AZ32" s="102">
        <v>3.6772415034065409</v>
      </c>
      <c r="BA32" s="102">
        <v>0</v>
      </c>
      <c r="BB32" s="102">
        <v>0</v>
      </c>
      <c r="BC32" s="103">
        <v>13.745435333832187</v>
      </c>
      <c r="BD32" s="105">
        <v>2.5740597516763195</v>
      </c>
      <c r="BE32" s="105">
        <v>1.711280470844694</v>
      </c>
      <c r="BF32" s="102">
        <v>1104.4813992807797</v>
      </c>
    </row>
    <row r="33" spans="1:60" ht="18" thickTop="1" thickBot="1">
      <c r="A33" s="43">
        <v>43390</v>
      </c>
      <c r="C33" s="43">
        <v>43392</v>
      </c>
      <c r="D33" s="47"/>
      <c r="E33" s="9" t="s">
        <v>44</v>
      </c>
      <c r="F33" s="55">
        <v>5</v>
      </c>
      <c r="G33" s="32" t="s">
        <v>146</v>
      </c>
      <c r="H33" s="32" t="s">
        <v>147</v>
      </c>
      <c r="I33" s="4" t="s">
        <v>32</v>
      </c>
      <c r="J33" s="13">
        <v>27.3</v>
      </c>
      <c r="K33" s="15">
        <v>33.729999999999997</v>
      </c>
      <c r="L33" s="40">
        <v>100.739</v>
      </c>
      <c r="M33" s="41">
        <v>23.9</v>
      </c>
      <c r="N33" s="41">
        <v>2171.1999999999998</v>
      </c>
      <c r="O33" s="41">
        <v>2144.4</v>
      </c>
      <c r="P33" s="15">
        <v>8.08</v>
      </c>
      <c r="Q33" s="72">
        <v>7.7619939000000002</v>
      </c>
      <c r="R33" s="39" t="s">
        <v>152</v>
      </c>
      <c r="U33" s="99">
        <v>33.729999542236328</v>
      </c>
      <c r="V33" s="99">
        <v>23.899999618530273</v>
      </c>
      <c r="W33" s="99">
        <v>0</v>
      </c>
      <c r="X33" s="100">
        <v>0</v>
      </c>
      <c r="Y33" s="100">
        <v>0</v>
      </c>
      <c r="Z33" s="101">
        <v>2171.199951171875</v>
      </c>
      <c r="AA33" s="102">
        <v>2032.042236328125</v>
      </c>
      <c r="AB33" s="103">
        <v>7.7619938850402832</v>
      </c>
      <c r="AC33" s="102">
        <v>810.6319580078125</v>
      </c>
      <c r="AD33" s="102">
        <v>813.26092529296875</v>
      </c>
      <c r="AE33" s="102">
        <v>1897.3275435834137</v>
      </c>
      <c r="AF33" s="104">
        <v>110.88598218735733</v>
      </c>
      <c r="AG33" s="104">
        <v>23.828632358424997</v>
      </c>
      <c r="AH33" s="102">
        <v>49.034610846695536</v>
      </c>
      <c r="AI33" s="104">
        <v>3.0835626462883501</v>
      </c>
      <c r="AJ33" s="104">
        <v>0</v>
      </c>
      <c r="AK33" s="102">
        <v>0</v>
      </c>
      <c r="AL33" s="103">
        <v>13.470028944484955</v>
      </c>
      <c r="AM33" s="105">
        <v>2.6919534462309702</v>
      </c>
      <c r="AN33" s="105">
        <v>1.7644372383249045</v>
      </c>
      <c r="AO33" s="102">
        <v>837.30964432025075</v>
      </c>
      <c r="AP33" s="106"/>
      <c r="AQ33" s="103">
        <v>27.299999237060547</v>
      </c>
      <c r="AR33" s="102">
        <v>0</v>
      </c>
      <c r="AS33" s="103">
        <v>7.7145014308601025</v>
      </c>
      <c r="AT33" s="102">
        <v>921.91770676854628</v>
      </c>
      <c r="AU33" s="125">
        <v>924.78636221008389</v>
      </c>
      <c r="AV33" s="102">
        <v>1895.0365230049429</v>
      </c>
      <c r="AW33" s="102">
        <v>112.11589600298232</v>
      </c>
      <c r="AX33" s="102">
        <v>24.889829166622892</v>
      </c>
      <c r="AY33" s="102">
        <v>48.217584235452243</v>
      </c>
      <c r="AZ33" s="102">
        <v>3.7338400054432435</v>
      </c>
      <c r="BA33" s="102">
        <v>0</v>
      </c>
      <c r="BB33" s="102">
        <v>0</v>
      </c>
      <c r="BC33" s="103">
        <v>13.311424418445464</v>
      </c>
      <c r="BD33" s="105">
        <v>2.7394172762013795</v>
      </c>
      <c r="BE33" s="105">
        <v>1.8142337581860886</v>
      </c>
      <c r="BF33" s="102">
        <v>958.46963281396256</v>
      </c>
    </row>
    <row r="34" spans="1:60" ht="18" thickTop="1" thickBot="1">
      <c r="A34" s="43"/>
      <c r="C34" s="43"/>
      <c r="D34" s="47"/>
      <c r="E34" s="10"/>
      <c r="F34" s="55"/>
      <c r="G34" s="32"/>
      <c r="H34" s="32"/>
      <c r="I34" s="64"/>
      <c r="J34" s="47"/>
      <c r="K34" s="47"/>
      <c r="L34" s="40"/>
      <c r="M34" s="41"/>
      <c r="N34" s="41"/>
      <c r="O34" s="41"/>
      <c r="P34" s="15"/>
      <c r="Q34" s="15"/>
      <c r="R34" s="39"/>
    </row>
    <row r="35" spans="1:60" ht="18" thickTop="1" thickBot="1">
      <c r="A35" s="43">
        <v>43397</v>
      </c>
      <c r="B35" s="47">
        <v>0.46875</v>
      </c>
      <c r="C35" s="43">
        <v>43397</v>
      </c>
      <c r="D35" s="47">
        <v>0.625</v>
      </c>
      <c r="E35" s="7" t="s">
        <v>37</v>
      </c>
      <c r="F35" s="54">
        <v>1</v>
      </c>
      <c r="G35" s="31" t="s">
        <v>148</v>
      </c>
      <c r="H35" s="31" t="s">
        <v>146</v>
      </c>
      <c r="I35" s="4" t="s">
        <v>1</v>
      </c>
      <c r="J35" s="13">
        <v>29.72</v>
      </c>
      <c r="K35" s="15">
        <v>33.369999999999997</v>
      </c>
      <c r="L35">
        <v>100.718</v>
      </c>
      <c r="M35">
        <v>25.9</v>
      </c>
      <c r="N35" s="17">
        <v>2154.8000000000002</v>
      </c>
      <c r="O35">
        <v>2141.1</v>
      </c>
      <c r="P35">
        <v>8.02</v>
      </c>
      <c r="Q35" s="118">
        <v>7.9754005692164585</v>
      </c>
      <c r="R35" s="39" t="s">
        <v>153</v>
      </c>
      <c r="S35" s="65">
        <v>0.996</v>
      </c>
      <c r="U35" s="99">
        <v>33.369998931884766</v>
      </c>
      <c r="V35" s="99">
        <v>25.899999618530273</v>
      </c>
      <c r="W35" s="99">
        <v>0</v>
      </c>
      <c r="X35" s="100">
        <v>0</v>
      </c>
      <c r="Y35" s="100">
        <v>0</v>
      </c>
      <c r="Z35" s="101">
        <v>2154.800048828125</v>
      </c>
      <c r="AA35" s="102">
        <v>1909.8536376953125</v>
      </c>
      <c r="AB35" s="103">
        <v>7.975400447845459</v>
      </c>
      <c r="AC35" s="102">
        <v>456.21908569335938</v>
      </c>
      <c r="AD35" s="102">
        <v>457.6629638671875</v>
      </c>
      <c r="AE35" s="102">
        <v>1721.8553910438602</v>
      </c>
      <c r="AF35" s="104">
        <v>175.2269327296037</v>
      </c>
      <c r="AG35" s="104">
        <v>12.77135729547442</v>
      </c>
      <c r="AH35" s="102">
        <v>76.519230634903167</v>
      </c>
      <c r="AI35" s="104">
        <v>5.9824426310882899</v>
      </c>
      <c r="AJ35" s="104">
        <v>0</v>
      </c>
      <c r="AK35" s="102">
        <v>0</v>
      </c>
      <c r="AL35" s="103">
        <v>10.289310496513423</v>
      </c>
      <c r="AM35" s="105">
        <v>4.2819332193967092</v>
      </c>
      <c r="AN35" s="105">
        <v>2.8212443420659943</v>
      </c>
      <c r="AO35" s="102">
        <v>472.97200969982032</v>
      </c>
      <c r="AP35" s="106"/>
      <c r="AQ35" s="103">
        <v>29.719999313354492</v>
      </c>
      <c r="AR35" s="102">
        <v>0</v>
      </c>
      <c r="AS35" s="103">
        <v>7.9200168368429757</v>
      </c>
      <c r="AT35" s="102">
        <v>529.40715836942297</v>
      </c>
      <c r="AU35" s="125">
        <v>531.00717978436637</v>
      </c>
      <c r="AV35" s="102">
        <v>1720.0417839285881</v>
      </c>
      <c r="AW35" s="102">
        <v>176.29050245331919</v>
      </c>
      <c r="AX35" s="102">
        <v>13.521371325664724</v>
      </c>
      <c r="AY35" s="102">
        <v>74.856981412216115</v>
      </c>
      <c r="AZ35" s="102">
        <v>7.3326413265150112</v>
      </c>
      <c r="BA35" s="102">
        <v>0</v>
      </c>
      <c r="BB35" s="102">
        <v>0</v>
      </c>
      <c r="BC35" s="103">
        <v>10.212736273534867</v>
      </c>
      <c r="BD35" s="105">
        <v>4.3452071065871323</v>
      </c>
      <c r="BE35" s="105">
        <v>2.8982568124676704</v>
      </c>
      <c r="BF35" s="102">
        <v>553.39255156120475</v>
      </c>
      <c r="BH35" s="137"/>
    </row>
    <row r="36" spans="1:60" ht="18" thickTop="1" thickBot="1">
      <c r="A36" s="43">
        <v>43397</v>
      </c>
      <c r="B36" s="47">
        <v>0.46875</v>
      </c>
      <c r="C36" s="43">
        <v>43397</v>
      </c>
      <c r="D36" s="47"/>
      <c r="E36" s="8" t="s">
        <v>43</v>
      </c>
      <c r="F36" s="54">
        <v>2</v>
      </c>
      <c r="G36" s="31" t="s">
        <v>146</v>
      </c>
      <c r="H36" s="31" t="s">
        <v>146</v>
      </c>
      <c r="I36" s="4" t="s">
        <v>2</v>
      </c>
      <c r="J36" s="13">
        <v>27.27</v>
      </c>
      <c r="K36" s="15">
        <v>33.36</v>
      </c>
      <c r="L36">
        <v>100.502</v>
      </c>
      <c r="M36">
        <v>25.9</v>
      </c>
      <c r="N36" s="17">
        <v>2164.1999999999998</v>
      </c>
      <c r="O36">
        <v>2115.1999999999998</v>
      </c>
      <c r="P36">
        <v>7.83</v>
      </c>
      <c r="Q36" s="118">
        <v>7.9727023346577264</v>
      </c>
      <c r="R36" s="39" t="s">
        <v>152</v>
      </c>
      <c r="S36" s="65">
        <v>0.98099999999999998</v>
      </c>
      <c r="U36" s="99">
        <v>33.360000610351562</v>
      </c>
      <c r="V36" s="99">
        <v>25.899999618530273</v>
      </c>
      <c r="W36" s="99">
        <v>0</v>
      </c>
      <c r="X36" s="100">
        <v>0</v>
      </c>
      <c r="Y36" s="100">
        <v>0</v>
      </c>
      <c r="Z36" s="101">
        <v>2164.199951171875</v>
      </c>
      <c r="AA36" s="102">
        <v>1919.9705810546875</v>
      </c>
      <c r="AB36" s="103">
        <v>7.9727025032043457</v>
      </c>
      <c r="AC36" s="102">
        <v>461.7652587890625</v>
      </c>
      <c r="AD36" s="102">
        <v>463.22665405273438</v>
      </c>
      <c r="AE36" s="102">
        <v>1731.9252940706072</v>
      </c>
      <c r="AF36" s="104">
        <v>175.11807129952092</v>
      </c>
      <c r="AG36" s="104">
        <v>12.927282945150633</v>
      </c>
      <c r="AH36" s="102">
        <v>76.105106272285255</v>
      </c>
      <c r="AI36" s="104">
        <v>5.944292979359707</v>
      </c>
      <c r="AJ36" s="104">
        <v>0</v>
      </c>
      <c r="AK36" s="102">
        <v>0</v>
      </c>
      <c r="AL36" s="103">
        <v>10.333573715456664</v>
      </c>
      <c r="AM36" s="105">
        <v>4.2796227791273003</v>
      </c>
      <c r="AN36" s="105">
        <v>2.8196600480021687</v>
      </c>
      <c r="AO36" s="102">
        <v>478.72189681232715</v>
      </c>
      <c r="AP36" s="106"/>
      <c r="AQ36" s="103">
        <v>27.270000457763672</v>
      </c>
      <c r="AR36" s="102">
        <v>0</v>
      </c>
      <c r="AS36" s="103">
        <v>7.9527389773938859</v>
      </c>
      <c r="AT36" s="102">
        <v>487.2582446480871</v>
      </c>
      <c r="AU36" s="125">
        <v>488.77495610860473</v>
      </c>
      <c r="AV36" s="102">
        <v>1731.2563415739587</v>
      </c>
      <c r="AW36" s="102">
        <v>175.5249028936382</v>
      </c>
      <c r="AX36" s="102">
        <v>13.189370368023182</v>
      </c>
      <c r="AY36" s="102">
        <v>75.504075972310957</v>
      </c>
      <c r="AZ36" s="102">
        <v>6.4011281356672241</v>
      </c>
      <c r="BA36" s="102">
        <v>0</v>
      </c>
      <c r="BB36" s="102">
        <v>0</v>
      </c>
      <c r="BC36" s="103">
        <v>10.306742241027578</v>
      </c>
      <c r="BD36" s="105">
        <v>4.301867370867952</v>
      </c>
      <c r="BE36" s="105">
        <v>2.8464379205893224</v>
      </c>
      <c r="BF36" s="102">
        <v>506.54879684478135</v>
      </c>
      <c r="BG36" s="123">
        <v>35.532001495361328</v>
      </c>
    </row>
    <row r="37" spans="1:60" ht="18" thickTop="1" thickBot="1">
      <c r="A37" s="43">
        <v>43397</v>
      </c>
      <c r="B37" s="47">
        <v>0.46875</v>
      </c>
      <c r="C37" s="43">
        <v>43397</v>
      </c>
      <c r="D37" s="47"/>
      <c r="E37" s="9" t="s">
        <v>44</v>
      </c>
      <c r="F37" s="54">
        <v>3</v>
      </c>
      <c r="G37" s="31" t="s">
        <v>146</v>
      </c>
      <c r="H37" s="31" t="s">
        <v>147</v>
      </c>
      <c r="I37" s="4" t="s">
        <v>3</v>
      </c>
      <c r="J37" s="13">
        <v>27.29</v>
      </c>
      <c r="K37" s="15">
        <v>33.35</v>
      </c>
      <c r="L37">
        <v>100.64400000000001</v>
      </c>
      <c r="M37">
        <v>25.8</v>
      </c>
      <c r="N37" s="17">
        <v>2159</v>
      </c>
      <c r="O37">
        <v>2146</v>
      </c>
      <c r="P37">
        <v>7.67</v>
      </c>
      <c r="Q37" s="118">
        <v>7.6494240078099605</v>
      </c>
      <c r="R37" s="39" t="s">
        <v>153</v>
      </c>
      <c r="U37" s="99">
        <v>33.349998474121094</v>
      </c>
      <c r="V37" s="99">
        <v>25.799999237060547</v>
      </c>
      <c r="W37" s="99">
        <v>0</v>
      </c>
      <c r="X37" s="100">
        <v>0</v>
      </c>
      <c r="Y37" s="100">
        <v>0</v>
      </c>
      <c r="Z37" s="101">
        <v>2159</v>
      </c>
      <c r="AA37" s="102">
        <v>2054.126953125</v>
      </c>
      <c r="AB37" s="103">
        <v>7.6494240760803223</v>
      </c>
      <c r="AC37" s="102">
        <v>1083.3739013671875</v>
      </c>
      <c r="AD37" s="102">
        <v>1086.8067626953125</v>
      </c>
      <c r="AE37" s="102">
        <v>1931.309913296777</v>
      </c>
      <c r="AF37" s="104">
        <v>92.410288184955064</v>
      </c>
      <c r="AG37" s="104">
        <v>30.406676678484914</v>
      </c>
      <c r="AH37" s="102">
        <v>40.093923356831645</v>
      </c>
      <c r="AI37" s="104">
        <v>2.7984149535362222</v>
      </c>
      <c r="AJ37" s="104">
        <v>0</v>
      </c>
      <c r="AK37" s="102">
        <v>0</v>
      </c>
      <c r="AL37" s="103">
        <v>14.634503407500439</v>
      </c>
      <c r="AM37" s="105">
        <v>2.2581032589787888</v>
      </c>
      <c r="AN37" s="105">
        <v>1.4872799110518706</v>
      </c>
      <c r="AO37" s="102">
        <v>1122.9395247395319</v>
      </c>
      <c r="AP37" s="106"/>
      <c r="AQ37" s="103">
        <v>27.290000915527344</v>
      </c>
      <c r="AR37" s="102">
        <v>0</v>
      </c>
      <c r="AS37" s="103">
        <v>7.6292975221907415</v>
      </c>
      <c r="AT37" s="102">
        <v>1144.2213976735206</v>
      </c>
      <c r="AU37" s="125">
        <v>1147.7822076765272</v>
      </c>
      <c r="AV37" s="102">
        <v>1930.1984533552313</v>
      </c>
      <c r="AW37" s="102">
        <v>92.969515115767692</v>
      </c>
      <c r="AX37" s="102">
        <v>30.958964746049524</v>
      </c>
      <c r="AY37" s="102">
        <v>39.842123668408661</v>
      </c>
      <c r="AZ37" s="102">
        <v>3.0443156506052005</v>
      </c>
      <c r="BA37" s="102">
        <v>0</v>
      </c>
      <c r="BB37" s="102">
        <v>0</v>
      </c>
      <c r="BC37" s="103">
        <v>14.53657536049514</v>
      </c>
      <c r="BD37" s="105">
        <v>2.2788427117080508</v>
      </c>
      <c r="BE37" s="105">
        <v>1.5079150545276616</v>
      </c>
      <c r="BF37" s="102">
        <v>1189.5711830266514</v>
      </c>
      <c r="BG37" s="123"/>
    </row>
    <row r="38" spans="1:60" ht="18" thickTop="1" thickBot="1">
      <c r="A38" s="43">
        <v>43397</v>
      </c>
      <c r="B38" s="47">
        <v>0.46875</v>
      </c>
      <c r="C38" s="43">
        <v>43397</v>
      </c>
      <c r="D38" s="47"/>
      <c r="E38" s="6" t="s">
        <v>174</v>
      </c>
      <c r="F38" s="54">
        <v>4</v>
      </c>
      <c r="G38" s="31" t="s">
        <v>148</v>
      </c>
      <c r="H38" s="31" t="s">
        <v>147</v>
      </c>
      <c r="I38" s="4" t="s">
        <v>4</v>
      </c>
      <c r="J38" s="13">
        <v>29.52</v>
      </c>
      <c r="K38" s="15">
        <v>33.36</v>
      </c>
      <c r="L38">
        <v>100.7</v>
      </c>
      <c r="M38">
        <v>25.6</v>
      </c>
      <c r="N38" s="17">
        <v>2158</v>
      </c>
      <c r="O38">
        <v>2143.3000000000002</v>
      </c>
      <c r="P38">
        <v>7.56</v>
      </c>
      <c r="Q38" s="118">
        <v>7.5973963717268953</v>
      </c>
      <c r="R38" s="39" t="s">
        <v>152</v>
      </c>
      <c r="U38" s="99">
        <v>33.360000610351562</v>
      </c>
      <c r="V38" s="99">
        <v>25.600000381469727</v>
      </c>
      <c r="W38" s="99">
        <v>0</v>
      </c>
      <c r="X38" s="100">
        <v>0</v>
      </c>
      <c r="Y38" s="100">
        <v>0</v>
      </c>
      <c r="Z38" s="101">
        <v>2158</v>
      </c>
      <c r="AA38" s="102">
        <v>2072.180908203125</v>
      </c>
      <c r="AB38" s="103">
        <v>7.5973963737487793</v>
      </c>
      <c r="AC38" s="102">
        <v>1234.660400390625</v>
      </c>
      <c r="AD38" s="102">
        <v>1238.5821533203125</v>
      </c>
      <c r="AE38" s="102">
        <v>1954.9470131356757</v>
      </c>
      <c r="AF38" s="104">
        <v>82.409257292369418</v>
      </c>
      <c r="AG38" s="104">
        <v>34.824594072825796</v>
      </c>
      <c r="AH38" s="102">
        <v>35.820735553269493</v>
      </c>
      <c r="AI38" s="104">
        <v>2.4394729212844948</v>
      </c>
      <c r="AJ38" s="104">
        <v>0</v>
      </c>
      <c r="AK38" s="102">
        <v>0</v>
      </c>
      <c r="AL38" s="103">
        <v>15.334899465889853</v>
      </c>
      <c r="AM38" s="105">
        <v>2.0127638881054399</v>
      </c>
      <c r="AN38" s="105">
        <v>1.3249111714147821</v>
      </c>
      <c r="AO38" s="102">
        <v>1279.2593376232758</v>
      </c>
      <c r="AP38" s="106"/>
      <c r="AQ38" s="103">
        <v>29.520000457763672</v>
      </c>
      <c r="AR38" s="102">
        <v>0</v>
      </c>
      <c r="AS38" s="103">
        <v>7.545903696740476</v>
      </c>
      <c r="AT38" s="102">
        <v>1420.1289065890928</v>
      </c>
      <c r="AU38" s="125">
        <v>1424.4312484134614</v>
      </c>
      <c r="AV38" s="102">
        <v>1951.815522815536</v>
      </c>
      <c r="AW38" s="102">
        <v>83.924009754717403</v>
      </c>
      <c r="AX38" s="102">
        <v>36.441321586359877</v>
      </c>
      <c r="AY38" s="102">
        <v>35.319981718468476</v>
      </c>
      <c r="AZ38" s="102">
        <v>3.0454889339302404</v>
      </c>
      <c r="BA38" s="102">
        <v>0</v>
      </c>
      <c r="BB38" s="102">
        <v>0</v>
      </c>
      <c r="BC38" s="103">
        <v>15.024202303863587</v>
      </c>
      <c r="BD38" s="105">
        <v>2.0677044779806537</v>
      </c>
      <c r="BE38" s="105">
        <v>1.3782056756102101</v>
      </c>
      <c r="BF38" s="102">
        <v>1483.7645233642811</v>
      </c>
      <c r="BG38" s="123"/>
    </row>
    <row r="39" spans="1:60" ht="18" thickTop="1" thickBot="1">
      <c r="A39" s="43">
        <v>43397</v>
      </c>
      <c r="B39" s="47">
        <v>0.46875</v>
      </c>
      <c r="C39" s="43">
        <v>43397</v>
      </c>
      <c r="D39" s="47"/>
      <c r="E39" s="9" t="s">
        <v>44</v>
      </c>
      <c r="F39" s="54">
        <v>5</v>
      </c>
      <c r="G39" s="31" t="s">
        <v>146</v>
      </c>
      <c r="H39" s="31" t="s">
        <v>147</v>
      </c>
      <c r="I39" s="4" t="s">
        <v>5</v>
      </c>
      <c r="J39" s="13">
        <v>27.31</v>
      </c>
      <c r="K39" s="15">
        <v>33.33</v>
      </c>
      <c r="L39">
        <v>100.79900000000001</v>
      </c>
      <c r="M39">
        <v>25.5</v>
      </c>
      <c r="N39" s="17">
        <v>2155.9</v>
      </c>
      <c r="O39">
        <v>2142.1999999999998</v>
      </c>
      <c r="P39">
        <v>7.54</v>
      </c>
      <c r="Q39" s="118">
        <v>7.7194851316856061</v>
      </c>
      <c r="R39" s="39" t="s">
        <v>153</v>
      </c>
      <c r="U39" s="99">
        <v>33.330001831054688</v>
      </c>
      <c r="V39" s="99">
        <v>25.5</v>
      </c>
      <c r="W39" s="99">
        <v>0</v>
      </c>
      <c r="X39" s="100">
        <v>0</v>
      </c>
      <c r="Y39" s="100">
        <v>0</v>
      </c>
      <c r="Z39" s="101">
        <v>2155.89990234375</v>
      </c>
      <c r="AA39" s="102">
        <v>2026.9285888671875</v>
      </c>
      <c r="AB39" s="103">
        <v>7.7194852828979492</v>
      </c>
      <c r="AC39" s="102">
        <v>903.530517578125</v>
      </c>
      <c r="AD39" s="102">
        <v>906.40399169921875</v>
      </c>
      <c r="AE39" s="102">
        <v>1895.9631969216748</v>
      </c>
      <c r="AF39" s="104">
        <v>105.41264864836658</v>
      </c>
      <c r="AG39" s="104">
        <v>25.552718353181277</v>
      </c>
      <c r="AH39" s="102">
        <v>45.929868123375755</v>
      </c>
      <c r="AI39" s="104">
        <v>3.2011425317248543</v>
      </c>
      <c r="AJ39" s="104">
        <v>0</v>
      </c>
      <c r="AK39" s="102">
        <v>0</v>
      </c>
      <c r="AL39" s="103">
        <v>13.751040663617198</v>
      </c>
      <c r="AM39" s="105">
        <v>2.5747223674184609</v>
      </c>
      <c r="AN39" s="105">
        <v>1.694197143327441</v>
      </c>
      <c r="AO39" s="102">
        <v>935.99039215511198</v>
      </c>
      <c r="AP39" s="106"/>
      <c r="AQ39" s="103">
        <v>27.309999465942383</v>
      </c>
      <c r="AR39" s="102">
        <v>0</v>
      </c>
      <c r="AS39" s="103">
        <v>7.6944850473109039</v>
      </c>
      <c r="AT39" s="102">
        <v>966.83208427618831</v>
      </c>
      <c r="AU39" s="125">
        <v>969.84013234776762</v>
      </c>
      <c r="AV39" s="102">
        <v>1894.7151763760717</v>
      </c>
      <c r="AW39" s="102">
        <v>106.06404816295411</v>
      </c>
      <c r="AX39" s="102">
        <v>26.149364208952328</v>
      </c>
      <c r="AY39" s="102">
        <v>45.535221307462983</v>
      </c>
      <c r="AZ39" s="102">
        <v>3.5421746537149494</v>
      </c>
      <c r="BA39" s="102">
        <v>0</v>
      </c>
      <c r="BB39" s="102">
        <v>0</v>
      </c>
      <c r="BC39" s="103">
        <v>13.657129951838616</v>
      </c>
      <c r="BD39" s="105">
        <v>2.600363430499514</v>
      </c>
      <c r="BE39" s="105">
        <v>1.7206980659911397</v>
      </c>
      <c r="BF39" s="102">
        <v>1005.1938118821901</v>
      </c>
      <c r="BG39" s="123"/>
    </row>
    <row r="40" spans="1:60" ht="18" thickTop="1" thickBot="1">
      <c r="A40" s="43">
        <v>43397</v>
      </c>
      <c r="B40" s="47">
        <v>0.46875</v>
      </c>
      <c r="C40" s="43">
        <v>43397</v>
      </c>
      <c r="D40" s="47"/>
      <c r="E40" s="6" t="s">
        <v>174</v>
      </c>
      <c r="F40" s="54">
        <v>6</v>
      </c>
      <c r="G40" s="31" t="s">
        <v>148</v>
      </c>
      <c r="H40" s="31" t="s">
        <v>147</v>
      </c>
      <c r="I40" s="4" t="s">
        <v>6</v>
      </c>
      <c r="J40" s="13">
        <v>29.52</v>
      </c>
      <c r="K40" s="15">
        <v>33.36</v>
      </c>
      <c r="L40">
        <v>10.356999999999999</v>
      </c>
      <c r="M40">
        <v>25.7</v>
      </c>
      <c r="N40" s="17">
        <v>2150.4</v>
      </c>
      <c r="O40">
        <v>2096.4</v>
      </c>
      <c r="P40">
        <v>7.53</v>
      </c>
      <c r="Q40" s="118">
        <v>7.6278042980588063</v>
      </c>
      <c r="R40" s="39" t="s">
        <v>152</v>
      </c>
      <c r="U40" s="99">
        <v>33.360000610351562</v>
      </c>
      <c r="V40" s="99">
        <v>25.700000762939453</v>
      </c>
      <c r="W40" s="99">
        <v>0</v>
      </c>
      <c r="X40" s="100">
        <v>0</v>
      </c>
      <c r="Y40" s="100">
        <v>0</v>
      </c>
      <c r="Z40" s="101">
        <v>2150.39990234375</v>
      </c>
      <c r="AA40" s="102">
        <v>2053.83251953125</v>
      </c>
      <c r="AB40" s="103">
        <v>7.6278042793273926</v>
      </c>
      <c r="AC40" s="102">
        <v>1139.5345458984375</v>
      </c>
      <c r="AD40" s="102">
        <v>1143.1497802734375</v>
      </c>
      <c r="AE40" s="102">
        <v>1934.0183565796367</v>
      </c>
      <c r="AF40" s="104">
        <v>87.75302675917851</v>
      </c>
      <c r="AG40" s="104">
        <v>32.061204366973975</v>
      </c>
      <c r="AH40" s="102">
        <v>38.259910090020703</v>
      </c>
      <c r="AI40" s="104">
        <v>2.6396116502136913</v>
      </c>
      <c r="AJ40" s="104">
        <v>0</v>
      </c>
      <c r="AK40" s="102">
        <v>0</v>
      </c>
      <c r="AL40" s="103">
        <v>14.923399462018006</v>
      </c>
      <c r="AM40" s="105">
        <v>2.1437012091298939</v>
      </c>
      <c r="AN40" s="105">
        <v>1.4115305590296963</v>
      </c>
      <c r="AO40" s="102">
        <v>1180.9235353966328</v>
      </c>
      <c r="AP40" s="106"/>
      <c r="AQ40" s="103">
        <v>29.520000457763672</v>
      </c>
      <c r="AR40" s="102">
        <v>0</v>
      </c>
      <c r="AS40" s="103">
        <v>7.5769939503369033</v>
      </c>
      <c r="AT40" s="102">
        <v>1307.9703909487291</v>
      </c>
      <c r="AU40" s="125">
        <v>1311.9329437084855</v>
      </c>
      <c r="AV40" s="102">
        <v>1931.075111376711</v>
      </c>
      <c r="AW40" s="102">
        <v>89.194254107202738</v>
      </c>
      <c r="AX40" s="102">
        <v>33.563269799556522</v>
      </c>
      <c r="AY40" s="102">
        <v>37.691821539418605</v>
      </c>
      <c r="AZ40" s="102">
        <v>3.2715026723195475</v>
      </c>
      <c r="BA40" s="102">
        <v>0</v>
      </c>
      <c r="BB40" s="102">
        <v>0</v>
      </c>
      <c r="BC40" s="103">
        <v>14.648600799494673</v>
      </c>
      <c r="BD40" s="105">
        <v>2.1975517991410167</v>
      </c>
      <c r="BE40" s="105">
        <v>1.4647539792443756</v>
      </c>
      <c r="BF40" s="102">
        <v>1366.580213032852</v>
      </c>
      <c r="BG40" s="123"/>
    </row>
    <row r="41" spans="1:60" ht="18" thickTop="1" thickBot="1">
      <c r="A41" s="43">
        <v>43397</v>
      </c>
      <c r="B41" s="47">
        <v>0.46875</v>
      </c>
      <c r="C41" s="43">
        <v>43397</v>
      </c>
      <c r="D41" s="47"/>
      <c r="E41" s="7" t="s">
        <v>37</v>
      </c>
      <c r="F41" s="54">
        <v>7</v>
      </c>
      <c r="G41" s="31" t="s">
        <v>148</v>
      </c>
      <c r="H41" s="31" t="s">
        <v>146</v>
      </c>
      <c r="I41" s="4" t="s">
        <v>7</v>
      </c>
      <c r="J41" s="13">
        <v>29.18</v>
      </c>
      <c r="K41" s="15">
        <v>33.33</v>
      </c>
      <c r="L41">
        <v>100.70399999999999</v>
      </c>
      <c r="M41">
        <v>25.8</v>
      </c>
      <c r="N41" s="17">
        <v>2135.8000000000002</v>
      </c>
      <c r="O41">
        <v>2147.9</v>
      </c>
      <c r="P41">
        <v>7.92</v>
      </c>
      <c r="Q41" s="118">
        <v>7.9621429261208831</v>
      </c>
      <c r="R41" s="39" t="s">
        <v>153</v>
      </c>
      <c r="U41" s="99">
        <v>33.330001831054688</v>
      </c>
      <c r="V41" s="99">
        <v>25.799999237060547</v>
      </c>
      <c r="W41" s="99">
        <v>0</v>
      </c>
      <c r="X41" s="100">
        <v>0</v>
      </c>
      <c r="Y41" s="100">
        <v>0</v>
      </c>
      <c r="Z41" s="101">
        <v>2135.800048828125</v>
      </c>
      <c r="AA41" s="102">
        <v>1900.0452880859375</v>
      </c>
      <c r="AB41" s="103">
        <v>7.9621429443359375</v>
      </c>
      <c r="AC41" s="102">
        <v>469.11648559570312</v>
      </c>
      <c r="AD41" s="102">
        <v>470.60299682617188</v>
      </c>
      <c r="AE41" s="102">
        <v>1718.0602331430259</v>
      </c>
      <c r="AF41" s="104">
        <v>168.81717716616257</v>
      </c>
      <c r="AG41" s="104">
        <v>13.167889318382301</v>
      </c>
      <c r="AH41" s="102">
        <v>74.36914821252644</v>
      </c>
      <c r="AI41" s="104">
        <v>5.7473844742653597</v>
      </c>
      <c r="AJ41" s="104">
        <v>0</v>
      </c>
      <c r="AK41" s="102">
        <v>0</v>
      </c>
      <c r="AL41" s="103">
        <v>10.44293179627231</v>
      </c>
      <c r="AM41" s="105">
        <v>4.1258261091162307</v>
      </c>
      <c r="AN41" s="105">
        <v>2.7173193439062531</v>
      </c>
      <c r="AO41" s="102">
        <v>486.24918450315789</v>
      </c>
      <c r="AP41" s="106"/>
      <c r="AQ41" s="103">
        <v>29.180000305175781</v>
      </c>
      <c r="AR41" s="102">
        <v>0</v>
      </c>
      <c r="AS41" s="103">
        <v>7.9131860502576092</v>
      </c>
      <c r="AT41" s="102">
        <v>535.10996827885481</v>
      </c>
      <c r="AU41" s="125">
        <v>536.73773409079206</v>
      </c>
      <c r="AV41" s="102">
        <v>1716.4218368677784</v>
      </c>
      <c r="AW41" s="102">
        <v>169.78093147984868</v>
      </c>
      <c r="AX41" s="102">
        <v>13.842549250060168</v>
      </c>
      <c r="AY41" s="102">
        <v>72.941154200238827</v>
      </c>
      <c r="AZ41" s="102">
        <v>6.887606493906592</v>
      </c>
      <c r="BA41" s="102">
        <v>0</v>
      </c>
      <c r="BB41" s="102">
        <v>0</v>
      </c>
      <c r="BC41" s="103">
        <v>10.372482276209606</v>
      </c>
      <c r="BD41" s="105">
        <v>4.1806177709459575</v>
      </c>
      <c r="BE41" s="105">
        <v>2.7832026368106857</v>
      </c>
      <c r="BF41" s="102">
        <v>558.64346528881981</v>
      </c>
      <c r="BG41" s="123"/>
    </row>
    <row r="42" spans="1:60" ht="18" thickTop="1" thickBot="1">
      <c r="A42" s="43">
        <v>43397</v>
      </c>
      <c r="B42" s="47">
        <v>0.46875</v>
      </c>
      <c r="C42" s="43">
        <v>43397</v>
      </c>
      <c r="D42" s="47"/>
      <c r="E42" s="8" t="s">
        <v>43</v>
      </c>
      <c r="F42" s="54">
        <v>8</v>
      </c>
      <c r="G42" s="31" t="s">
        <v>146</v>
      </c>
      <c r="H42" s="31" t="s">
        <v>146</v>
      </c>
      <c r="I42" s="4" t="s">
        <v>8</v>
      </c>
      <c r="J42" s="13">
        <v>27.34</v>
      </c>
      <c r="K42" s="15">
        <v>33.340000000000003</v>
      </c>
      <c r="L42">
        <v>100.72</v>
      </c>
      <c r="M42">
        <v>25.9</v>
      </c>
      <c r="N42" s="17">
        <v>2144.4</v>
      </c>
      <c r="O42">
        <v>2104</v>
      </c>
      <c r="P42">
        <v>7.91</v>
      </c>
      <c r="Q42" s="118">
        <v>7.967531237459502</v>
      </c>
      <c r="R42" s="39" t="s">
        <v>152</v>
      </c>
      <c r="U42" s="99">
        <v>33.340000152587891</v>
      </c>
      <c r="V42" s="99">
        <v>25.899999618530273</v>
      </c>
      <c r="W42" s="99">
        <v>0</v>
      </c>
      <c r="X42" s="100">
        <v>0</v>
      </c>
      <c r="Y42" s="100">
        <v>0</v>
      </c>
      <c r="Z42" s="101">
        <v>2144.39990234375</v>
      </c>
      <c r="AA42" s="102">
        <v>1904.47314453125</v>
      </c>
      <c r="AB42" s="103">
        <v>7.9675312042236328</v>
      </c>
      <c r="AC42" s="102">
        <v>464.04486083984375</v>
      </c>
      <c r="AD42" s="102">
        <v>465.51348876953125</v>
      </c>
      <c r="AE42" s="102">
        <v>1719.736017355604</v>
      </c>
      <c r="AF42" s="104">
        <v>171.74469465569013</v>
      </c>
      <c r="AG42" s="104">
        <v>12.992442960536605</v>
      </c>
      <c r="AH42" s="102">
        <v>75.313652506495529</v>
      </c>
      <c r="AI42" s="104">
        <v>5.8717563571931768</v>
      </c>
      <c r="AJ42" s="104">
        <v>0</v>
      </c>
      <c r="AK42" s="102">
        <v>0</v>
      </c>
      <c r="AL42" s="103">
        <v>10.371287377520311</v>
      </c>
      <c r="AM42" s="105">
        <v>4.1978685961162441</v>
      </c>
      <c r="AN42" s="105">
        <v>2.7656737812477439</v>
      </c>
      <c r="AO42" s="102">
        <v>481.08540144548209</v>
      </c>
      <c r="AP42" s="106"/>
      <c r="AQ42" s="103">
        <v>27.340000152587891</v>
      </c>
      <c r="AR42" s="102">
        <v>0</v>
      </c>
      <c r="AS42" s="103">
        <v>7.9465697486659437</v>
      </c>
      <c r="AT42" s="102">
        <v>490.98227009272853</v>
      </c>
      <c r="AU42" s="125">
        <v>492.5092805153098</v>
      </c>
      <c r="AV42" s="102">
        <v>1719.0337653282349</v>
      </c>
      <c r="AW42" s="102">
        <v>172.17041377017205</v>
      </c>
      <c r="AX42" s="102">
        <v>13.268995264967536</v>
      </c>
      <c r="AY42" s="102">
        <v>74.689747810978943</v>
      </c>
      <c r="AZ42" s="102">
        <v>6.3470232953644663</v>
      </c>
      <c r="BA42" s="102">
        <v>0</v>
      </c>
      <c r="BB42" s="102">
        <v>0</v>
      </c>
      <c r="BC42" s="103">
        <v>10.342633369355996</v>
      </c>
      <c r="BD42" s="105">
        <v>4.2210105506867883</v>
      </c>
      <c r="BE42" s="105">
        <v>2.7934321028887217</v>
      </c>
      <c r="BF42" s="102">
        <v>510.49539758054914</v>
      </c>
      <c r="BG42" s="123"/>
    </row>
    <row r="43" spans="1:60" ht="18" thickTop="1" thickBot="1">
      <c r="A43" s="43">
        <v>43397</v>
      </c>
      <c r="B43" s="47">
        <v>0.46875</v>
      </c>
      <c r="C43" s="43">
        <v>43397</v>
      </c>
      <c r="D43" s="47"/>
      <c r="E43" s="8" t="s">
        <v>43</v>
      </c>
      <c r="F43" s="54">
        <v>2</v>
      </c>
      <c r="G43" s="31" t="s">
        <v>146</v>
      </c>
      <c r="H43" s="31" t="s">
        <v>146</v>
      </c>
      <c r="I43" s="4" t="s">
        <v>9</v>
      </c>
      <c r="J43" s="13">
        <v>27.31</v>
      </c>
      <c r="K43" s="15">
        <v>33.369999999999997</v>
      </c>
      <c r="L43">
        <v>100.30200000000001</v>
      </c>
      <c r="M43">
        <v>25.8</v>
      </c>
      <c r="N43" s="17">
        <v>2157.5</v>
      </c>
      <c r="O43">
        <v>2135.1</v>
      </c>
      <c r="P43">
        <v>7.92</v>
      </c>
      <c r="Q43" s="118">
        <v>7.9836224837502634</v>
      </c>
      <c r="R43" s="39" t="s">
        <v>153</v>
      </c>
      <c r="U43" s="99">
        <v>33.369998931884766</v>
      </c>
      <c r="V43" s="99">
        <v>25.799999237060547</v>
      </c>
      <c r="W43" s="99">
        <v>0</v>
      </c>
      <c r="X43" s="100">
        <v>0</v>
      </c>
      <c r="Y43" s="100">
        <v>0</v>
      </c>
      <c r="Z43" s="101">
        <v>2157.5</v>
      </c>
      <c r="AA43" s="102">
        <v>1908.8558349609375</v>
      </c>
      <c r="AB43" s="103">
        <v>7.9836225509643555</v>
      </c>
      <c r="AC43" s="102">
        <v>446.57614135742188</v>
      </c>
      <c r="AD43" s="102">
        <v>447.9912109375</v>
      </c>
      <c r="AE43" s="102">
        <v>1718.7088936578061</v>
      </c>
      <c r="AF43" s="104">
        <v>177.61435992386546</v>
      </c>
      <c r="AG43" s="104">
        <v>12.532602031507324</v>
      </c>
      <c r="AH43" s="102">
        <v>77.529757534586295</v>
      </c>
      <c r="AI43" s="104">
        <v>6.0432597178906269</v>
      </c>
      <c r="AJ43" s="104">
        <v>0</v>
      </c>
      <c r="AK43" s="102">
        <v>0</v>
      </c>
      <c r="AL43" s="103">
        <v>10.218492471832548</v>
      </c>
      <c r="AM43" s="105">
        <v>4.3394101318548408</v>
      </c>
      <c r="AN43" s="105">
        <v>2.8582401420128409</v>
      </c>
      <c r="AO43" s="102">
        <v>462.88528896534854</v>
      </c>
      <c r="AP43" s="106"/>
      <c r="AQ43" s="103">
        <v>27.309999465942383</v>
      </c>
      <c r="AR43" s="102">
        <v>0</v>
      </c>
      <c r="AS43" s="103">
        <v>7.9615862932295158</v>
      </c>
      <c r="AT43" s="102">
        <v>473.86452947476573</v>
      </c>
      <c r="AU43" s="125">
        <v>475.33883644829109</v>
      </c>
      <c r="AV43" s="102">
        <v>1717.9837268805202</v>
      </c>
      <c r="AW43" s="102">
        <v>178.05840019295977</v>
      </c>
      <c r="AX43" s="102">
        <v>12.813734910713421</v>
      </c>
      <c r="AY43" s="102">
        <v>76.853774479863816</v>
      </c>
      <c r="AZ43" s="102">
        <v>6.5568852855672324</v>
      </c>
      <c r="BA43" s="102">
        <v>0</v>
      </c>
      <c r="BB43" s="102">
        <v>0</v>
      </c>
      <c r="BC43" s="103">
        <v>10.189900797388187</v>
      </c>
      <c r="BD43" s="105">
        <v>4.3639741937912069</v>
      </c>
      <c r="BE43" s="105">
        <v>2.8879630251041397</v>
      </c>
      <c r="BF43" s="102">
        <v>492.66601992845875</v>
      </c>
      <c r="BG43" s="123"/>
    </row>
    <row r="44" spans="1:60" ht="18" thickTop="1" thickBot="1">
      <c r="A44" s="43">
        <v>43397</v>
      </c>
      <c r="B44" s="47">
        <v>0.46875</v>
      </c>
      <c r="C44" s="43">
        <v>43397</v>
      </c>
      <c r="D44" s="47"/>
      <c r="E44" s="6" t="s">
        <v>174</v>
      </c>
      <c r="F44" s="54">
        <v>4</v>
      </c>
      <c r="G44" s="31" t="s">
        <v>148</v>
      </c>
      <c r="H44" s="31" t="s">
        <v>147</v>
      </c>
      <c r="I44" s="4" t="s">
        <v>10</v>
      </c>
      <c r="J44" s="13">
        <v>29.3</v>
      </c>
      <c r="K44" s="15">
        <v>33.35</v>
      </c>
      <c r="L44">
        <v>100.42100000000001</v>
      </c>
      <c r="M44">
        <v>25.9</v>
      </c>
      <c r="N44" s="17">
        <v>2156.6</v>
      </c>
      <c r="O44">
        <v>2101.1</v>
      </c>
      <c r="P44">
        <v>7.55</v>
      </c>
      <c r="Q44" s="118">
        <v>7.6942086325235746</v>
      </c>
      <c r="R44" s="39" t="s">
        <v>152</v>
      </c>
      <c r="U44" s="99">
        <v>33.349998474121094</v>
      </c>
      <c r="V44" s="99">
        <v>25.899999618530273</v>
      </c>
      <c r="W44" s="99">
        <v>0</v>
      </c>
      <c r="X44" s="100">
        <v>0</v>
      </c>
      <c r="Y44" s="100">
        <v>0</v>
      </c>
      <c r="Z44" s="101">
        <v>2156.60009765625</v>
      </c>
      <c r="AA44" s="102">
        <v>2034.9539794921875</v>
      </c>
      <c r="AB44" s="103">
        <v>7.6942086219787598</v>
      </c>
      <c r="AC44" s="102">
        <v>965.220458984375</v>
      </c>
      <c r="AD44" s="102">
        <v>968.2752685546875</v>
      </c>
      <c r="AE44" s="102">
        <v>1906.4400753787725</v>
      </c>
      <c r="AF44" s="104">
        <v>101.49078124823352</v>
      </c>
      <c r="AG44" s="104">
        <v>27.023086555252917</v>
      </c>
      <c r="AH44" s="102">
        <v>44.06929246483584</v>
      </c>
      <c r="AI44" s="104">
        <v>3.1298669832322372</v>
      </c>
      <c r="AJ44" s="104">
        <v>0</v>
      </c>
      <c r="AK44" s="102">
        <v>0</v>
      </c>
      <c r="AL44" s="103">
        <v>14.000284401143974</v>
      </c>
      <c r="AM44" s="105">
        <v>2.4804851001678623</v>
      </c>
      <c r="AN44" s="105">
        <v>1.6342493252524555</v>
      </c>
      <c r="AO44" s="102">
        <v>1000.6648591979906</v>
      </c>
      <c r="AP44" s="106"/>
      <c r="AQ44" s="103">
        <v>29.299999237060547</v>
      </c>
      <c r="AR44" s="102">
        <v>0</v>
      </c>
      <c r="AS44" s="103">
        <v>7.6478621241316764</v>
      </c>
      <c r="AT44" s="102">
        <v>1094.1451610596398</v>
      </c>
      <c r="AU44" s="125">
        <v>1097.4686807735663</v>
      </c>
      <c r="AV44" s="102">
        <v>1904.015635499286</v>
      </c>
      <c r="AW44" s="102">
        <v>102.71642733381648</v>
      </c>
      <c r="AX44" s="102">
        <v>28.221965370981003</v>
      </c>
      <c r="AY44" s="102">
        <v>43.39571590078414</v>
      </c>
      <c r="AZ44" s="102">
        <v>3.7789362746380566</v>
      </c>
      <c r="BA44" s="102">
        <v>0</v>
      </c>
      <c r="BB44" s="102">
        <v>0</v>
      </c>
      <c r="BC44" s="103">
        <v>13.806415454029501</v>
      </c>
      <c r="BD44" s="105">
        <v>2.5295514770301262</v>
      </c>
      <c r="BE44" s="105">
        <v>1.684770427486137</v>
      </c>
      <c r="BF44" s="102">
        <v>1142.5830278986753</v>
      </c>
      <c r="BG44" s="123"/>
    </row>
    <row r="45" spans="1:60" ht="18" thickTop="1" thickBot="1">
      <c r="A45" s="43">
        <v>43397</v>
      </c>
      <c r="B45" s="47">
        <v>0.46875</v>
      </c>
      <c r="C45" s="43">
        <v>43397</v>
      </c>
      <c r="D45" s="47"/>
      <c r="E45" s="7" t="s">
        <v>37</v>
      </c>
      <c r="F45" s="54">
        <v>1</v>
      </c>
      <c r="G45" s="31" t="s">
        <v>148</v>
      </c>
      <c r="H45" s="31" t="s">
        <v>146</v>
      </c>
      <c r="I45" s="4" t="s">
        <v>11</v>
      </c>
      <c r="J45" s="13">
        <v>29.4</v>
      </c>
      <c r="K45" s="15">
        <v>33.36</v>
      </c>
      <c r="L45">
        <v>100.56</v>
      </c>
      <c r="M45">
        <v>24.7</v>
      </c>
      <c r="N45" s="17">
        <v>2151.4</v>
      </c>
      <c r="O45">
        <v>2144.1</v>
      </c>
      <c r="P45">
        <v>7.95</v>
      </c>
      <c r="Q45" s="118">
        <v>7.9906642781215647</v>
      </c>
      <c r="R45" s="39" t="s">
        <v>153</v>
      </c>
      <c r="U45" s="99">
        <v>33.360000610351562</v>
      </c>
      <c r="V45" s="99">
        <v>24.700000762939453</v>
      </c>
      <c r="W45" s="99">
        <v>0</v>
      </c>
      <c r="X45" s="100">
        <v>0</v>
      </c>
      <c r="Y45" s="100">
        <v>0</v>
      </c>
      <c r="Z45" s="101">
        <v>2151.39990234375</v>
      </c>
      <c r="AA45" s="102">
        <v>1907.977294921875</v>
      </c>
      <c r="AB45" s="103">
        <v>7.9906644821166992</v>
      </c>
      <c r="AC45" s="102">
        <v>437.21170043945312</v>
      </c>
      <c r="AD45" s="102">
        <v>438.61581420898438</v>
      </c>
      <c r="AE45" s="102">
        <v>1721.5757736008582</v>
      </c>
      <c r="AF45" s="104">
        <v>173.78622067176204</v>
      </c>
      <c r="AG45" s="104">
        <v>12.615328463274267</v>
      </c>
      <c r="AH45" s="102">
        <v>76.691699554642</v>
      </c>
      <c r="AI45" s="104">
        <v>5.5703800724399617</v>
      </c>
      <c r="AJ45" s="104">
        <v>0</v>
      </c>
      <c r="AK45" s="102">
        <v>0</v>
      </c>
      <c r="AL45" s="103">
        <v>10.335822952000695</v>
      </c>
      <c r="AM45" s="105">
        <v>4.2373118168417072</v>
      </c>
      <c r="AN45" s="105">
        <v>2.7817039669189225</v>
      </c>
      <c r="AO45" s="102">
        <v>452.24568666242419</v>
      </c>
      <c r="AP45" s="106"/>
      <c r="AQ45" s="103">
        <v>29.399999618530273</v>
      </c>
      <c r="AR45" s="102">
        <v>0</v>
      </c>
      <c r="AS45" s="103">
        <v>7.9223144443780722</v>
      </c>
      <c r="AT45" s="102">
        <v>525.45591080851568</v>
      </c>
      <c r="AU45" s="125">
        <v>527.0500949934974</v>
      </c>
      <c r="AV45" s="102">
        <v>1719.3117990493104</v>
      </c>
      <c r="AW45" s="102">
        <v>175.14429408499973</v>
      </c>
      <c r="AX45" s="102">
        <v>13.521182416055414</v>
      </c>
      <c r="AY45" s="102">
        <v>74.64007802890066</v>
      </c>
      <c r="AZ45" s="102">
        <v>7.1716218384075523</v>
      </c>
      <c r="BA45" s="102">
        <v>0</v>
      </c>
      <c r="BB45" s="102">
        <v>0</v>
      </c>
      <c r="BC45" s="103">
        <v>10.242856877934207</v>
      </c>
      <c r="BD45" s="105">
        <v>4.3138870462984302</v>
      </c>
      <c r="BE45" s="105">
        <v>2.8742228752075669</v>
      </c>
      <c r="BF45" s="102">
        <v>548.84627518212721</v>
      </c>
      <c r="BG45" s="123"/>
    </row>
    <row r="46" spans="1:60" ht="18" thickTop="1" thickBot="1">
      <c r="A46" s="43">
        <v>43397</v>
      </c>
      <c r="B46" s="47">
        <v>0.46875</v>
      </c>
      <c r="C46" s="43">
        <v>43397</v>
      </c>
      <c r="D46" s="47"/>
      <c r="E46" s="9" t="s">
        <v>44</v>
      </c>
      <c r="F46" s="55">
        <v>3</v>
      </c>
      <c r="G46" s="32" t="s">
        <v>146</v>
      </c>
      <c r="H46" s="32" t="s">
        <v>147</v>
      </c>
      <c r="I46" s="4" t="s">
        <v>12</v>
      </c>
      <c r="J46" s="13">
        <v>27.36</v>
      </c>
      <c r="K46" s="15">
        <v>33.39</v>
      </c>
      <c r="L46">
        <v>100.298</v>
      </c>
      <c r="M46">
        <v>25.9</v>
      </c>
      <c r="N46" s="17">
        <v>2143</v>
      </c>
      <c r="O46">
        <v>2125.1</v>
      </c>
      <c r="P46">
        <v>7.58</v>
      </c>
      <c r="Q46" s="118">
        <v>7.63782606660918</v>
      </c>
      <c r="R46" s="39" t="s">
        <v>152</v>
      </c>
      <c r="U46" s="99">
        <v>33.389999389648438</v>
      </c>
      <c r="V46" s="99">
        <v>25.899999618530273</v>
      </c>
      <c r="W46" s="99">
        <v>0</v>
      </c>
      <c r="X46" s="100">
        <v>0</v>
      </c>
      <c r="Y46" s="100">
        <v>0</v>
      </c>
      <c r="Z46" s="101">
        <v>2143</v>
      </c>
      <c r="AA46" s="102">
        <v>2042.0579833984375</v>
      </c>
      <c r="AB46" s="103">
        <v>7.6378259658813477</v>
      </c>
      <c r="AC46" s="102">
        <v>1107.334228515625</v>
      </c>
      <c r="AD46" s="102">
        <v>1110.8388671875</v>
      </c>
      <c r="AE46" s="102">
        <v>1921.1539457908109</v>
      </c>
      <c r="AF46" s="104">
        <v>89.908488642335186</v>
      </c>
      <c r="AG46" s="104">
        <v>30.99542060456379</v>
      </c>
      <c r="AH46" s="102">
        <v>39.301800231199529</v>
      </c>
      <c r="AI46" s="104">
        <v>2.7508366805860383</v>
      </c>
      <c r="AJ46" s="104">
        <v>0</v>
      </c>
      <c r="AK46" s="102">
        <v>0</v>
      </c>
      <c r="AL46" s="103">
        <v>14.726833728237736</v>
      </c>
      <c r="AM46" s="105">
        <v>2.196689676362821</v>
      </c>
      <c r="AN46" s="105">
        <v>1.4474000518186569</v>
      </c>
      <c r="AO46" s="102">
        <v>1147.9964953269844</v>
      </c>
      <c r="AP46" s="106"/>
      <c r="AQ46" s="103">
        <v>27.360000610351562</v>
      </c>
      <c r="AR46" s="102">
        <v>0</v>
      </c>
      <c r="AS46" s="103">
        <v>7.6181865950259997</v>
      </c>
      <c r="AT46" s="102">
        <v>1167.998292093341</v>
      </c>
      <c r="AU46" s="125">
        <v>1171.6300207407583</v>
      </c>
      <c r="AV46" s="102">
        <v>1920.0600993066871</v>
      </c>
      <c r="AW46" s="102">
        <v>90.455520078156056</v>
      </c>
      <c r="AX46" s="102">
        <v>31.542304587763503</v>
      </c>
      <c r="AY46" s="102">
        <v>39.06572325499458</v>
      </c>
      <c r="AZ46" s="102">
        <v>2.987794050496269</v>
      </c>
      <c r="BA46" s="102">
        <v>0</v>
      </c>
      <c r="BB46" s="102">
        <v>0</v>
      </c>
      <c r="BC46" s="103">
        <v>14.62790361669818</v>
      </c>
      <c r="BD46" s="105">
        <v>2.2168134981757621</v>
      </c>
      <c r="BE46" s="105">
        <v>1.4673268902873899</v>
      </c>
      <c r="BF46" s="102">
        <v>1214.4679519993965</v>
      </c>
      <c r="BG46" s="123"/>
    </row>
    <row r="47" spans="1:60" ht="18" thickTop="1" thickBot="1">
      <c r="A47" s="43">
        <v>43397</v>
      </c>
      <c r="B47" s="47">
        <v>0.46875</v>
      </c>
      <c r="C47" s="43">
        <v>43397</v>
      </c>
      <c r="D47" s="47"/>
      <c r="E47" s="8" t="s">
        <v>43</v>
      </c>
      <c r="F47" s="55">
        <v>2</v>
      </c>
      <c r="G47" s="32" t="s">
        <v>146</v>
      </c>
      <c r="H47" s="32" t="s">
        <v>146</v>
      </c>
      <c r="I47" s="4" t="s">
        <v>13</v>
      </c>
      <c r="J47" s="13">
        <v>27.22</v>
      </c>
      <c r="K47" s="15">
        <v>33.369999999999997</v>
      </c>
      <c r="L47">
        <v>100.745</v>
      </c>
      <c r="M47">
        <v>25.8</v>
      </c>
      <c r="N47" s="17">
        <v>2144.3000000000002</v>
      </c>
      <c r="O47">
        <v>2098.6999999999998</v>
      </c>
      <c r="P47">
        <v>7.78</v>
      </c>
      <c r="Q47" s="118">
        <v>7.9799185639143166</v>
      </c>
      <c r="R47" s="39" t="s">
        <v>153</v>
      </c>
      <c r="U47" s="99">
        <v>33.369998931884766</v>
      </c>
      <c r="V47" s="99">
        <v>25.799999237060547</v>
      </c>
      <c r="W47" s="99">
        <v>0</v>
      </c>
      <c r="X47" s="100">
        <v>0</v>
      </c>
      <c r="Y47" s="100">
        <v>0</v>
      </c>
      <c r="Z47" s="101">
        <v>2144.300048828125</v>
      </c>
      <c r="AA47" s="102">
        <v>1898.611572265625</v>
      </c>
      <c r="AB47" s="103">
        <v>7.9799184799194336</v>
      </c>
      <c r="AC47" s="102">
        <v>448.31314086914062</v>
      </c>
      <c r="AD47" s="102">
        <v>449.73370361328125</v>
      </c>
      <c r="AE47" s="102">
        <v>1710.740704238807</v>
      </c>
      <c r="AF47" s="104">
        <v>175.28948641551978</v>
      </c>
      <c r="AG47" s="104">
        <v>12.581348275203389</v>
      </c>
      <c r="AH47" s="102">
        <v>76.999240642886988</v>
      </c>
      <c r="AI47" s="104">
        <v>5.9919363040211282</v>
      </c>
      <c r="AJ47" s="104">
        <v>0</v>
      </c>
      <c r="AK47" s="102">
        <v>0</v>
      </c>
      <c r="AL47" s="103">
        <v>10.243490057799011</v>
      </c>
      <c r="AM47" s="105">
        <v>4.2826096588428575</v>
      </c>
      <c r="AN47" s="105">
        <v>2.8208273630601468</v>
      </c>
      <c r="AO47" s="102">
        <v>464.68569534436051</v>
      </c>
      <c r="AP47" s="106"/>
      <c r="AQ47" s="103">
        <v>27.219999313354492</v>
      </c>
      <c r="AR47" s="102">
        <v>0</v>
      </c>
      <c r="AS47" s="103">
        <v>7.9592043111405921</v>
      </c>
      <c r="AT47" s="102">
        <v>474.02123088071198</v>
      </c>
      <c r="AU47" s="125">
        <v>475.49763140434993</v>
      </c>
      <c r="AV47" s="102">
        <v>1710.0582297415938</v>
      </c>
      <c r="AW47" s="102">
        <v>175.70732957369768</v>
      </c>
      <c r="AX47" s="102">
        <v>12.845987178775184</v>
      </c>
      <c r="AY47" s="102">
        <v>76.368373155626571</v>
      </c>
      <c r="AZ47" s="102">
        <v>6.4701185404430621</v>
      </c>
      <c r="BA47" s="102">
        <v>0</v>
      </c>
      <c r="BB47" s="102">
        <v>0</v>
      </c>
      <c r="BC47" s="103">
        <v>10.216365724297845</v>
      </c>
      <c r="BD47" s="105">
        <v>4.3055074529933144</v>
      </c>
      <c r="BE47" s="105">
        <v>2.8484589138764504</v>
      </c>
      <c r="BF47" s="102">
        <v>492.73612778915697</v>
      </c>
      <c r="BG47" s="123"/>
    </row>
    <row r="48" spans="1:60" ht="18" thickTop="1" thickBot="1">
      <c r="A48" s="43">
        <v>43397</v>
      </c>
      <c r="B48" s="47">
        <v>0.46875</v>
      </c>
      <c r="C48" s="43">
        <v>43397</v>
      </c>
      <c r="D48" s="47"/>
      <c r="E48" s="9" t="s">
        <v>44</v>
      </c>
      <c r="F48" s="54">
        <v>3</v>
      </c>
      <c r="G48" s="31" t="s">
        <v>146</v>
      </c>
      <c r="H48" s="31" t="s">
        <v>147</v>
      </c>
      <c r="I48" s="4" t="s">
        <v>14</v>
      </c>
      <c r="J48" s="13">
        <v>27.25</v>
      </c>
      <c r="K48" s="15">
        <v>33.36</v>
      </c>
      <c r="L48">
        <v>100.5</v>
      </c>
      <c r="M48">
        <v>28.9</v>
      </c>
      <c r="N48" s="17">
        <v>2155.4</v>
      </c>
      <c r="O48">
        <v>2136.8000000000002</v>
      </c>
      <c r="P48">
        <v>7.65</v>
      </c>
      <c r="Q48" s="118">
        <v>7.6225625708383236</v>
      </c>
      <c r="R48" s="39" t="s">
        <v>152</v>
      </c>
      <c r="U48" s="99">
        <v>33.360000610351562</v>
      </c>
      <c r="V48" s="99">
        <v>28.899999618530273</v>
      </c>
      <c r="W48" s="99">
        <v>0</v>
      </c>
      <c r="X48" s="100">
        <v>0</v>
      </c>
      <c r="Y48" s="100">
        <v>0</v>
      </c>
      <c r="Z48" s="101">
        <v>2155.39990234375</v>
      </c>
      <c r="AA48" s="102">
        <v>2045.1943359375</v>
      </c>
      <c r="AB48" s="103">
        <v>7.6225624084472656</v>
      </c>
      <c r="AC48" s="102">
        <v>1165.8973388671875</v>
      </c>
      <c r="AD48" s="102">
        <v>1169.455810546875</v>
      </c>
      <c r="AE48" s="102">
        <v>1918.5300149671573</v>
      </c>
      <c r="AF48" s="104">
        <v>96.310208247186594</v>
      </c>
      <c r="AG48" s="104">
        <v>30.354230346866597</v>
      </c>
      <c r="AH48" s="102">
        <v>40.828196782883886</v>
      </c>
      <c r="AI48" s="104">
        <v>3.4456509201271297</v>
      </c>
      <c r="AJ48" s="104">
        <v>0</v>
      </c>
      <c r="AK48" s="102">
        <v>0</v>
      </c>
      <c r="AL48" s="103">
        <v>14.230074232349743</v>
      </c>
      <c r="AM48" s="105">
        <v>2.3692723495590409</v>
      </c>
      <c r="AN48" s="105">
        <v>1.5759673953558677</v>
      </c>
      <c r="AO48" s="102">
        <v>1216.3864942248078</v>
      </c>
      <c r="AP48" s="106"/>
      <c r="AQ48" s="103">
        <v>27.25</v>
      </c>
      <c r="AR48" s="102">
        <v>0</v>
      </c>
      <c r="AS48" s="103">
        <v>7.6447535079770264</v>
      </c>
      <c r="AT48" s="102">
        <v>1097.9389580348306</v>
      </c>
      <c r="AU48" s="125">
        <v>1101.3573905547448</v>
      </c>
      <c r="AV48" s="102">
        <v>1919.756209758259</v>
      </c>
      <c r="AW48" s="102">
        <v>95.704144612951495</v>
      </c>
      <c r="AX48" s="102">
        <v>29.734031202057441</v>
      </c>
      <c r="AY48" s="102">
        <v>41.114323789103047</v>
      </c>
      <c r="AZ48" s="102">
        <v>3.1442329511406588</v>
      </c>
      <c r="BA48" s="102">
        <v>0</v>
      </c>
      <c r="BB48" s="102">
        <v>0</v>
      </c>
      <c r="BC48" s="103">
        <v>14.335791521990648</v>
      </c>
      <c r="BD48" s="105">
        <v>2.3454710107810741</v>
      </c>
      <c r="BE48" s="105">
        <v>1.5518411150005069</v>
      </c>
      <c r="BF48" s="102">
        <v>1141.3585984507026</v>
      </c>
      <c r="BG48" s="123"/>
    </row>
    <row r="49" spans="1:59" ht="18" thickTop="1" thickBot="1">
      <c r="A49" s="43">
        <v>43397</v>
      </c>
      <c r="B49" s="47">
        <v>0.46875</v>
      </c>
      <c r="C49" s="43">
        <v>43397</v>
      </c>
      <c r="D49" s="47"/>
      <c r="E49" s="6" t="s">
        <v>174</v>
      </c>
      <c r="F49" s="54">
        <v>4</v>
      </c>
      <c r="G49" s="31" t="s">
        <v>148</v>
      </c>
      <c r="H49" s="31" t="s">
        <v>147</v>
      </c>
      <c r="I49" s="4" t="s">
        <v>15</v>
      </c>
      <c r="J49" s="13">
        <v>29.36</v>
      </c>
      <c r="K49" s="15">
        <v>33.35</v>
      </c>
      <c r="L49">
        <v>100.673</v>
      </c>
      <c r="M49">
        <v>26.7</v>
      </c>
      <c r="N49" s="17">
        <v>2153.1999999999998</v>
      </c>
      <c r="O49">
        <v>2099.5</v>
      </c>
      <c r="P49">
        <v>7.49</v>
      </c>
      <c r="Q49" s="118">
        <v>7.7042829058729696</v>
      </c>
      <c r="R49" s="39" t="s">
        <v>153</v>
      </c>
      <c r="U49" s="99">
        <v>33.349998474121094</v>
      </c>
      <c r="V49" s="99">
        <v>26.700000762939453</v>
      </c>
      <c r="W49" s="99">
        <v>0</v>
      </c>
      <c r="X49" s="100">
        <v>0</v>
      </c>
      <c r="Y49" s="100">
        <v>0</v>
      </c>
      <c r="Z49" s="101">
        <v>2153.199951171875</v>
      </c>
      <c r="AA49" s="102">
        <v>2023.704833984375</v>
      </c>
      <c r="AB49" s="103">
        <v>7.7042827606201172</v>
      </c>
      <c r="AC49" s="102">
        <v>940.353271484375</v>
      </c>
      <c r="AD49" s="102">
        <v>943.30059814453125</v>
      </c>
      <c r="AE49" s="102">
        <v>1891.8386950894787</v>
      </c>
      <c r="AF49" s="104">
        <v>106.05446812141001</v>
      </c>
      <c r="AG49" s="104">
        <v>25.811624082237643</v>
      </c>
      <c r="AH49" s="102">
        <v>45.835975967677044</v>
      </c>
      <c r="AI49" s="104">
        <v>3.4364607755438081</v>
      </c>
      <c r="AJ49" s="104">
        <v>0</v>
      </c>
      <c r="AK49" s="102">
        <v>0</v>
      </c>
      <c r="AL49" s="103">
        <v>13.66076090260233</v>
      </c>
      <c r="AM49" s="105">
        <v>2.5962856675025647</v>
      </c>
      <c r="AN49" s="105">
        <v>1.7147809768782742</v>
      </c>
      <c r="AO49" s="102">
        <v>976.4342155235488</v>
      </c>
      <c r="AP49" s="106"/>
      <c r="AQ49" s="103">
        <v>29.360000610351562</v>
      </c>
      <c r="AR49" s="102">
        <v>0</v>
      </c>
      <c r="AS49" s="103">
        <v>7.6678758608034574</v>
      </c>
      <c r="AT49" s="102">
        <v>1037.5248809975649</v>
      </c>
      <c r="AU49" s="125">
        <v>1040.6741455602555</v>
      </c>
      <c r="AV49" s="102">
        <v>1889.988646411713</v>
      </c>
      <c r="AW49" s="102">
        <v>106.99205859219197</v>
      </c>
      <c r="AX49" s="102">
        <v>26.72411065204167</v>
      </c>
      <c r="AY49" s="102">
        <v>45.271575720228171</v>
      </c>
      <c r="AZ49" s="102">
        <v>3.9775078479989192</v>
      </c>
      <c r="BA49" s="102">
        <v>0</v>
      </c>
      <c r="BB49" s="102">
        <v>0</v>
      </c>
      <c r="BC49" s="103">
        <v>13.519221066020833</v>
      </c>
      <c r="BD49" s="105">
        <v>2.6352357336789591</v>
      </c>
      <c r="BE49" s="105">
        <v>1.7555102272753924</v>
      </c>
      <c r="BF49" s="102">
        <v>1083.6082635478658</v>
      </c>
      <c r="BG49" s="123"/>
    </row>
    <row r="50" spans="1:59" ht="18" thickTop="1" thickBot="1">
      <c r="A50" s="43">
        <v>43397</v>
      </c>
      <c r="B50" s="47">
        <v>0.46875</v>
      </c>
      <c r="C50" s="43">
        <v>43397</v>
      </c>
      <c r="D50" s="47"/>
      <c r="E50" s="7" t="s">
        <v>37</v>
      </c>
      <c r="F50" s="54">
        <v>1</v>
      </c>
      <c r="G50" s="31" t="s">
        <v>148</v>
      </c>
      <c r="H50" s="31" t="s">
        <v>146</v>
      </c>
      <c r="I50" s="4" t="s">
        <v>16</v>
      </c>
      <c r="J50" s="13">
        <v>29.58</v>
      </c>
      <c r="K50" s="15">
        <v>33.4</v>
      </c>
      <c r="L50">
        <v>100.254</v>
      </c>
      <c r="M50">
        <v>26.4</v>
      </c>
      <c r="N50" s="17">
        <v>2151.1</v>
      </c>
      <c r="O50">
        <v>2140.3000000000002</v>
      </c>
      <c r="P50">
        <v>7.93</v>
      </c>
      <c r="Q50" s="118">
        <v>7.9790806121588078</v>
      </c>
      <c r="R50" s="39" t="s">
        <v>152</v>
      </c>
      <c r="U50" s="99">
        <v>33.400001525878906</v>
      </c>
      <c r="V50" s="99">
        <v>26.399999618530273</v>
      </c>
      <c r="W50" s="99">
        <v>0</v>
      </c>
      <c r="X50" s="100">
        <v>0</v>
      </c>
      <c r="Y50" s="100">
        <v>0</v>
      </c>
      <c r="Z50" s="101">
        <v>2151.10009765625</v>
      </c>
      <c r="AA50" s="102">
        <v>1900.568359375</v>
      </c>
      <c r="AB50" s="103">
        <v>7.9790806770324707</v>
      </c>
      <c r="AC50" s="102">
        <v>450.38946533203125</v>
      </c>
      <c r="AD50" s="102">
        <v>451.8062744140625</v>
      </c>
      <c r="AE50" s="102">
        <v>1709.395582344494</v>
      </c>
      <c r="AF50" s="104">
        <v>178.72176902323716</v>
      </c>
      <c r="AG50" s="104">
        <v>12.451015948751346</v>
      </c>
      <c r="AH50" s="102">
        <v>77.963731232359834</v>
      </c>
      <c r="AI50" s="104">
        <v>6.3080763148639649</v>
      </c>
      <c r="AJ50" s="104">
        <v>0</v>
      </c>
      <c r="AK50" s="102">
        <v>0</v>
      </c>
      <c r="AL50" s="103">
        <v>10.146765175626934</v>
      </c>
      <c r="AM50" s="105">
        <v>4.370686214429</v>
      </c>
      <c r="AN50" s="105">
        <v>2.8843519521427705</v>
      </c>
      <c r="AO50" s="102">
        <v>467.38798157368251</v>
      </c>
      <c r="AP50" s="106"/>
      <c r="AQ50" s="103">
        <v>29.579999923706055</v>
      </c>
      <c r="AR50" s="102">
        <v>0</v>
      </c>
      <c r="AS50" s="103">
        <v>7.9329372630458854</v>
      </c>
      <c r="AT50" s="102">
        <v>509.798905928968</v>
      </c>
      <c r="AU50" s="125">
        <v>511.34225305411513</v>
      </c>
      <c r="AV50" s="102">
        <v>1707.9207044491</v>
      </c>
      <c r="AW50" s="102">
        <v>179.58675221852948</v>
      </c>
      <c r="AX50" s="102">
        <v>13.060914971026312</v>
      </c>
      <c r="AY50" s="102">
        <v>76.549186258921807</v>
      </c>
      <c r="AZ50" s="102">
        <v>7.4687437133073944</v>
      </c>
      <c r="BA50" s="102">
        <v>0</v>
      </c>
      <c r="BB50" s="102">
        <v>0</v>
      </c>
      <c r="BC50" s="103">
        <v>10.085076407934263</v>
      </c>
      <c r="BD50" s="105">
        <v>4.4237282605939061</v>
      </c>
      <c r="BE50" s="105">
        <v>2.9494481689307648</v>
      </c>
      <c r="BF50" s="102">
        <v>532.71803857473128</v>
      </c>
      <c r="BG50" s="123"/>
    </row>
    <row r="51" spans="1:59" ht="18" thickTop="1" thickBot="1">
      <c r="A51" s="43">
        <v>43397</v>
      </c>
      <c r="B51" s="47">
        <v>0.46875</v>
      </c>
      <c r="C51" s="43">
        <v>43397</v>
      </c>
      <c r="D51" s="47"/>
      <c r="E51" s="8" t="s">
        <v>43</v>
      </c>
      <c r="F51" s="54">
        <v>2</v>
      </c>
      <c r="G51" s="31" t="s">
        <v>146</v>
      </c>
      <c r="H51" s="31" t="s">
        <v>146</v>
      </c>
      <c r="I51" s="4" t="s">
        <v>17</v>
      </c>
      <c r="J51" s="13">
        <v>27.56</v>
      </c>
      <c r="K51" s="15">
        <v>33.35</v>
      </c>
      <c r="L51">
        <v>100.828</v>
      </c>
      <c r="M51">
        <v>26.2</v>
      </c>
      <c r="N51" s="17">
        <v>2158</v>
      </c>
      <c r="O51">
        <v>2144.5</v>
      </c>
      <c r="P51">
        <v>7.98</v>
      </c>
      <c r="Q51" s="118">
        <v>7.9825784208796149</v>
      </c>
      <c r="R51" s="39" t="s">
        <v>153</v>
      </c>
      <c r="U51" s="99">
        <v>33.349998474121094</v>
      </c>
      <c r="V51" s="99">
        <v>26.200000762939453</v>
      </c>
      <c r="W51" s="99">
        <v>0</v>
      </c>
      <c r="X51" s="100">
        <v>0</v>
      </c>
      <c r="Y51" s="100">
        <v>0</v>
      </c>
      <c r="Z51" s="101">
        <v>2158</v>
      </c>
      <c r="AA51" s="102">
        <v>1906.953125</v>
      </c>
      <c r="AB51" s="103">
        <v>7.9825782775878906</v>
      </c>
      <c r="AC51" s="102">
        <v>447.8543701171875</v>
      </c>
      <c r="AD51" s="102">
        <v>449.26663208007812</v>
      </c>
      <c r="AE51" s="102">
        <v>1715.2245624949755</v>
      </c>
      <c r="AF51" s="104">
        <v>179.28316719404799</v>
      </c>
      <c r="AG51" s="104">
        <v>12.445461146456775</v>
      </c>
      <c r="AH51" s="102">
        <v>77.977086980069558</v>
      </c>
      <c r="AI51" s="104">
        <v>6.2425607378514378</v>
      </c>
      <c r="AJ51" s="104">
        <v>0</v>
      </c>
      <c r="AK51" s="102">
        <v>0</v>
      </c>
      <c r="AL51" s="103">
        <v>10.161730343528815</v>
      </c>
      <c r="AM51" s="105">
        <v>4.3844256250494213</v>
      </c>
      <c r="AN51" s="105">
        <v>2.8913108103047893</v>
      </c>
      <c r="AO51" s="102">
        <v>464.5731598353396</v>
      </c>
      <c r="AP51" s="106"/>
      <c r="AQ51" s="103">
        <v>27.559999465942383</v>
      </c>
      <c r="AR51" s="102">
        <v>0</v>
      </c>
      <c r="AS51" s="103">
        <v>7.9627464444947726</v>
      </c>
      <c r="AT51" s="102">
        <v>472.39572451144795</v>
      </c>
      <c r="AU51" s="125">
        <v>473.86102784094379</v>
      </c>
      <c r="AV51" s="102">
        <v>1714.579637816078</v>
      </c>
      <c r="AW51" s="102">
        <v>179.6752076348109</v>
      </c>
      <c r="AX51" s="102">
        <v>12.698324513364971</v>
      </c>
      <c r="AY51" s="102">
        <v>77.36463618471322</v>
      </c>
      <c r="AZ51" s="102">
        <v>6.7163559005244631</v>
      </c>
      <c r="BA51" s="102">
        <v>0</v>
      </c>
      <c r="BB51" s="102">
        <v>0</v>
      </c>
      <c r="BC51" s="103">
        <v>10.13612457514777</v>
      </c>
      <c r="BD51" s="105">
        <v>4.4067723738773115</v>
      </c>
      <c r="BE51" s="105">
        <v>2.9184755859935145</v>
      </c>
      <c r="BF51" s="102">
        <v>491.39853850460406</v>
      </c>
      <c r="BG51" s="123"/>
    </row>
    <row r="52" spans="1:59" ht="18" thickTop="1" thickBot="1">
      <c r="A52" s="43">
        <v>43397</v>
      </c>
      <c r="B52" s="47">
        <v>0.46875</v>
      </c>
      <c r="C52" s="43">
        <v>43397</v>
      </c>
      <c r="D52" s="47"/>
      <c r="E52" s="7" t="s">
        <v>37</v>
      </c>
      <c r="F52" s="54">
        <v>1</v>
      </c>
      <c r="G52" s="31" t="s">
        <v>148</v>
      </c>
      <c r="H52" s="31" t="s">
        <v>146</v>
      </c>
      <c r="I52" s="4" t="s">
        <v>18</v>
      </c>
      <c r="J52" s="13">
        <v>29.52</v>
      </c>
      <c r="K52" s="15">
        <v>33.35</v>
      </c>
      <c r="L52">
        <v>100.587</v>
      </c>
      <c r="M52">
        <v>26.6</v>
      </c>
      <c r="N52" s="17">
        <v>2146.8000000000002</v>
      </c>
      <c r="O52">
        <v>2100.1</v>
      </c>
      <c r="P52">
        <v>7.92</v>
      </c>
      <c r="Q52" s="118">
        <v>7.9821573838064541</v>
      </c>
      <c r="R52" s="39" t="s">
        <v>152</v>
      </c>
      <c r="U52" s="99">
        <v>33.349998474121094</v>
      </c>
      <c r="V52" s="99">
        <v>26.600000381469727</v>
      </c>
      <c r="W52" s="99">
        <v>0</v>
      </c>
      <c r="X52" s="100">
        <v>0</v>
      </c>
      <c r="Y52" s="100">
        <v>0</v>
      </c>
      <c r="Z52" s="101">
        <v>2146.800048828125</v>
      </c>
      <c r="AA52" s="102">
        <v>1893.8291015625</v>
      </c>
      <c r="AB52" s="103">
        <v>7.9821572303771973</v>
      </c>
      <c r="AC52" s="102">
        <v>445.72763061523438</v>
      </c>
      <c r="AD52" s="102">
        <v>447.12640380859375</v>
      </c>
      <c r="AE52" s="102">
        <v>1701.3569488895398</v>
      </c>
      <c r="AF52" s="104">
        <v>180.20732675048765</v>
      </c>
      <c r="AG52" s="104">
        <v>12.264781370839236</v>
      </c>
      <c r="AH52" s="102">
        <v>78.579825798199565</v>
      </c>
      <c r="AI52" s="104">
        <v>6.4592752112068297</v>
      </c>
      <c r="AJ52" s="104">
        <v>0</v>
      </c>
      <c r="AK52" s="102">
        <v>0</v>
      </c>
      <c r="AL52" s="103">
        <v>10.080599726198269</v>
      </c>
      <c r="AM52" s="105">
        <v>4.4106714983607613</v>
      </c>
      <c r="AN52" s="105">
        <v>2.9122281317320495</v>
      </c>
      <c r="AO52" s="102">
        <v>462.73638725113216</v>
      </c>
      <c r="AP52" s="106"/>
      <c r="AQ52" s="103">
        <v>29.520000457763672</v>
      </c>
      <c r="AR52" s="102">
        <v>0</v>
      </c>
      <c r="AS52" s="103">
        <v>7.9397639303432737</v>
      </c>
      <c r="AT52" s="102">
        <v>499.46048786391827</v>
      </c>
      <c r="AU52" s="125">
        <v>500.97362497181479</v>
      </c>
      <c r="AV52" s="102">
        <v>1700.0208183684151</v>
      </c>
      <c r="AW52" s="102">
        <v>180.9911878198287</v>
      </c>
      <c r="AX52" s="102">
        <v>12.817082469850646</v>
      </c>
      <c r="AY52" s="102">
        <v>77.267524084714111</v>
      </c>
      <c r="AZ52" s="102">
        <v>7.5410851048376655</v>
      </c>
      <c r="BA52" s="102">
        <v>0</v>
      </c>
      <c r="BB52" s="102">
        <v>0</v>
      </c>
      <c r="BC52" s="103">
        <v>10.024843297876426</v>
      </c>
      <c r="BD52" s="105">
        <v>4.4596205627435834</v>
      </c>
      <c r="BE52" s="105">
        <v>2.972442999479548</v>
      </c>
      <c r="BF52" s="102">
        <v>521.84130415211973</v>
      </c>
      <c r="BG52" s="123"/>
    </row>
    <row r="53" spans="1:59" ht="18" thickTop="1" thickBot="1">
      <c r="A53" s="43">
        <v>43397</v>
      </c>
      <c r="B53" s="47">
        <v>0.46875</v>
      </c>
      <c r="C53" s="43">
        <v>43397</v>
      </c>
      <c r="D53" s="47"/>
      <c r="E53" s="6" t="s">
        <v>174</v>
      </c>
      <c r="F53" s="54">
        <v>4</v>
      </c>
      <c r="G53" s="31" t="s">
        <v>148</v>
      </c>
      <c r="H53" s="31" t="s">
        <v>147</v>
      </c>
      <c r="I53" s="4" t="s">
        <v>19</v>
      </c>
      <c r="J53" s="13">
        <v>29.2</v>
      </c>
      <c r="K53" s="15">
        <v>33.39</v>
      </c>
      <c r="L53">
        <v>100.742</v>
      </c>
      <c r="M53">
        <v>26.4</v>
      </c>
      <c r="N53" s="17">
        <v>2158.3000000000002</v>
      </c>
      <c r="O53">
        <v>2144</v>
      </c>
      <c r="P53">
        <v>7.59</v>
      </c>
      <c r="Q53" s="118">
        <v>7.7352795035089459</v>
      </c>
      <c r="R53" s="39" t="s">
        <v>153</v>
      </c>
      <c r="U53" s="99">
        <v>33.389999389648438</v>
      </c>
      <c r="V53" s="99">
        <v>26.399999618530273</v>
      </c>
      <c r="W53" s="99">
        <v>0</v>
      </c>
      <c r="X53" s="100">
        <v>0</v>
      </c>
      <c r="Y53" s="100">
        <v>0</v>
      </c>
      <c r="Z53" s="101">
        <v>2158.300048828125</v>
      </c>
      <c r="AA53" s="102">
        <v>2017.9986572265625</v>
      </c>
      <c r="AB53" s="103">
        <v>7.7352795600891113</v>
      </c>
      <c r="AC53" s="102">
        <v>869.22064208984375</v>
      </c>
      <c r="AD53" s="102">
        <v>871.9549560546875</v>
      </c>
      <c r="AE53" s="102">
        <v>1881.767097453022</v>
      </c>
      <c r="AF53" s="104">
        <v>112.20061335358795</v>
      </c>
      <c r="AG53" s="104">
        <v>24.030838330292308</v>
      </c>
      <c r="AH53" s="102">
        <v>48.552888285376554</v>
      </c>
      <c r="AI53" s="104">
        <v>3.5976180702766269</v>
      </c>
      <c r="AJ53" s="104">
        <v>0</v>
      </c>
      <c r="AK53" s="102">
        <v>0</v>
      </c>
      <c r="AL53" s="103">
        <v>13.300833199056797</v>
      </c>
      <c r="AM53" s="105">
        <v>2.7441212586265835</v>
      </c>
      <c r="AN53" s="105">
        <v>1.8108912206260304</v>
      </c>
      <c r="AO53" s="102">
        <v>902.02676314088137</v>
      </c>
      <c r="AP53" s="106"/>
      <c r="AQ53" s="103">
        <v>29.200000762939453</v>
      </c>
      <c r="AR53" s="102">
        <v>0</v>
      </c>
      <c r="AS53" s="103">
        <v>7.696597552004067</v>
      </c>
      <c r="AT53" s="102">
        <v>964.89552850232371</v>
      </c>
      <c r="AU53" s="125">
        <v>967.82996618918776</v>
      </c>
      <c r="AV53" s="102">
        <v>1879.8855454292088</v>
      </c>
      <c r="AW53" s="102">
        <v>113.17171932569954</v>
      </c>
      <c r="AX53" s="102">
        <v>24.941337486369257</v>
      </c>
      <c r="AY53" s="102">
        <v>47.896706982384089</v>
      </c>
      <c r="AZ53" s="102">
        <v>4.1949040420525074</v>
      </c>
      <c r="BA53" s="102">
        <v>0</v>
      </c>
      <c r="BB53" s="102">
        <v>0</v>
      </c>
      <c r="BC53" s="103">
        <v>13.166741938665867</v>
      </c>
      <c r="BD53" s="105">
        <v>2.7853698705003471</v>
      </c>
      <c r="BE53" s="105">
        <v>1.8547073915686012</v>
      </c>
      <c r="BF53" s="102">
        <v>1007.375920513368</v>
      </c>
      <c r="BG53" s="123"/>
    </row>
    <row r="54" spans="1:59" ht="18" thickTop="1" thickBot="1">
      <c r="A54" s="43">
        <v>43397</v>
      </c>
      <c r="B54" s="47">
        <v>0.46875</v>
      </c>
      <c r="C54" s="43">
        <v>43397</v>
      </c>
      <c r="D54" s="47"/>
      <c r="E54" s="9" t="s">
        <v>44</v>
      </c>
      <c r="F54" s="54">
        <v>3</v>
      </c>
      <c r="G54" s="31" t="s">
        <v>146</v>
      </c>
      <c r="H54" s="31" t="s">
        <v>147</v>
      </c>
      <c r="I54" s="4" t="s">
        <v>20</v>
      </c>
      <c r="J54" s="13">
        <v>27.27</v>
      </c>
      <c r="K54" s="15">
        <v>33.39</v>
      </c>
      <c r="L54">
        <v>100.626</v>
      </c>
      <c r="M54">
        <v>26.4</v>
      </c>
      <c r="N54" s="17">
        <v>2136.8000000000002</v>
      </c>
      <c r="O54">
        <v>2095.1</v>
      </c>
      <c r="P54">
        <v>7.59</v>
      </c>
      <c r="Q54" s="118">
        <v>7.6415292736487404</v>
      </c>
      <c r="R54" s="39" t="s">
        <v>152</v>
      </c>
      <c r="U54" s="99">
        <v>33.389999389648438</v>
      </c>
      <c r="V54" s="99">
        <v>26.399999618530273</v>
      </c>
      <c r="W54" s="99">
        <v>0</v>
      </c>
      <c r="X54" s="100">
        <v>0</v>
      </c>
      <c r="Y54" s="100">
        <v>0</v>
      </c>
      <c r="Z54" s="101">
        <v>2136.800048828125</v>
      </c>
      <c r="AA54" s="102">
        <v>2032.3326416015625</v>
      </c>
      <c r="AB54" s="103">
        <v>7.6415290832519531</v>
      </c>
      <c r="AC54" s="102">
        <v>1094.990478515625</v>
      </c>
      <c r="AD54" s="102">
        <v>1098.4351806640625</v>
      </c>
      <c r="AE54" s="102">
        <v>1910.2743506849306</v>
      </c>
      <c r="AF54" s="104">
        <v>91.78561621867793</v>
      </c>
      <c r="AG54" s="104">
        <v>30.272568620634544</v>
      </c>
      <c r="AH54" s="102">
        <v>40.078623100145712</v>
      </c>
      <c r="AI54" s="104">
        <v>2.89910923337965</v>
      </c>
      <c r="AJ54" s="104">
        <v>0</v>
      </c>
      <c r="AK54" s="102">
        <v>0</v>
      </c>
      <c r="AL54" s="103">
        <v>14.547466377938292</v>
      </c>
      <c r="AM54" s="105">
        <v>2.2448260590882123</v>
      </c>
      <c r="AN54" s="105">
        <v>1.4813980211173139</v>
      </c>
      <c r="AO54" s="102">
        <v>1136.317755380762</v>
      </c>
      <c r="AP54" s="106"/>
      <c r="AQ54" s="103">
        <v>27.270000457763672</v>
      </c>
      <c r="AR54" s="102">
        <v>0</v>
      </c>
      <c r="AS54" s="103">
        <v>7.6297972644178786</v>
      </c>
      <c r="AT54" s="102">
        <v>1130.4101158969238</v>
      </c>
      <c r="AU54" s="125">
        <v>1133.9287961792945</v>
      </c>
      <c r="AV54" s="102">
        <v>1909.6305208283659</v>
      </c>
      <c r="AW54" s="102">
        <v>92.108193634868229</v>
      </c>
      <c r="AX54" s="102">
        <v>30.593873523950421</v>
      </c>
      <c r="AY54" s="102">
        <v>39.932247179832522</v>
      </c>
      <c r="AZ54" s="102">
        <v>3.044803874918586</v>
      </c>
      <c r="BA54" s="102">
        <v>0</v>
      </c>
      <c r="BB54" s="102">
        <v>0</v>
      </c>
      <c r="BC54" s="103">
        <v>14.490408849584007</v>
      </c>
      <c r="BD54" s="105">
        <v>2.2568722521391757</v>
      </c>
      <c r="BE54" s="105">
        <v>1.4934156079829202</v>
      </c>
      <c r="BF54" s="102">
        <v>1175.1623510412296</v>
      </c>
      <c r="BG54" s="123"/>
    </row>
    <row r="55" spans="1:59" ht="18" thickTop="1" thickBot="1">
      <c r="A55" s="43">
        <v>43397</v>
      </c>
      <c r="B55" s="47">
        <v>0.46875</v>
      </c>
      <c r="C55" s="43">
        <v>43397</v>
      </c>
      <c r="D55" s="47"/>
      <c r="E55" s="8" t="s">
        <v>43</v>
      </c>
      <c r="F55" s="54">
        <v>8</v>
      </c>
      <c r="G55" s="31" t="s">
        <v>146</v>
      </c>
      <c r="H55" s="31" t="s">
        <v>146</v>
      </c>
      <c r="I55" s="4" t="s">
        <v>21</v>
      </c>
      <c r="J55" s="13">
        <v>27.2</v>
      </c>
      <c r="K55" s="15">
        <v>33.39</v>
      </c>
      <c r="L55">
        <v>100.773</v>
      </c>
      <c r="M55">
        <v>26.1</v>
      </c>
      <c r="N55" s="17">
        <v>2157.6999999999998</v>
      </c>
      <c r="O55">
        <v>2145.3000000000002</v>
      </c>
      <c r="P55">
        <v>7.99</v>
      </c>
      <c r="Q55" s="118">
        <v>7.9739673667033433</v>
      </c>
      <c r="R55" s="39" t="s">
        <v>153</v>
      </c>
      <c r="U55" s="99">
        <v>33.389999389648438</v>
      </c>
      <c r="V55" s="99">
        <v>26.100000381469727</v>
      </c>
      <c r="W55" s="99">
        <v>0</v>
      </c>
      <c r="X55" s="100">
        <v>0</v>
      </c>
      <c r="Y55" s="100">
        <v>0</v>
      </c>
      <c r="Z55" s="101">
        <v>2157.699951171875</v>
      </c>
      <c r="AA55" s="102">
        <v>1911.6256103515625</v>
      </c>
      <c r="AB55" s="103">
        <v>7.9739675521850586</v>
      </c>
      <c r="AC55" s="102">
        <v>458.48562622070312</v>
      </c>
      <c r="AD55" s="102">
        <v>459.93316650390625</v>
      </c>
      <c r="AE55" s="102">
        <v>1722.7769476120359</v>
      </c>
      <c r="AF55" s="104">
        <v>176.07883462017807</v>
      </c>
      <c r="AG55" s="104">
        <v>12.769869033051398</v>
      </c>
      <c r="AH55" s="102">
        <v>76.705324113302922</v>
      </c>
      <c r="AI55" s="104">
        <v>6.0709307442567324</v>
      </c>
      <c r="AJ55" s="104">
        <v>0</v>
      </c>
      <c r="AK55" s="102">
        <v>0</v>
      </c>
      <c r="AL55" s="103">
        <v>10.268627430659757</v>
      </c>
      <c r="AM55" s="105">
        <v>4.3037737985298401</v>
      </c>
      <c r="AN55" s="105">
        <v>2.8375006237067915</v>
      </c>
      <c r="AO55" s="102">
        <v>475.50728675933902</v>
      </c>
      <c r="AP55" s="106"/>
      <c r="AQ55" s="103">
        <v>27.200000762939453</v>
      </c>
      <c r="AR55" s="102">
        <v>0</v>
      </c>
      <c r="AS55" s="103">
        <v>7.9579338183106962</v>
      </c>
      <c r="AT55" s="102">
        <v>478.70281233943155</v>
      </c>
      <c r="AU55" s="125">
        <v>480.19415496079853</v>
      </c>
      <c r="AV55" s="102">
        <v>1722.2451747454381</v>
      </c>
      <c r="AW55" s="102">
        <v>176.40260538079181</v>
      </c>
      <c r="AX55" s="102">
        <v>12.977835194869815</v>
      </c>
      <c r="AY55" s="102">
        <v>76.218492365158767</v>
      </c>
      <c r="AZ55" s="102">
        <v>6.4424048239474399</v>
      </c>
      <c r="BA55" s="102">
        <v>0</v>
      </c>
      <c r="BB55" s="102">
        <v>0</v>
      </c>
      <c r="BC55" s="103">
        <v>10.247395224240341</v>
      </c>
      <c r="BD55" s="105">
        <v>4.3216305680313472</v>
      </c>
      <c r="BE55" s="105">
        <v>2.8590719489895071</v>
      </c>
      <c r="BF55" s="102">
        <v>497.58158519040546</v>
      </c>
      <c r="BG55" s="123"/>
    </row>
    <row r="56" spans="1:59" ht="18" thickTop="1" thickBot="1">
      <c r="A56" s="43">
        <v>43397</v>
      </c>
      <c r="B56" s="47">
        <v>0.46875</v>
      </c>
      <c r="C56" s="43">
        <v>43397</v>
      </c>
      <c r="D56" s="47"/>
      <c r="E56" s="6" t="s">
        <v>174</v>
      </c>
      <c r="F56" s="54">
        <v>6</v>
      </c>
      <c r="G56" s="31" t="s">
        <v>148</v>
      </c>
      <c r="H56" s="31" t="s">
        <v>147</v>
      </c>
      <c r="I56" s="4" t="s">
        <v>22</v>
      </c>
      <c r="J56" s="13">
        <v>29.2</v>
      </c>
      <c r="K56" s="15">
        <v>33.42</v>
      </c>
      <c r="L56">
        <v>100.616</v>
      </c>
      <c r="M56">
        <v>26.4</v>
      </c>
      <c r="N56" s="17">
        <v>2146.1</v>
      </c>
      <c r="O56">
        <v>2096.8000000000002</v>
      </c>
      <c r="P56">
        <v>7.44</v>
      </c>
      <c r="Q56" s="118">
        <v>7.6852749247998515</v>
      </c>
      <c r="R56" s="39" t="s">
        <v>152</v>
      </c>
      <c r="U56" s="99">
        <v>33.419998168945312</v>
      </c>
      <c r="V56" s="99">
        <v>26.399999618530273</v>
      </c>
      <c r="W56" s="99">
        <v>0</v>
      </c>
      <c r="X56" s="100">
        <v>0</v>
      </c>
      <c r="Y56" s="100">
        <v>0</v>
      </c>
      <c r="Z56" s="101">
        <v>2146.10009765625</v>
      </c>
      <c r="AA56" s="102">
        <v>2025.286865234375</v>
      </c>
      <c r="AB56" s="103">
        <v>7.6852750778198242</v>
      </c>
      <c r="AC56" s="102">
        <v>983.181640625</v>
      </c>
      <c r="AD56" s="102">
        <v>986.27447509765625</v>
      </c>
      <c r="AE56" s="102">
        <v>1897.2179879977439</v>
      </c>
      <c r="AF56" s="104">
        <v>100.89163540284393</v>
      </c>
      <c r="AG56" s="104">
        <v>27.177261953663812</v>
      </c>
      <c r="AH56" s="102">
        <v>43.911871446815525</v>
      </c>
      <c r="AI56" s="104">
        <v>3.2081357892887938</v>
      </c>
      <c r="AJ56" s="104">
        <v>0</v>
      </c>
      <c r="AK56" s="102">
        <v>0</v>
      </c>
      <c r="AL56" s="103">
        <v>13.967230473650183</v>
      </c>
      <c r="AM56" s="105">
        <v>2.4669227983041764</v>
      </c>
      <c r="AN56" s="105">
        <v>1.6280706677726473</v>
      </c>
      <c r="AO56" s="102">
        <v>1020.2883141275047</v>
      </c>
      <c r="AP56" s="106"/>
      <c r="AQ56" s="103">
        <v>29.200000762939453</v>
      </c>
      <c r="AR56" s="102">
        <v>0</v>
      </c>
      <c r="AS56" s="103">
        <v>7.6471740088727227</v>
      </c>
      <c r="AT56" s="102">
        <v>1089.8807289597023</v>
      </c>
      <c r="AU56" s="125">
        <v>1093.1952713021362</v>
      </c>
      <c r="AV56" s="102">
        <v>1895.2232551737643</v>
      </c>
      <c r="AW56" s="102">
        <v>101.89582945016025</v>
      </c>
      <c r="AX56" s="102">
        <v>28.167815255650265</v>
      </c>
      <c r="AY56" s="102">
        <v>43.362475510593178</v>
      </c>
      <c r="AZ56" s="102">
        <v>3.74582554088899</v>
      </c>
      <c r="BA56" s="102">
        <v>0</v>
      </c>
      <c r="BB56" s="102">
        <v>0</v>
      </c>
      <c r="BC56" s="103">
        <v>13.806630899783245</v>
      </c>
      <c r="BD56" s="105">
        <v>2.5071905999766226</v>
      </c>
      <c r="BE56" s="105">
        <v>1.6695882257180839</v>
      </c>
      <c r="BF56" s="102">
        <v>1137.862947905578</v>
      </c>
      <c r="BG56" s="123"/>
    </row>
    <row r="57" spans="1:59" ht="18" thickTop="1" thickBot="1">
      <c r="A57" s="43">
        <v>43397</v>
      </c>
      <c r="B57" s="47">
        <v>0.46875</v>
      </c>
      <c r="C57" s="43">
        <v>43397</v>
      </c>
      <c r="D57" s="47"/>
      <c r="E57" s="8" t="s">
        <v>43</v>
      </c>
      <c r="F57" s="54">
        <v>8</v>
      </c>
      <c r="G57" s="31" t="s">
        <v>146</v>
      </c>
      <c r="H57" s="31" t="s">
        <v>146</v>
      </c>
      <c r="I57" s="4" t="s">
        <v>23</v>
      </c>
      <c r="J57" s="13">
        <v>27.31</v>
      </c>
      <c r="K57" s="15">
        <v>33.409999999999997</v>
      </c>
      <c r="L57">
        <v>100.444</v>
      </c>
      <c r="M57">
        <v>26.1</v>
      </c>
      <c r="N57" s="17">
        <v>2158.4</v>
      </c>
      <c r="O57">
        <v>2147.1999999999998</v>
      </c>
      <c r="P57">
        <v>7.97</v>
      </c>
      <c r="Q57" s="118">
        <v>7.982234949216978</v>
      </c>
      <c r="R57" s="39" t="s">
        <v>153</v>
      </c>
      <c r="U57" s="99">
        <v>33.409999847412109</v>
      </c>
      <c r="V57" s="99">
        <v>26.100000381469727</v>
      </c>
      <c r="W57" s="99">
        <v>0</v>
      </c>
      <c r="X57" s="100">
        <v>0</v>
      </c>
      <c r="Y57" s="100">
        <v>0</v>
      </c>
      <c r="Z57" s="101">
        <v>2158.39990234375</v>
      </c>
      <c r="AA57" s="102">
        <v>1907.8548583984375</v>
      </c>
      <c r="AB57" s="103">
        <v>7.9822349548339844</v>
      </c>
      <c r="AC57" s="102">
        <v>448.1605224609375</v>
      </c>
      <c r="AD57" s="102">
        <v>449.575439453125</v>
      </c>
      <c r="AE57" s="102">
        <v>1716.4808970644749</v>
      </c>
      <c r="AF57" s="104">
        <v>178.89294584899238</v>
      </c>
      <c r="AG57" s="104">
        <v>12.481005048194453</v>
      </c>
      <c r="AH57" s="102">
        <v>77.953866710810274</v>
      </c>
      <c r="AI57" s="104">
        <v>6.1899004777463009</v>
      </c>
      <c r="AJ57" s="104">
        <v>0</v>
      </c>
      <c r="AK57" s="102">
        <v>0</v>
      </c>
      <c r="AL57" s="103">
        <v>10.173262703095659</v>
      </c>
      <c r="AM57" s="105">
        <v>4.3718390148353139</v>
      </c>
      <c r="AN57" s="105">
        <v>2.8825027764463456</v>
      </c>
      <c r="AO57" s="102">
        <v>464.79868182579958</v>
      </c>
      <c r="AP57" s="106"/>
      <c r="AQ57" s="103">
        <v>27.309999465942383</v>
      </c>
      <c r="AR57" s="102">
        <v>0</v>
      </c>
      <c r="AS57" s="103">
        <v>7.9645808124695252</v>
      </c>
      <c r="AT57" s="102">
        <v>469.96246051113968</v>
      </c>
      <c r="AU57" s="125">
        <v>471.42462720590089</v>
      </c>
      <c r="AV57" s="102">
        <v>1715.9036184936779</v>
      </c>
      <c r="AW57" s="102">
        <v>179.24555977963226</v>
      </c>
      <c r="AX57" s="102">
        <v>12.705628358493284</v>
      </c>
      <c r="AY57" s="102">
        <v>77.409052238642943</v>
      </c>
      <c r="AZ57" s="102">
        <v>6.6072104840018611</v>
      </c>
      <c r="BA57" s="102">
        <v>0</v>
      </c>
      <c r="BB57" s="102">
        <v>0</v>
      </c>
      <c r="BC57" s="103">
        <v>10.150515328201191</v>
      </c>
      <c r="BD57" s="105">
        <v>4.3915907863289991</v>
      </c>
      <c r="BE57" s="105">
        <v>2.9064973618358887</v>
      </c>
      <c r="BF57" s="102">
        <v>488.60874127216459</v>
      </c>
      <c r="BG57" s="123"/>
    </row>
    <row r="58" spans="1:59" ht="18" thickTop="1" thickBot="1">
      <c r="A58" s="43">
        <v>43397</v>
      </c>
      <c r="B58" s="47">
        <v>0.46875</v>
      </c>
      <c r="C58" s="43">
        <v>43397</v>
      </c>
      <c r="D58" s="47"/>
      <c r="E58" s="9" t="s">
        <v>44</v>
      </c>
      <c r="F58" s="54">
        <v>5</v>
      </c>
      <c r="G58" s="31" t="s">
        <v>146</v>
      </c>
      <c r="H58" s="31" t="s">
        <v>147</v>
      </c>
      <c r="I58" s="4" t="s">
        <v>24</v>
      </c>
      <c r="J58" s="13">
        <v>27.28</v>
      </c>
      <c r="K58" s="15">
        <v>33.4</v>
      </c>
      <c r="L58">
        <v>100.55800000000001</v>
      </c>
      <c r="M58">
        <v>26.1</v>
      </c>
      <c r="N58" s="17">
        <v>2147.6999999999998</v>
      </c>
      <c r="O58">
        <v>2098.1999999999998</v>
      </c>
      <c r="P58">
        <v>7.53</v>
      </c>
      <c r="Q58" s="118">
        <v>7.6591355293739696</v>
      </c>
      <c r="R58" s="39" t="s">
        <v>152</v>
      </c>
      <c r="U58" s="99">
        <v>33.400001525878906</v>
      </c>
      <c r="V58" s="99">
        <v>26.100000381469727</v>
      </c>
      <c r="W58" s="99">
        <v>0</v>
      </c>
      <c r="X58" s="100">
        <v>0</v>
      </c>
      <c r="Y58" s="100">
        <v>0</v>
      </c>
      <c r="Z58" s="101">
        <v>2147.699951171875</v>
      </c>
      <c r="AA58" s="102">
        <v>2038.0101318359375</v>
      </c>
      <c r="AB58" s="103">
        <v>7.6591353416442871</v>
      </c>
      <c r="AC58" s="102">
        <v>1051.579833984375</v>
      </c>
      <c r="AD58" s="102">
        <v>1054.89990234375</v>
      </c>
      <c r="AE58" s="102">
        <v>1913.9505531390441</v>
      </c>
      <c r="AF58" s="104">
        <v>94.772209459381486</v>
      </c>
      <c r="AG58" s="104">
        <v>29.287384861347022</v>
      </c>
      <c r="AH58" s="102">
        <v>41.28632317514549</v>
      </c>
      <c r="AI58" s="104">
        <v>2.9410579864034991</v>
      </c>
      <c r="AJ58" s="104">
        <v>0</v>
      </c>
      <c r="AK58" s="102">
        <v>0</v>
      </c>
      <c r="AL58" s="103">
        <v>14.402020067021372</v>
      </c>
      <c r="AM58" s="105">
        <v>2.3162616441731707</v>
      </c>
      <c r="AN58" s="105">
        <v>1.5271569573953216</v>
      </c>
      <c r="AO58" s="102">
        <v>1090.6204074805894</v>
      </c>
      <c r="AP58" s="106"/>
      <c r="AQ58" s="103">
        <v>27.280000686645508</v>
      </c>
      <c r="AR58" s="102">
        <v>0</v>
      </c>
      <c r="AS58" s="103">
        <v>7.6431321339729452</v>
      </c>
      <c r="AT58" s="102">
        <v>1098.233228708845</v>
      </c>
      <c r="AU58" s="125">
        <v>1101.6513371194881</v>
      </c>
      <c r="AV58" s="102">
        <v>1913.087179690194</v>
      </c>
      <c r="AW58" s="102">
        <v>95.208681495141562</v>
      </c>
      <c r="AX58" s="102">
        <v>29.714302047348415</v>
      </c>
      <c r="AY58" s="102">
        <v>41.075589486152836</v>
      </c>
      <c r="AZ58" s="102">
        <v>3.1430683453372308</v>
      </c>
      <c r="BA58" s="102">
        <v>0</v>
      </c>
      <c r="BB58" s="102">
        <v>0</v>
      </c>
      <c r="BC58" s="103">
        <v>14.328164496322119</v>
      </c>
      <c r="BD58" s="105">
        <v>2.3326961658256486</v>
      </c>
      <c r="BE58" s="105">
        <v>1.5436729543082326</v>
      </c>
      <c r="BF58" s="102">
        <v>1141.7352805744913</v>
      </c>
      <c r="BG58" s="123"/>
    </row>
    <row r="59" spans="1:59" ht="18" thickTop="1" thickBot="1">
      <c r="A59" s="43">
        <v>43397</v>
      </c>
      <c r="B59" s="47">
        <v>0.46875</v>
      </c>
      <c r="C59" s="43">
        <v>43397</v>
      </c>
      <c r="D59" s="47"/>
      <c r="E59" s="7" t="s">
        <v>37</v>
      </c>
      <c r="F59" s="54">
        <v>7</v>
      </c>
      <c r="G59" s="31" t="s">
        <v>148</v>
      </c>
      <c r="H59" s="31" t="s">
        <v>146</v>
      </c>
      <c r="I59" s="4" t="s">
        <v>25</v>
      </c>
      <c r="J59" s="13">
        <v>29.05</v>
      </c>
      <c r="K59" s="15">
        <v>33.4</v>
      </c>
      <c r="L59">
        <v>100.752</v>
      </c>
      <c r="M59">
        <v>26.2</v>
      </c>
      <c r="N59" s="17">
        <v>2170.3000000000002</v>
      </c>
      <c r="O59">
        <v>2153.9</v>
      </c>
      <c r="P59">
        <v>7.95</v>
      </c>
      <c r="Q59" s="118">
        <v>7.9840186672417284</v>
      </c>
      <c r="R59" s="39" t="s">
        <v>153</v>
      </c>
      <c r="U59" s="99">
        <v>33.400001525878906</v>
      </c>
      <c r="V59" s="99">
        <v>26.200000762939453</v>
      </c>
      <c r="W59" s="99">
        <v>0</v>
      </c>
      <c r="X59" s="100">
        <v>0</v>
      </c>
      <c r="Y59" s="100">
        <v>0</v>
      </c>
      <c r="Z59" s="101">
        <v>2170.300048828125</v>
      </c>
      <c r="AA59" s="102">
        <v>1917.1685791015625</v>
      </c>
      <c r="AB59" s="103">
        <v>7.9840188026428223</v>
      </c>
      <c r="AC59" s="102">
        <v>448.49267578125</v>
      </c>
      <c r="AD59" s="102">
        <v>449.90692138671875</v>
      </c>
      <c r="AE59" s="102">
        <v>1723.7212977844158</v>
      </c>
      <c r="AF59" s="104">
        <v>180.98736323809413</v>
      </c>
      <c r="AG59" s="104">
        <v>12.459990800951955</v>
      </c>
      <c r="AH59" s="102">
        <v>78.345576865422402</v>
      </c>
      <c r="AI59" s="104">
        <v>6.2691184023458879</v>
      </c>
      <c r="AJ59" s="104">
        <v>0</v>
      </c>
      <c r="AK59" s="102">
        <v>0</v>
      </c>
      <c r="AL59" s="103">
        <v>10.151888094040549</v>
      </c>
      <c r="AM59" s="105">
        <v>4.4242819933044251</v>
      </c>
      <c r="AN59" s="105">
        <v>2.9179154784105727</v>
      </c>
      <c r="AO59" s="102">
        <v>465.23482745134061</v>
      </c>
      <c r="AP59" s="106"/>
      <c r="AQ59" s="103">
        <v>29.049999237060547</v>
      </c>
      <c r="AR59" s="102">
        <v>0</v>
      </c>
      <c r="AS59" s="103">
        <v>7.942582323786989</v>
      </c>
      <c r="AT59" s="102">
        <v>501.30671990204758</v>
      </c>
      <c r="AU59" s="125">
        <v>502.83404127465269</v>
      </c>
      <c r="AV59" s="102">
        <v>1722.384071618621</v>
      </c>
      <c r="AW59" s="102">
        <v>181.78146988185418</v>
      </c>
      <c r="AX59" s="102">
        <v>13.00307295409235</v>
      </c>
      <c r="AY59" s="102">
        <v>77.06667626733126</v>
      </c>
      <c r="AZ59" s="102">
        <v>7.2981010004405071</v>
      </c>
      <c r="BA59" s="102">
        <v>0</v>
      </c>
      <c r="BB59" s="102">
        <v>0</v>
      </c>
      <c r="BC59" s="103">
        <v>10.097356652757131</v>
      </c>
      <c r="BD59" s="105">
        <v>4.4719631250665435</v>
      </c>
      <c r="BE59" s="105">
        <v>2.9763555970069175</v>
      </c>
      <c r="BF59" s="102">
        <v>523.19545903735877</v>
      </c>
      <c r="BG59" s="123"/>
    </row>
    <row r="60" spans="1:59" ht="18" thickTop="1" thickBot="1">
      <c r="A60" s="43">
        <v>43397</v>
      </c>
      <c r="B60" s="47">
        <v>0.46875</v>
      </c>
      <c r="C60" s="43">
        <v>43397</v>
      </c>
      <c r="D60" s="47"/>
      <c r="E60" s="7" t="s">
        <v>37</v>
      </c>
      <c r="F60" s="55">
        <v>7</v>
      </c>
      <c r="G60" s="32" t="s">
        <v>148</v>
      </c>
      <c r="H60" s="31" t="s">
        <v>146</v>
      </c>
      <c r="I60" s="4" t="s">
        <v>26</v>
      </c>
      <c r="J60" s="13">
        <v>29.04</v>
      </c>
      <c r="K60" s="15">
        <v>33.42</v>
      </c>
      <c r="L60">
        <v>100.76600000000001</v>
      </c>
      <c r="M60">
        <v>26.4</v>
      </c>
      <c r="N60" s="17">
        <v>2144.6</v>
      </c>
      <c r="O60">
        <v>2102.6999999999998</v>
      </c>
      <c r="P60">
        <v>7.89</v>
      </c>
      <c r="Q60" s="118">
        <v>7.9789650689427685</v>
      </c>
      <c r="R60" s="39" t="s">
        <v>152</v>
      </c>
      <c r="U60" s="99">
        <v>33.419998168945312</v>
      </c>
      <c r="V60" s="99">
        <v>26.399999618530273</v>
      </c>
      <c r="W60" s="99">
        <v>0</v>
      </c>
      <c r="X60" s="100">
        <v>0</v>
      </c>
      <c r="Y60" s="100">
        <v>0</v>
      </c>
      <c r="Z60" s="101">
        <v>2144.60009765625</v>
      </c>
      <c r="AA60" s="102">
        <v>1894.5159912109375</v>
      </c>
      <c r="AB60" s="103">
        <v>7.9789652824401855</v>
      </c>
      <c r="AC60" s="102">
        <v>449.029296875</v>
      </c>
      <c r="AD60" s="102">
        <v>450.44180297851562</v>
      </c>
      <c r="AE60" s="102">
        <v>1703.9166143374296</v>
      </c>
      <c r="AF60" s="104">
        <v>178.18718641530927</v>
      </c>
      <c r="AG60" s="104">
        <v>12.41213812213835</v>
      </c>
      <c r="AH60" s="102">
        <v>78.011033140468541</v>
      </c>
      <c r="AI60" s="104">
        <v>6.3087446116058565</v>
      </c>
      <c r="AJ60" s="104">
        <v>0</v>
      </c>
      <c r="AK60" s="102">
        <v>0</v>
      </c>
      <c r="AL60" s="103">
        <v>10.13631434014045</v>
      </c>
      <c r="AM60" s="105">
        <v>4.3568927273153504</v>
      </c>
      <c r="AN60" s="105">
        <v>2.8753754502776592</v>
      </c>
      <c r="AO60" s="102">
        <v>465.97630450433741</v>
      </c>
      <c r="AP60" s="106"/>
      <c r="AQ60" s="103">
        <v>29.040000915527344</v>
      </c>
      <c r="AR60" s="102">
        <v>0</v>
      </c>
      <c r="AS60" s="103">
        <v>7.9406146985870834</v>
      </c>
      <c r="AT60" s="102">
        <v>497.755298525282</v>
      </c>
      <c r="AU60" s="125">
        <v>499.27198199830855</v>
      </c>
      <c r="AV60" s="102">
        <v>1702.6892804735187</v>
      </c>
      <c r="AW60" s="102">
        <v>178.91397253750441</v>
      </c>
      <c r="AX60" s="102">
        <v>12.912686045850243</v>
      </c>
      <c r="AY60" s="102">
        <v>76.832879046645516</v>
      </c>
      <c r="AZ60" s="102">
        <v>7.2616578250815458</v>
      </c>
      <c r="BA60" s="102">
        <v>0</v>
      </c>
      <c r="BB60" s="102">
        <v>0</v>
      </c>
      <c r="BC60" s="103">
        <v>10.085565227819497</v>
      </c>
      <c r="BD60" s="105">
        <v>4.400546293945804</v>
      </c>
      <c r="BE60" s="105">
        <v>2.9288589123975699</v>
      </c>
      <c r="BF60" s="102">
        <v>519.4767754378646</v>
      </c>
      <c r="BG60" s="123"/>
    </row>
    <row r="61" spans="1:59" ht="18" thickTop="1" thickBot="1">
      <c r="A61" s="43">
        <v>43397</v>
      </c>
      <c r="B61" s="47">
        <v>0.46875</v>
      </c>
      <c r="C61" s="43">
        <v>43397</v>
      </c>
      <c r="D61" s="47"/>
      <c r="E61" s="6" t="s">
        <v>174</v>
      </c>
      <c r="F61" s="54">
        <v>6</v>
      </c>
      <c r="G61" s="31" t="s">
        <v>148</v>
      </c>
      <c r="H61" s="31" t="s">
        <v>147</v>
      </c>
      <c r="I61" s="4" t="s">
        <v>27</v>
      </c>
      <c r="J61" s="13">
        <v>29.38</v>
      </c>
      <c r="K61" s="15">
        <v>33.409999999999997</v>
      </c>
      <c r="L61">
        <v>100.626</v>
      </c>
      <c r="M61">
        <v>25.4</v>
      </c>
      <c r="N61" s="17">
        <v>2159.8000000000002</v>
      </c>
      <c r="O61">
        <v>2135.1</v>
      </c>
      <c r="P61">
        <v>7.63</v>
      </c>
      <c r="Q61" s="118">
        <v>7.6997082910725636</v>
      </c>
      <c r="R61" s="39" t="s">
        <v>153</v>
      </c>
      <c r="U61" s="99">
        <v>33.409999847412109</v>
      </c>
      <c r="V61" s="99">
        <v>25.399999618530273</v>
      </c>
      <c r="W61" s="99">
        <v>0</v>
      </c>
      <c r="X61" s="100">
        <v>0</v>
      </c>
      <c r="Y61" s="100">
        <v>0</v>
      </c>
      <c r="Z61" s="101">
        <v>2159.800048828125</v>
      </c>
      <c r="AA61" s="102">
        <v>2038.300537109375</v>
      </c>
      <c r="AB61" s="103">
        <v>7.6997084617614746</v>
      </c>
      <c r="AC61" s="102">
        <v>951.76171875</v>
      </c>
      <c r="AD61" s="102">
        <v>954.79229736328125</v>
      </c>
      <c r="AE61" s="102">
        <v>1910.0278580257932</v>
      </c>
      <c r="AF61" s="104">
        <v>101.29931043442092</v>
      </c>
      <c r="AG61" s="104">
        <v>26.973220282092278</v>
      </c>
      <c r="AH61" s="102">
        <v>44.157916034657148</v>
      </c>
      <c r="AI61" s="104">
        <v>3.0361645838627078</v>
      </c>
      <c r="AJ61" s="104">
        <v>0</v>
      </c>
      <c r="AK61" s="102">
        <v>0</v>
      </c>
      <c r="AL61" s="103">
        <v>14.037248366570749</v>
      </c>
      <c r="AM61" s="105">
        <v>2.472172125046749</v>
      </c>
      <c r="AN61" s="105">
        <v>1.6265104416604592</v>
      </c>
      <c r="AO61" s="102">
        <v>985.76618741321204</v>
      </c>
      <c r="AP61" s="106"/>
      <c r="AQ61" s="103">
        <v>29.379999160766602</v>
      </c>
      <c r="AR61" s="102">
        <v>0</v>
      </c>
      <c r="AS61" s="103">
        <v>7.6454030647826938</v>
      </c>
      <c r="AT61" s="102">
        <v>1102.4183733006225</v>
      </c>
      <c r="AU61" s="125">
        <v>1105.7638103648392</v>
      </c>
      <c r="AV61" s="102">
        <v>1907.1860327946147</v>
      </c>
      <c r="AW61" s="102">
        <v>102.74060230732466</v>
      </c>
      <c r="AX61" s="102">
        <v>28.373867943381168</v>
      </c>
      <c r="AY61" s="102">
        <v>43.368323157580072</v>
      </c>
      <c r="AZ61" s="102">
        <v>3.7877374939524588</v>
      </c>
      <c r="BA61" s="102">
        <v>0</v>
      </c>
      <c r="BB61" s="102">
        <v>0</v>
      </c>
      <c r="BC61" s="103">
        <v>13.810490308150523</v>
      </c>
      <c r="BD61" s="105">
        <v>2.5293138031428626</v>
      </c>
      <c r="BE61" s="105">
        <v>1.6852907897863414</v>
      </c>
      <c r="BF61" s="102">
        <v>1151.4365412885832</v>
      </c>
      <c r="BG61" s="123"/>
    </row>
    <row r="62" spans="1:59" ht="18" thickTop="1" thickBot="1">
      <c r="A62" s="43">
        <v>43397</v>
      </c>
      <c r="B62" s="47">
        <v>0.46875</v>
      </c>
      <c r="C62" s="43">
        <v>43397</v>
      </c>
      <c r="D62" s="47"/>
      <c r="E62" s="8" t="s">
        <v>43</v>
      </c>
      <c r="F62" s="55">
        <v>8</v>
      </c>
      <c r="G62" s="32" t="s">
        <v>146</v>
      </c>
      <c r="H62" s="32" t="s">
        <v>146</v>
      </c>
      <c r="I62" s="4" t="s">
        <v>28</v>
      </c>
      <c r="J62" s="13">
        <v>27.29</v>
      </c>
      <c r="K62" s="15">
        <v>33.42</v>
      </c>
      <c r="L62">
        <v>100.59399999999999</v>
      </c>
      <c r="M62">
        <v>26.6</v>
      </c>
      <c r="N62" s="17">
        <v>2149.6999999999998</v>
      </c>
      <c r="O62">
        <v>2106.5</v>
      </c>
      <c r="P62">
        <v>7.89</v>
      </c>
      <c r="Q62" s="119">
        <v>7.9888645086742205</v>
      </c>
      <c r="R62" s="39" t="s">
        <v>152</v>
      </c>
      <c r="U62" s="99">
        <v>33.419998168945312</v>
      </c>
      <c r="V62" s="99">
        <v>26.600000381469727</v>
      </c>
      <c r="W62" s="99">
        <v>0</v>
      </c>
      <c r="X62" s="100">
        <v>0</v>
      </c>
      <c r="Y62" s="100">
        <v>0</v>
      </c>
      <c r="Z62" s="101">
        <v>2149.699951171875</v>
      </c>
      <c r="AA62" s="102">
        <v>1892.489501953125</v>
      </c>
      <c r="AB62" s="103">
        <v>7.9888644218444824</v>
      </c>
      <c r="AC62" s="102">
        <v>437.78854370117188</v>
      </c>
      <c r="AD62" s="102">
        <v>439.162353515625</v>
      </c>
      <c r="AE62" s="102">
        <v>1697.538622282806</v>
      </c>
      <c r="AF62" s="104">
        <v>182.90882847647794</v>
      </c>
      <c r="AG62" s="104">
        <v>12.042001781092287</v>
      </c>
      <c r="AH62" s="102">
        <v>79.785797922238316</v>
      </c>
      <c r="AI62" s="104">
        <v>6.5683687590535449</v>
      </c>
      <c r="AJ62" s="104">
        <v>0</v>
      </c>
      <c r="AK62" s="102">
        <v>0</v>
      </c>
      <c r="AL62" s="103">
        <v>9.9986067859398577</v>
      </c>
      <c r="AM62" s="105">
        <v>4.4741932601916314</v>
      </c>
      <c r="AN62" s="105">
        <v>2.9546262439428208</v>
      </c>
      <c r="AO62" s="102">
        <v>454.49371397138219</v>
      </c>
      <c r="AP62" s="106"/>
      <c r="AQ62" s="103">
        <v>27.290000915527344</v>
      </c>
      <c r="AR62" s="102">
        <v>0</v>
      </c>
      <c r="AS62" s="103">
        <v>7.9787883087451208</v>
      </c>
      <c r="AT62" s="102">
        <v>449.81307867660502</v>
      </c>
      <c r="AU62" s="125">
        <v>451.21289423091253</v>
      </c>
      <c r="AV62" s="102">
        <v>1697.2192070840629</v>
      </c>
      <c r="AW62" s="102">
        <v>183.10413256140473</v>
      </c>
      <c r="AX62" s="102">
        <v>12.166157904364367</v>
      </c>
      <c r="AY62" s="102">
        <v>79.466885712285347</v>
      </c>
      <c r="AZ62" s="102">
        <v>6.8163358585471974</v>
      </c>
      <c r="BA62" s="102">
        <v>0</v>
      </c>
      <c r="BB62" s="102">
        <v>0</v>
      </c>
      <c r="BC62" s="103">
        <v>9.986132773575978</v>
      </c>
      <c r="BD62" s="105">
        <v>4.4855544105156406</v>
      </c>
      <c r="BE62" s="105">
        <v>2.9685629410550107</v>
      </c>
      <c r="BF62" s="102">
        <v>467.64020965609353</v>
      </c>
      <c r="BG62" s="123"/>
    </row>
    <row r="63" spans="1:59" ht="18" thickTop="1" thickBot="1">
      <c r="A63" s="43">
        <v>43397</v>
      </c>
      <c r="B63" s="47">
        <v>0.46875</v>
      </c>
      <c r="C63" s="43">
        <v>43397</v>
      </c>
      <c r="D63" s="47"/>
      <c r="E63" s="9" t="s">
        <v>44</v>
      </c>
      <c r="F63" s="54">
        <v>5</v>
      </c>
      <c r="G63" s="31" t="s">
        <v>146</v>
      </c>
      <c r="H63" s="31" t="s">
        <v>147</v>
      </c>
      <c r="I63" s="4" t="s">
        <v>29</v>
      </c>
      <c r="J63" s="13">
        <v>27.25</v>
      </c>
      <c r="K63" s="15">
        <v>33.42</v>
      </c>
      <c r="L63">
        <v>100.72799999999999</v>
      </c>
      <c r="M63">
        <v>26.1</v>
      </c>
      <c r="N63" s="17">
        <v>2146.8000000000002</v>
      </c>
      <c r="O63">
        <v>2128.6</v>
      </c>
      <c r="P63">
        <v>7.61</v>
      </c>
      <c r="Q63" s="118">
        <v>7.6527536201702668</v>
      </c>
      <c r="R63" s="39" t="s">
        <v>153</v>
      </c>
      <c r="U63" s="99">
        <v>33.419998168945312</v>
      </c>
      <c r="V63" s="99">
        <v>26.100000381469727</v>
      </c>
      <c r="W63" s="99">
        <v>0</v>
      </c>
      <c r="X63" s="100">
        <v>0</v>
      </c>
      <c r="Y63" s="100">
        <v>0</v>
      </c>
      <c r="Z63" s="101">
        <v>2146.800048828125</v>
      </c>
      <c r="AA63" s="102">
        <v>2039.3533935546875</v>
      </c>
      <c r="AB63" s="103">
        <v>7.6527538299560547</v>
      </c>
      <c r="AC63" s="102">
        <v>1068.2408447265625</v>
      </c>
      <c r="AD63" s="102">
        <v>1071.613525390625</v>
      </c>
      <c r="AE63" s="102">
        <v>1916.0671169998589</v>
      </c>
      <c r="AF63" s="104">
        <v>93.538014423217263</v>
      </c>
      <c r="AG63" s="104">
        <v>29.748342081094584</v>
      </c>
      <c r="AH63" s="102">
        <v>40.780416700384521</v>
      </c>
      <c r="AI63" s="104">
        <v>2.8992321040943665</v>
      </c>
      <c r="AJ63" s="104">
        <v>0</v>
      </c>
      <c r="AK63" s="102">
        <v>0</v>
      </c>
      <c r="AL63" s="103">
        <v>14.480688354404773</v>
      </c>
      <c r="AM63" s="105">
        <v>2.2857220741004123</v>
      </c>
      <c r="AN63" s="105">
        <v>1.5070875932365977</v>
      </c>
      <c r="AO63" s="102">
        <v>1107.8995798541728</v>
      </c>
      <c r="AP63" s="106"/>
      <c r="AQ63" s="103">
        <v>27.25</v>
      </c>
      <c r="AR63" s="102">
        <v>0</v>
      </c>
      <c r="AS63" s="103">
        <v>7.637190193431838</v>
      </c>
      <c r="AT63" s="102">
        <v>1114.3166921501684</v>
      </c>
      <c r="AU63" s="125">
        <v>1117.7861167388971</v>
      </c>
      <c r="AV63" s="102">
        <v>1915.2199810858117</v>
      </c>
      <c r="AW63" s="102">
        <v>93.965047400614068</v>
      </c>
      <c r="AX63" s="102">
        <v>30.168334729497499</v>
      </c>
      <c r="AY63" s="102">
        <v>40.580125735551725</v>
      </c>
      <c r="AZ63" s="102">
        <v>3.0934288361297053</v>
      </c>
      <c r="BA63" s="102">
        <v>0</v>
      </c>
      <c r="BB63" s="102">
        <v>0</v>
      </c>
      <c r="BC63" s="103">
        <v>14.407207270543019</v>
      </c>
      <c r="BD63" s="105">
        <v>2.3016886339721361</v>
      </c>
      <c r="BE63" s="105">
        <v>1.5230762194586276</v>
      </c>
      <c r="BF63" s="102">
        <v>1158.3826414260761</v>
      </c>
      <c r="BG63" s="123"/>
    </row>
    <row r="64" spans="1:59" ht="18" thickTop="1" thickBot="1">
      <c r="A64" s="43">
        <v>43397</v>
      </c>
      <c r="B64" s="47">
        <v>0.46875</v>
      </c>
      <c r="C64" s="43">
        <v>43397</v>
      </c>
      <c r="D64" s="47"/>
      <c r="E64" s="7" t="s">
        <v>37</v>
      </c>
      <c r="F64" s="54">
        <v>7</v>
      </c>
      <c r="G64" s="31" t="s">
        <v>148</v>
      </c>
      <c r="H64" s="31" t="s">
        <v>146</v>
      </c>
      <c r="I64" s="4" t="s">
        <v>30</v>
      </c>
      <c r="J64" s="13">
        <v>29.06</v>
      </c>
      <c r="K64" s="15">
        <v>33.409999999999997</v>
      </c>
      <c r="L64">
        <v>100.703</v>
      </c>
      <c r="M64">
        <v>26.4</v>
      </c>
      <c r="N64" s="17">
        <v>2150.9</v>
      </c>
      <c r="O64">
        <v>2105.3000000000002</v>
      </c>
      <c r="P64">
        <v>7.89</v>
      </c>
      <c r="Q64" s="118">
        <v>7.9783867112390645</v>
      </c>
      <c r="R64" s="39" t="s">
        <v>152</v>
      </c>
      <c r="U64" s="99">
        <v>33.409999847412109</v>
      </c>
      <c r="V64" s="99">
        <v>26.399999618530273</v>
      </c>
      <c r="W64" s="99">
        <v>0</v>
      </c>
      <c r="X64" s="100">
        <v>0</v>
      </c>
      <c r="Y64" s="100">
        <v>0</v>
      </c>
      <c r="Z64" s="101">
        <v>2150.89990234375</v>
      </c>
      <c r="AA64" s="102">
        <v>1900.67724609375</v>
      </c>
      <c r="AB64" s="103">
        <v>7.9783868789672852</v>
      </c>
      <c r="AC64" s="102">
        <v>451.17044067382812</v>
      </c>
      <c r="AD64" s="102">
        <v>452.5897216796875</v>
      </c>
      <c r="AE64" s="102">
        <v>1709.6947076248307</v>
      </c>
      <c r="AF64" s="104">
        <v>178.51058912780101</v>
      </c>
      <c r="AG64" s="104">
        <v>12.471965296987536</v>
      </c>
      <c r="AH64" s="102">
        <v>77.895647277167285</v>
      </c>
      <c r="AI64" s="104">
        <v>6.2991776024842485</v>
      </c>
      <c r="AJ64" s="104">
        <v>0</v>
      </c>
      <c r="AK64" s="102">
        <v>0</v>
      </c>
      <c r="AL64" s="103">
        <v>10.152397719056248</v>
      </c>
      <c r="AM64" s="105">
        <v>4.3651610499684566</v>
      </c>
      <c r="AN64" s="105">
        <v>2.8807690146362597</v>
      </c>
      <c r="AO64" s="102">
        <v>468.19835894145984</v>
      </c>
      <c r="AP64" s="106"/>
      <c r="AQ64" s="103">
        <v>29.059999465942383</v>
      </c>
      <c r="AR64" s="102">
        <v>0</v>
      </c>
      <c r="AS64" s="103">
        <v>7.9397497973062219</v>
      </c>
      <c r="AT64" s="102">
        <v>500.51397864169377</v>
      </c>
      <c r="AU64" s="125">
        <v>502.03870162293595</v>
      </c>
      <c r="AV64" s="102">
        <v>1708.4536549569705</v>
      </c>
      <c r="AW64" s="102">
        <v>179.24474782942278</v>
      </c>
      <c r="AX64" s="102">
        <v>12.978817178170479</v>
      </c>
      <c r="AY64" s="102">
        <v>76.710307592045325</v>
      </c>
      <c r="AZ64" s="102">
        <v>7.2582591816438846</v>
      </c>
      <c r="BA64" s="102">
        <v>0</v>
      </c>
      <c r="BB64" s="102">
        <v>0</v>
      </c>
      <c r="BC64" s="103">
        <v>10.101081619599075</v>
      </c>
      <c r="BD64" s="105">
        <v>4.4092798460957079</v>
      </c>
      <c r="BE64" s="105">
        <v>2.9347995420197863</v>
      </c>
      <c r="BF64" s="102">
        <v>522.38003078323345</v>
      </c>
      <c r="BG64" s="123"/>
    </row>
    <row r="65" spans="1:59" ht="18" thickTop="1" thickBot="1">
      <c r="A65" s="43">
        <v>43397</v>
      </c>
      <c r="B65" s="47">
        <v>0.46875</v>
      </c>
      <c r="C65" s="43">
        <v>43397</v>
      </c>
      <c r="D65" s="47"/>
      <c r="E65" s="6" t="s">
        <v>174</v>
      </c>
      <c r="F65" s="54">
        <v>6</v>
      </c>
      <c r="G65" s="31" t="s">
        <v>148</v>
      </c>
      <c r="H65" s="31" t="s">
        <v>147</v>
      </c>
      <c r="I65" s="4" t="s">
        <v>31</v>
      </c>
      <c r="J65" s="13">
        <v>29.12</v>
      </c>
      <c r="K65" s="15">
        <v>33.43</v>
      </c>
      <c r="L65">
        <v>100.825</v>
      </c>
      <c r="M65">
        <v>26.2</v>
      </c>
      <c r="N65" s="17">
        <v>2160.1999999999998</v>
      </c>
      <c r="O65">
        <v>2141.4</v>
      </c>
      <c r="P65">
        <v>7.64</v>
      </c>
      <c r="Q65" s="118">
        <v>7.7068519006431933</v>
      </c>
      <c r="R65" s="39" t="s">
        <v>153</v>
      </c>
      <c r="U65" s="99">
        <v>33.430000305175781</v>
      </c>
      <c r="V65" s="99">
        <v>26.200000762939453</v>
      </c>
      <c r="W65" s="99">
        <v>0</v>
      </c>
      <c r="X65" s="100">
        <v>0</v>
      </c>
      <c r="Y65" s="100">
        <v>0</v>
      </c>
      <c r="Z65" s="101">
        <v>2160.199951171875</v>
      </c>
      <c r="AA65" s="102">
        <v>2031.734619140625</v>
      </c>
      <c r="AB65" s="103">
        <v>7.7068519592285156</v>
      </c>
      <c r="AC65" s="102">
        <v>935.8741455078125</v>
      </c>
      <c r="AD65" s="102">
        <v>938.8253173828125</v>
      </c>
      <c r="AE65" s="102">
        <v>1900.2652478215334</v>
      </c>
      <c r="AF65" s="104">
        <v>105.4730649245889</v>
      </c>
      <c r="AG65" s="104">
        <v>25.996372262902714</v>
      </c>
      <c r="AH65" s="102">
        <v>45.695166436438711</v>
      </c>
      <c r="AI65" s="104">
        <v>3.313456220549297</v>
      </c>
      <c r="AJ65" s="104">
        <v>0</v>
      </c>
      <c r="AK65" s="102">
        <v>0</v>
      </c>
      <c r="AL65" s="103">
        <v>13.738006722627985</v>
      </c>
      <c r="AM65" s="105">
        <v>2.5776792102017869</v>
      </c>
      <c r="AN65" s="105">
        <v>1.7001502598209224</v>
      </c>
      <c r="AO65" s="102">
        <v>970.80967249504681</v>
      </c>
      <c r="AP65" s="106"/>
      <c r="AQ65" s="103">
        <v>29.120000839233398</v>
      </c>
      <c r="AR65" s="102">
        <v>0</v>
      </c>
      <c r="AS65" s="103">
        <v>7.6668460900436965</v>
      </c>
      <c r="AT65" s="102">
        <v>1042.7425611179076</v>
      </c>
      <c r="AU65" s="125">
        <v>1045.91679460367</v>
      </c>
      <c r="AV65" s="102">
        <v>1898.2222206772969</v>
      </c>
      <c r="AW65" s="102">
        <v>106.51380238553962</v>
      </c>
      <c r="AX65" s="102">
        <v>26.99865583144479</v>
      </c>
      <c r="AY65" s="102">
        <v>45.078741152721534</v>
      </c>
      <c r="AZ65" s="102">
        <v>3.8933852751198246</v>
      </c>
      <c r="BA65" s="102">
        <v>0</v>
      </c>
      <c r="BB65" s="102">
        <v>0</v>
      </c>
      <c r="BC65" s="103">
        <v>13.581580010892743</v>
      </c>
      <c r="BD65" s="105">
        <v>2.6200789048851982</v>
      </c>
      <c r="BE65" s="105">
        <v>1.7443394421130203</v>
      </c>
      <c r="BF65" s="102">
        <v>1088.4473966100932</v>
      </c>
      <c r="BG65" s="123"/>
    </row>
    <row r="66" spans="1:59" ht="18" thickTop="1" thickBot="1">
      <c r="A66" s="43">
        <v>43397</v>
      </c>
      <c r="B66" s="47">
        <v>0.46875</v>
      </c>
      <c r="C66" s="43">
        <v>43397</v>
      </c>
      <c r="D66" s="47"/>
      <c r="E66" s="9" t="s">
        <v>44</v>
      </c>
      <c r="F66" s="55">
        <v>5</v>
      </c>
      <c r="G66" s="32" t="s">
        <v>146</v>
      </c>
      <c r="H66" s="32" t="s">
        <v>147</v>
      </c>
      <c r="I66" s="4" t="s">
        <v>32</v>
      </c>
      <c r="J66" s="13">
        <v>27.5</v>
      </c>
      <c r="K66" s="15">
        <v>33.380000000000003</v>
      </c>
      <c r="L66">
        <v>100.889</v>
      </c>
      <c r="M66">
        <v>26.2</v>
      </c>
      <c r="N66" s="17">
        <v>2154.4</v>
      </c>
      <c r="O66">
        <v>2102.3000000000002</v>
      </c>
      <c r="P66">
        <v>7.53</v>
      </c>
      <c r="Q66" s="118">
        <v>7.6491940779961336</v>
      </c>
      <c r="R66" s="39" t="s">
        <v>152</v>
      </c>
      <c r="U66" s="99">
        <v>33.380001068115234</v>
      </c>
      <c r="V66" s="99">
        <v>26.200000762939453</v>
      </c>
      <c r="W66" s="99">
        <v>0</v>
      </c>
      <c r="X66" s="100">
        <v>0</v>
      </c>
      <c r="Y66" s="100">
        <v>0</v>
      </c>
      <c r="Z66" s="101">
        <v>2154.39990234375</v>
      </c>
      <c r="AA66" s="102">
        <v>2047.678955078125</v>
      </c>
      <c r="AB66" s="103">
        <v>7.6491942405700684</v>
      </c>
      <c r="AC66" s="102">
        <v>1082.4212646484375</v>
      </c>
      <c r="AD66" s="102">
        <v>1085.8345947265625</v>
      </c>
      <c r="AE66" s="102">
        <v>1924.1934744944231</v>
      </c>
      <c r="AF66" s="104">
        <v>93.410693885660379</v>
      </c>
      <c r="AG66" s="104">
        <v>30.074846842027217</v>
      </c>
      <c r="AH66" s="102">
        <v>40.50912851231562</v>
      </c>
      <c r="AI66" s="104">
        <v>2.898816439619301</v>
      </c>
      <c r="AJ66" s="104">
        <v>0</v>
      </c>
      <c r="AK66" s="102">
        <v>0</v>
      </c>
      <c r="AL66" s="103">
        <v>14.525373348868433</v>
      </c>
      <c r="AM66" s="105">
        <v>2.283823921219085</v>
      </c>
      <c r="AN66" s="105">
        <v>1.5061680613832626</v>
      </c>
      <c r="AO66" s="102">
        <v>1122.8283655708701</v>
      </c>
      <c r="AP66" s="106"/>
      <c r="AQ66" s="103">
        <v>27.5</v>
      </c>
      <c r="AR66" s="102">
        <v>0</v>
      </c>
      <c r="AS66" s="103">
        <v>7.6316353743487806</v>
      </c>
      <c r="AT66" s="102">
        <v>1135.2310589376712</v>
      </c>
      <c r="AU66" s="125">
        <v>1138.7549351119885</v>
      </c>
      <c r="AV66" s="102">
        <v>1923.22831351063</v>
      </c>
      <c r="AW66" s="102">
        <v>93.895251109566161</v>
      </c>
      <c r="AX66" s="102">
        <v>30.555356751502508</v>
      </c>
      <c r="AY66" s="102">
        <v>40.286023585288248</v>
      </c>
      <c r="AZ66" s="102">
        <v>3.1189208483752195</v>
      </c>
      <c r="BA66" s="102">
        <v>0</v>
      </c>
      <c r="BB66" s="102">
        <v>0</v>
      </c>
      <c r="BC66" s="103">
        <v>14.441155293592045</v>
      </c>
      <c r="BD66" s="105">
        <v>2.3020150282059459</v>
      </c>
      <c r="BE66" s="105">
        <v>1.5243673655510697</v>
      </c>
      <c r="BF66" s="102">
        <v>1180.746275157906</v>
      </c>
      <c r="BG66" s="123"/>
    </row>
    <row r="67" spans="1:59" ht="18" thickTop="1" thickBot="1">
      <c r="A67" s="43"/>
      <c r="B67" s="47"/>
      <c r="C67" s="43"/>
      <c r="D67" s="47"/>
      <c r="E67" s="10"/>
      <c r="F67" s="55"/>
      <c r="G67" s="32"/>
      <c r="H67" s="32"/>
      <c r="I67" s="64"/>
      <c r="J67" s="47"/>
      <c r="K67" s="47"/>
      <c r="R67" s="39"/>
      <c r="BG67" s="123"/>
    </row>
    <row r="68" spans="1:59" ht="18" thickTop="1" thickBot="1">
      <c r="A68" s="43">
        <v>43404</v>
      </c>
      <c r="B68" s="47">
        <v>0.47916666666666669</v>
      </c>
      <c r="C68" s="45">
        <v>43404</v>
      </c>
      <c r="D68" s="48">
        <v>0.70833333333333337</v>
      </c>
      <c r="E68" s="7" t="s">
        <v>37</v>
      </c>
      <c r="F68" s="54">
        <v>1</v>
      </c>
      <c r="G68" s="31" t="s">
        <v>148</v>
      </c>
      <c r="H68" s="31" t="s">
        <v>146</v>
      </c>
      <c r="I68" s="4" t="s">
        <v>1</v>
      </c>
      <c r="J68" s="13">
        <v>28.9</v>
      </c>
      <c r="K68" s="15">
        <v>34.1</v>
      </c>
      <c r="L68">
        <v>100.80800000000001</v>
      </c>
      <c r="M68">
        <v>26.7</v>
      </c>
      <c r="N68" s="17">
        <v>2198.5</v>
      </c>
      <c r="O68">
        <v>2185.6</v>
      </c>
      <c r="P68">
        <v>7.8</v>
      </c>
      <c r="Q68" s="98">
        <v>7.9091058888417836</v>
      </c>
      <c r="R68" s="39" t="s">
        <v>153</v>
      </c>
      <c r="S68" s="65">
        <v>0.99299999999999999</v>
      </c>
      <c r="U68" s="99">
        <v>34.099998474121094</v>
      </c>
      <c r="V68" s="99">
        <v>26.700000762939453</v>
      </c>
      <c r="W68" s="99">
        <v>0</v>
      </c>
      <c r="X68" s="100">
        <v>0</v>
      </c>
      <c r="Y68" s="100">
        <v>0</v>
      </c>
      <c r="Z68" s="101">
        <v>2198.5</v>
      </c>
      <c r="AA68" s="102">
        <v>1968.3299560546875</v>
      </c>
      <c r="AB68" s="103">
        <v>7.9091057777404785</v>
      </c>
      <c r="AC68" s="102">
        <v>540.1973876953125</v>
      </c>
      <c r="AD68" s="102">
        <v>541.8905029296875</v>
      </c>
      <c r="AE68" s="102">
        <v>1786.4502284231826</v>
      </c>
      <c r="AF68" s="104">
        <v>167.10885055065759</v>
      </c>
      <c r="AG68" s="104">
        <v>14.770911922034735</v>
      </c>
      <c r="AH68" s="102">
        <v>72.133616256809347</v>
      </c>
      <c r="AI68" s="104">
        <v>5.711155819301247</v>
      </c>
      <c r="AJ68" s="104">
        <v>0</v>
      </c>
      <c r="AK68" s="102">
        <v>0</v>
      </c>
      <c r="AL68" s="103">
        <v>10.712873994575691</v>
      </c>
      <c r="AM68" s="105">
        <v>4.0653723030527216</v>
      </c>
      <c r="AN68" s="105">
        <v>2.6893086132672632</v>
      </c>
      <c r="AO68" s="102">
        <v>560.91647419623439</v>
      </c>
      <c r="AP68" s="106"/>
      <c r="AQ68" s="103">
        <v>28.899999618530273</v>
      </c>
      <c r="AR68" s="102">
        <v>0</v>
      </c>
      <c r="AS68" s="103">
        <v>7.8772116721883174</v>
      </c>
      <c r="AT68" s="102">
        <v>588.18518826048501</v>
      </c>
      <c r="AU68" s="125">
        <v>589.98043322201909</v>
      </c>
      <c r="AV68" s="102">
        <v>1785.3067794186311</v>
      </c>
      <c r="AW68" s="102">
        <v>167.76659194069549</v>
      </c>
      <c r="AX68" s="102">
        <v>15.256633824489372</v>
      </c>
      <c r="AY68" s="102">
        <v>71.247348682470218</v>
      </c>
      <c r="AZ68" s="102">
        <v>6.4263598892856058</v>
      </c>
      <c r="BA68" s="102">
        <v>0</v>
      </c>
      <c r="BB68" s="102">
        <v>0</v>
      </c>
      <c r="BC68" s="103">
        <v>10.662638637597462</v>
      </c>
      <c r="BD68" s="105">
        <v>4.1005222810387503</v>
      </c>
      <c r="BE68" s="105">
        <v>2.7318861378218657</v>
      </c>
      <c r="BF68" s="102">
        <v>613.64664470578998</v>
      </c>
      <c r="BG68" s="123"/>
    </row>
    <row r="69" spans="1:59" ht="18" thickTop="1" thickBot="1">
      <c r="A69" s="43">
        <v>43404</v>
      </c>
      <c r="B69" s="47">
        <v>0.47916666666666669</v>
      </c>
      <c r="C69" s="45">
        <v>43404</v>
      </c>
      <c r="D69" s="48">
        <v>0.7104166666666667</v>
      </c>
      <c r="E69" s="8" t="s">
        <v>43</v>
      </c>
      <c r="F69" s="54">
        <v>2</v>
      </c>
      <c r="G69" s="31" t="s">
        <v>146</v>
      </c>
      <c r="H69" s="31" t="s">
        <v>146</v>
      </c>
      <c r="I69" s="4" t="s">
        <v>2</v>
      </c>
      <c r="J69" s="13">
        <v>27.15</v>
      </c>
      <c r="K69" s="15">
        <v>34.1</v>
      </c>
      <c r="L69">
        <v>100.883</v>
      </c>
      <c r="M69">
        <v>26.9</v>
      </c>
      <c r="N69" s="17">
        <v>2180.1999999999998</v>
      </c>
      <c r="O69">
        <v>2149</v>
      </c>
      <c r="P69">
        <v>7.84</v>
      </c>
      <c r="Q69" s="98">
        <v>7.9060278220826508</v>
      </c>
      <c r="R69" s="39" t="s">
        <v>152</v>
      </c>
      <c r="S69" s="65">
        <v>0.98899999999999999</v>
      </c>
      <c r="U69" s="99">
        <v>34.099998474121094</v>
      </c>
      <c r="V69" s="99">
        <v>26.899999618530273</v>
      </c>
      <c r="W69" s="99">
        <v>0</v>
      </c>
      <c r="X69" s="100">
        <v>0</v>
      </c>
      <c r="Y69" s="100">
        <v>0</v>
      </c>
      <c r="Z69" s="101">
        <v>2180.199951171875</v>
      </c>
      <c r="AA69" s="102">
        <v>1951.4268798828125</v>
      </c>
      <c r="AB69" s="103">
        <v>7.9060277938842773</v>
      </c>
      <c r="AC69" s="102">
        <v>539.965087890625</v>
      </c>
      <c r="AD69" s="102">
        <v>541.6534423828125</v>
      </c>
      <c r="AE69" s="102">
        <v>1771.0568469001225</v>
      </c>
      <c r="AF69" s="104">
        <v>165.67744851848764</v>
      </c>
      <c r="AG69" s="104">
        <v>14.69256899828855</v>
      </c>
      <c r="AH69" s="102">
        <v>72.029527679804914</v>
      </c>
      <c r="AI69" s="104">
        <v>5.7712644493087577</v>
      </c>
      <c r="AJ69" s="104">
        <v>0</v>
      </c>
      <c r="AK69" s="102">
        <v>0</v>
      </c>
      <c r="AL69" s="103">
        <v>10.687035424332086</v>
      </c>
      <c r="AM69" s="105">
        <v>4.032156627471843</v>
      </c>
      <c r="AN69" s="105">
        <v>2.6690160238804213</v>
      </c>
      <c r="AO69" s="102">
        <v>560.90405118879607</v>
      </c>
      <c r="AP69" s="106"/>
      <c r="AQ69" s="103">
        <v>27.149999618530273</v>
      </c>
      <c r="AR69" s="102">
        <v>0</v>
      </c>
      <c r="AS69" s="103">
        <v>7.9023908292889917</v>
      </c>
      <c r="AT69" s="102">
        <v>545.23746328162804</v>
      </c>
      <c r="AU69" s="125">
        <v>546.9371145973131</v>
      </c>
      <c r="AV69" s="102">
        <v>1770.9267435186853</v>
      </c>
      <c r="AW69" s="102">
        <v>165.75406184140692</v>
      </c>
      <c r="AX69" s="102">
        <v>14.746044340418216</v>
      </c>
      <c r="AY69" s="102">
        <v>71.927906814000011</v>
      </c>
      <c r="AZ69" s="102">
        <v>5.8498700460264637</v>
      </c>
      <c r="BA69" s="102">
        <v>0</v>
      </c>
      <c r="BB69" s="102">
        <v>0</v>
      </c>
      <c r="BC69" s="103">
        <v>10.681459776866145</v>
      </c>
      <c r="BD69" s="105">
        <v>4.0360621735310396</v>
      </c>
      <c r="BE69" s="105">
        <v>2.673716768590193</v>
      </c>
      <c r="BF69" s="102">
        <v>566.67327929537578</v>
      </c>
      <c r="BG69" s="123">
        <v>35.532001495361328</v>
      </c>
    </row>
    <row r="70" spans="1:59" ht="18" thickTop="1" thickBot="1">
      <c r="A70" s="43">
        <v>43404</v>
      </c>
      <c r="B70" s="47">
        <v>0.47916666666666702</v>
      </c>
      <c r="C70" s="45">
        <v>43404</v>
      </c>
      <c r="D70" s="48">
        <v>0.71319444444444446</v>
      </c>
      <c r="E70" s="9" t="s">
        <v>44</v>
      </c>
      <c r="F70" s="54">
        <v>3</v>
      </c>
      <c r="G70" s="31" t="s">
        <v>146</v>
      </c>
      <c r="H70" s="31" t="s">
        <v>147</v>
      </c>
      <c r="I70" s="4" t="s">
        <v>3</v>
      </c>
      <c r="J70" s="13">
        <v>27.1</v>
      </c>
      <c r="K70" s="15">
        <v>34.06</v>
      </c>
      <c r="L70">
        <v>100.694</v>
      </c>
      <c r="M70">
        <v>26.3</v>
      </c>
      <c r="N70" s="17">
        <v>2206.4</v>
      </c>
      <c r="O70">
        <v>2177.4</v>
      </c>
      <c r="P70">
        <v>7.48</v>
      </c>
      <c r="Q70" s="98">
        <v>7.6429533979134447</v>
      </c>
      <c r="R70" s="39" t="s">
        <v>153</v>
      </c>
      <c r="U70" s="99">
        <v>34.060001373291016</v>
      </c>
      <c r="V70" s="99">
        <v>26.299999237060547</v>
      </c>
      <c r="W70" s="99">
        <v>0</v>
      </c>
      <c r="X70" s="100">
        <v>0</v>
      </c>
      <c r="Y70" s="100">
        <v>0</v>
      </c>
      <c r="Z70" s="101">
        <v>2206.39990234375</v>
      </c>
      <c r="AA70" s="102">
        <v>2093.49365234375</v>
      </c>
      <c r="AB70" s="103">
        <v>7.6429533958435059</v>
      </c>
      <c r="AC70" s="102">
        <v>1094.433837890625</v>
      </c>
      <c r="AD70" s="102">
        <v>1097.8807373046875</v>
      </c>
      <c r="AE70" s="102">
        <v>1965.1749576467614</v>
      </c>
      <c r="AF70" s="104">
        <v>98.091174246133818</v>
      </c>
      <c r="AG70" s="104">
        <v>30.227597921041095</v>
      </c>
      <c r="AH70" s="102">
        <v>42.080651545445157</v>
      </c>
      <c r="AI70" s="104">
        <v>2.9851151980902038</v>
      </c>
      <c r="AJ70" s="104">
        <v>0</v>
      </c>
      <c r="AK70" s="102">
        <v>0</v>
      </c>
      <c r="AL70" s="103">
        <v>14.368269173110155</v>
      </c>
      <c r="AM70" s="105">
        <v>2.3852635897523418</v>
      </c>
      <c r="AN70" s="105">
        <v>1.5757943656404811</v>
      </c>
      <c r="AO70" s="102">
        <v>1135.4996869039232</v>
      </c>
      <c r="AP70" s="106"/>
      <c r="AQ70" s="103">
        <v>27.100000381469727</v>
      </c>
      <c r="AR70" s="102">
        <v>0</v>
      </c>
      <c r="AS70" s="103">
        <v>7.6320265784629946</v>
      </c>
      <c r="AT70" s="102">
        <v>1127.0972428111834</v>
      </c>
      <c r="AU70" s="125">
        <v>1130.6128332066091</v>
      </c>
      <c r="AV70" s="102">
        <v>1964.5714184180906</v>
      </c>
      <c r="AW70" s="102">
        <v>98.396464974442637</v>
      </c>
      <c r="AX70" s="102">
        <v>30.525822222867912</v>
      </c>
      <c r="AY70" s="102">
        <v>41.936415686554653</v>
      </c>
      <c r="AZ70" s="102">
        <v>3.1229058498631184</v>
      </c>
      <c r="BA70" s="102">
        <v>0</v>
      </c>
      <c r="BB70" s="102">
        <v>0</v>
      </c>
      <c r="BC70" s="103">
        <v>14.318288327887922</v>
      </c>
      <c r="BD70" s="105">
        <v>2.39649303538395</v>
      </c>
      <c r="BE70" s="105">
        <v>1.5871945360598447</v>
      </c>
      <c r="BF70" s="102">
        <v>1171.2880058247949</v>
      </c>
      <c r="BG70" s="123"/>
    </row>
    <row r="71" spans="1:59" ht="18" thickTop="1" thickBot="1">
      <c r="A71" s="43">
        <v>43404</v>
      </c>
      <c r="B71" s="47">
        <v>0.47916666666666702</v>
      </c>
      <c r="C71" s="45">
        <v>43404</v>
      </c>
      <c r="D71" s="48">
        <v>0.71458333333333324</v>
      </c>
      <c r="E71" s="6" t="s">
        <v>174</v>
      </c>
      <c r="F71" s="54">
        <v>4</v>
      </c>
      <c r="G71" s="31" t="s">
        <v>148</v>
      </c>
      <c r="H71" s="31" t="s">
        <v>147</v>
      </c>
      <c r="I71" s="4" t="s">
        <v>4</v>
      </c>
      <c r="J71" s="13">
        <v>29.15</v>
      </c>
      <c r="K71" s="15">
        <v>34.08</v>
      </c>
      <c r="L71">
        <v>100.758</v>
      </c>
      <c r="M71">
        <v>26.1</v>
      </c>
      <c r="N71" s="17">
        <v>2182</v>
      </c>
      <c r="O71">
        <v>2151.1</v>
      </c>
      <c r="P71">
        <v>7.45</v>
      </c>
      <c r="Q71" s="98">
        <v>7.5948950824815382</v>
      </c>
      <c r="R71" s="39" t="s">
        <v>152</v>
      </c>
      <c r="U71" s="99">
        <v>34.080001831054688</v>
      </c>
      <c r="V71" s="99">
        <v>26.100000381469727</v>
      </c>
      <c r="W71" s="99">
        <v>0</v>
      </c>
      <c r="X71" s="100">
        <v>0</v>
      </c>
      <c r="Y71" s="100">
        <v>0</v>
      </c>
      <c r="Z71" s="101">
        <v>2182</v>
      </c>
      <c r="AA71" s="102">
        <v>2088.07568359375</v>
      </c>
      <c r="AB71" s="103">
        <v>7.5948948860168457</v>
      </c>
      <c r="AC71" s="102">
        <v>1222.0458984375</v>
      </c>
      <c r="AD71" s="102">
        <v>1225.904052734375</v>
      </c>
      <c r="AE71" s="102">
        <v>1966.85511640184</v>
      </c>
      <c r="AF71" s="104">
        <v>87.304569767835247</v>
      </c>
      <c r="AG71" s="104">
        <v>33.915963954482891</v>
      </c>
      <c r="AH71" s="102">
        <v>37.935199376081904</v>
      </c>
      <c r="AI71" s="104">
        <v>2.6266191805966854</v>
      </c>
      <c r="AJ71" s="104">
        <v>0</v>
      </c>
      <c r="AK71" s="102">
        <v>0</v>
      </c>
      <c r="AL71" s="103">
        <v>14.991168447622123</v>
      </c>
      <c r="AM71" s="105">
        <v>2.1218003223037152</v>
      </c>
      <c r="AN71" s="105">
        <v>1.4009272048420955</v>
      </c>
      <c r="AO71" s="102">
        <v>1267.3992116219492</v>
      </c>
      <c r="AP71" s="106"/>
      <c r="AQ71" s="103">
        <v>29.149999618530273</v>
      </c>
      <c r="AR71" s="102">
        <v>0</v>
      </c>
      <c r="AS71" s="103">
        <v>7.5542555230523964</v>
      </c>
      <c r="AT71" s="102">
        <v>1363.3993766045512</v>
      </c>
      <c r="AU71" s="125">
        <v>1367.5482330910465</v>
      </c>
      <c r="AV71" s="102">
        <v>1964.4262616734122</v>
      </c>
      <c r="AW71" s="102">
        <v>88.487871143171077</v>
      </c>
      <c r="AX71" s="102">
        <v>35.161603720992602</v>
      </c>
      <c r="AY71" s="102">
        <v>37.506388138458597</v>
      </c>
      <c r="AZ71" s="102">
        <v>3.1202507363343583</v>
      </c>
      <c r="BA71" s="102">
        <v>0</v>
      </c>
      <c r="BB71" s="102">
        <v>0</v>
      </c>
      <c r="BC71" s="103">
        <v>14.764054043084258</v>
      </c>
      <c r="BD71" s="105">
        <v>2.1644280511751863</v>
      </c>
      <c r="BE71" s="105">
        <v>1.4431436460624223</v>
      </c>
      <c r="BF71" s="102">
        <v>1423.2373821718395</v>
      </c>
      <c r="BG71" s="123"/>
    </row>
    <row r="72" spans="1:59" ht="18" thickTop="1" thickBot="1">
      <c r="A72" s="43">
        <v>43404</v>
      </c>
      <c r="B72" s="47">
        <v>0.47916666666666702</v>
      </c>
      <c r="C72" s="45">
        <v>43404</v>
      </c>
      <c r="D72" s="48">
        <v>0.71805555555555556</v>
      </c>
      <c r="E72" s="9" t="s">
        <v>44</v>
      </c>
      <c r="F72" s="54">
        <v>5</v>
      </c>
      <c r="G72" s="31" t="s">
        <v>146</v>
      </c>
      <c r="H72" s="31" t="s">
        <v>147</v>
      </c>
      <c r="I72" s="4" t="s">
        <v>5</v>
      </c>
      <c r="J72" s="13">
        <v>27.13</v>
      </c>
      <c r="K72" s="15">
        <v>34.06</v>
      </c>
      <c r="L72">
        <v>100.73099999999999</v>
      </c>
      <c r="M72">
        <v>26</v>
      </c>
      <c r="N72" s="17">
        <v>2196.3000000000002</v>
      </c>
      <c r="O72">
        <v>2179</v>
      </c>
      <c r="P72">
        <v>7.52</v>
      </c>
      <c r="Q72" s="98">
        <v>7.590156725906275</v>
      </c>
      <c r="R72" s="39" t="s">
        <v>153</v>
      </c>
      <c r="U72" s="99">
        <v>34.060001373291016</v>
      </c>
      <c r="V72" s="99">
        <v>26</v>
      </c>
      <c r="W72" s="99">
        <v>0</v>
      </c>
      <c r="X72" s="100">
        <v>0</v>
      </c>
      <c r="Y72" s="100">
        <v>0</v>
      </c>
      <c r="Z72" s="101">
        <v>2196.300048828125</v>
      </c>
      <c r="AA72" s="102">
        <v>2104.243896484375</v>
      </c>
      <c r="AB72" s="103">
        <v>7.5901565551757812</v>
      </c>
      <c r="AC72" s="102">
        <v>1244.9063720703125</v>
      </c>
      <c r="AD72" s="102">
        <v>1248.841552734375</v>
      </c>
      <c r="AE72" s="102">
        <v>1982.8958036890681</v>
      </c>
      <c r="AF72" s="104">
        <v>86.708366466089657</v>
      </c>
      <c r="AG72" s="104">
        <v>34.639754521968278</v>
      </c>
      <c r="AH72" s="102">
        <v>37.4395010996152</v>
      </c>
      <c r="AI72" s="104">
        <v>2.574313696415433</v>
      </c>
      <c r="AJ72" s="104">
        <v>0</v>
      </c>
      <c r="AK72" s="102">
        <v>0</v>
      </c>
      <c r="AL72" s="103">
        <v>15.099677363725821</v>
      </c>
      <c r="AM72" s="105">
        <v>2.1072601721898567</v>
      </c>
      <c r="AN72" s="105">
        <v>1.3908424588387331</v>
      </c>
      <c r="AO72" s="102">
        <v>1290.8558659532869</v>
      </c>
      <c r="AP72" s="106"/>
      <c r="AQ72" s="103">
        <v>27.129999160766602</v>
      </c>
      <c r="AR72" s="102">
        <v>0</v>
      </c>
      <c r="AS72" s="103">
        <v>7.5750292562163839</v>
      </c>
      <c r="AT72" s="102">
        <v>1296.782723763142</v>
      </c>
      <c r="AU72" s="125">
        <v>1300.8261214145537</v>
      </c>
      <c r="AV72" s="102">
        <v>1981.9953013322581</v>
      </c>
      <c r="AW72" s="102">
        <v>87.152737676544049</v>
      </c>
      <c r="AX72" s="102">
        <v>35.09592308538565</v>
      </c>
      <c r="AY72" s="102">
        <v>37.280503702514707</v>
      </c>
      <c r="AZ72" s="102">
        <v>2.7460091366789232</v>
      </c>
      <c r="BA72" s="102">
        <v>0</v>
      </c>
      <c r="BB72" s="102">
        <v>0</v>
      </c>
      <c r="BC72" s="103">
        <v>15.015046051732996</v>
      </c>
      <c r="BD72" s="105">
        <v>2.1227767110018414</v>
      </c>
      <c r="BE72" s="105">
        <v>1.4060463378357604</v>
      </c>
      <c r="BF72" s="102">
        <v>1347.7103272129498</v>
      </c>
      <c r="BG72" s="123"/>
    </row>
    <row r="73" spans="1:59" ht="18" thickTop="1" thickBot="1">
      <c r="A73" s="43">
        <v>43404</v>
      </c>
      <c r="B73" s="47">
        <v>0.47916666666666702</v>
      </c>
      <c r="C73" s="45">
        <v>43404</v>
      </c>
      <c r="D73" s="48">
        <v>0.71944444444444444</v>
      </c>
      <c r="E73" s="6" t="s">
        <v>174</v>
      </c>
      <c r="F73" s="54">
        <v>6</v>
      </c>
      <c r="G73" s="31" t="s">
        <v>148</v>
      </c>
      <c r="H73" s="31" t="s">
        <v>147</v>
      </c>
      <c r="I73" s="4" t="s">
        <v>6</v>
      </c>
      <c r="J73" s="13">
        <v>29.03</v>
      </c>
      <c r="K73" s="15">
        <v>34.03</v>
      </c>
      <c r="L73">
        <v>100.812</v>
      </c>
      <c r="M73">
        <v>26</v>
      </c>
      <c r="N73" s="17">
        <v>2180.4</v>
      </c>
      <c r="O73">
        <v>2149.4</v>
      </c>
      <c r="P73">
        <v>7.51</v>
      </c>
      <c r="Q73" s="98">
        <v>7.5971577813379509</v>
      </c>
      <c r="R73" s="39" t="s">
        <v>152</v>
      </c>
      <c r="U73" s="99">
        <v>34.029998779296875</v>
      </c>
      <c r="V73" s="99">
        <v>26</v>
      </c>
      <c r="W73" s="99">
        <v>0</v>
      </c>
      <c r="X73" s="100">
        <v>0</v>
      </c>
      <c r="Y73" s="100">
        <v>0</v>
      </c>
      <c r="Z73" s="101">
        <v>2180.39990234375</v>
      </c>
      <c r="AA73" s="102">
        <v>2086.386474609375</v>
      </c>
      <c r="AB73" s="103">
        <v>7.5971579551696777</v>
      </c>
      <c r="AC73" s="102">
        <v>1214.2789306640625</v>
      </c>
      <c r="AD73" s="102">
        <v>1218.1173095703125</v>
      </c>
      <c r="AE73" s="102">
        <v>1965.3197666904941</v>
      </c>
      <c r="AF73" s="104">
        <v>87.273972542333141</v>
      </c>
      <c r="AG73" s="104">
        <v>33.792769897023675</v>
      </c>
      <c r="AH73" s="102">
        <v>37.943271928461144</v>
      </c>
      <c r="AI73" s="104">
        <v>2.6147098921942629</v>
      </c>
      <c r="AJ73" s="104">
        <v>0</v>
      </c>
      <c r="AK73" s="102">
        <v>0</v>
      </c>
      <c r="AL73" s="103">
        <v>14.996816662144226</v>
      </c>
      <c r="AM73" s="105">
        <v>2.1215332952325956</v>
      </c>
      <c r="AN73" s="105">
        <v>1.400179818256559</v>
      </c>
      <c r="AO73" s="102">
        <v>1259.0986978701706</v>
      </c>
      <c r="AP73" s="106"/>
      <c r="AQ73" s="103">
        <v>29.030000686645508</v>
      </c>
      <c r="AR73" s="102">
        <v>0</v>
      </c>
      <c r="AS73" s="103">
        <v>7.5567460412690606</v>
      </c>
      <c r="AT73" s="102">
        <v>1353.9368525960249</v>
      </c>
      <c r="AU73" s="125">
        <v>1358.0628565873687</v>
      </c>
      <c r="AV73" s="102">
        <v>1962.9137638868901</v>
      </c>
      <c r="AW73" s="102">
        <v>88.448291771587677</v>
      </c>
      <c r="AX73" s="102">
        <v>35.02449455938892</v>
      </c>
      <c r="AY73" s="102">
        <v>37.514855036844267</v>
      </c>
      <c r="AZ73" s="102">
        <v>3.1030310593592136</v>
      </c>
      <c r="BA73" s="102">
        <v>0</v>
      </c>
      <c r="BB73" s="102">
        <v>0</v>
      </c>
      <c r="BC73" s="103">
        <v>14.771853952943626</v>
      </c>
      <c r="BD73" s="105">
        <v>2.1638139986284854</v>
      </c>
      <c r="BE73" s="105">
        <v>1.4420106901813781</v>
      </c>
      <c r="BF73" s="102">
        <v>1412.9696239750867</v>
      </c>
      <c r="BG73" s="123"/>
    </row>
    <row r="74" spans="1:59" ht="18" thickTop="1" thickBot="1">
      <c r="A74" s="43">
        <v>43404</v>
      </c>
      <c r="B74" s="47">
        <v>0.47916666666666702</v>
      </c>
      <c r="C74" s="45">
        <v>43404</v>
      </c>
      <c r="D74" s="48">
        <v>0.72361111111111109</v>
      </c>
      <c r="E74" s="7" t="s">
        <v>37</v>
      </c>
      <c r="F74" s="54">
        <v>7</v>
      </c>
      <c r="G74" s="31" t="s">
        <v>148</v>
      </c>
      <c r="H74" s="31" t="s">
        <v>146</v>
      </c>
      <c r="I74" s="4" t="s">
        <v>7</v>
      </c>
      <c r="J74" s="13">
        <v>28.83</v>
      </c>
      <c r="K74" s="15">
        <v>34.04</v>
      </c>
      <c r="L74">
        <v>100.79</v>
      </c>
      <c r="M74">
        <v>26.4</v>
      </c>
      <c r="N74" s="17">
        <v>2202.1</v>
      </c>
      <c r="O74">
        <v>2190.6</v>
      </c>
      <c r="P74">
        <v>7.84</v>
      </c>
      <c r="Q74" s="98">
        <v>7.9048322028092857</v>
      </c>
      <c r="R74" s="39" t="s">
        <v>153</v>
      </c>
      <c r="U74" s="99">
        <v>34.040000915527344</v>
      </c>
      <c r="V74" s="99">
        <v>26.399999618530273</v>
      </c>
      <c r="W74" s="99">
        <v>0</v>
      </c>
      <c r="X74" s="100">
        <v>0</v>
      </c>
      <c r="Y74" s="100">
        <v>0</v>
      </c>
      <c r="Z74" s="101">
        <v>2202.10009765625</v>
      </c>
      <c r="AA74" s="102">
        <v>1976.374267578125</v>
      </c>
      <c r="AB74" s="103">
        <v>7.9048323631286621</v>
      </c>
      <c r="AC74" s="102">
        <v>547.90313720703125</v>
      </c>
      <c r="AD74" s="102">
        <v>549.62664794921875</v>
      </c>
      <c r="AE74" s="102">
        <v>1796.8524417961603</v>
      </c>
      <c r="AF74" s="104">
        <v>164.42492637725275</v>
      </c>
      <c r="AG74" s="104">
        <v>15.09704447622928</v>
      </c>
      <c r="AH74" s="102">
        <v>70.90872594198332</v>
      </c>
      <c r="AI74" s="104">
        <v>5.5018322314858912</v>
      </c>
      <c r="AJ74" s="104">
        <v>0</v>
      </c>
      <c r="AK74" s="102">
        <v>0</v>
      </c>
      <c r="AL74" s="103">
        <v>10.839623279995713</v>
      </c>
      <c r="AM74" s="105">
        <v>3.9997321386360909</v>
      </c>
      <c r="AN74" s="105">
        <v>2.6430899984262739</v>
      </c>
      <c r="AO74" s="102">
        <v>568.57513702050449</v>
      </c>
      <c r="AP74" s="106"/>
      <c r="AQ74" s="103">
        <v>28.829999923706055</v>
      </c>
      <c r="AR74" s="102">
        <v>0</v>
      </c>
      <c r="AS74" s="103">
        <v>7.8696247472492784</v>
      </c>
      <c r="AT74" s="102">
        <v>601.90148907541345</v>
      </c>
      <c r="AU74" s="125">
        <v>603.74014503139063</v>
      </c>
      <c r="AV74" s="102">
        <v>1795.5674233524728</v>
      </c>
      <c r="AW74" s="102">
        <v>165.16405681303917</v>
      </c>
      <c r="AX74" s="102">
        <v>15.642823756545138</v>
      </c>
      <c r="AY74" s="102">
        <v>69.948424214835356</v>
      </c>
      <c r="AZ74" s="102">
        <v>6.2699738629154211</v>
      </c>
      <c r="BA74" s="102">
        <v>0</v>
      </c>
      <c r="BB74" s="102">
        <v>0</v>
      </c>
      <c r="BC74" s="103">
        <v>10.782471542403092</v>
      </c>
      <c r="BD74" s="105">
        <v>4.038394845667689</v>
      </c>
      <c r="BE74" s="105">
        <v>2.6895428075262129</v>
      </c>
      <c r="BF74" s="102">
        <v>627.85726729592682</v>
      </c>
      <c r="BG74" s="123"/>
    </row>
    <row r="75" spans="1:59" ht="18" thickTop="1" thickBot="1">
      <c r="A75" s="43">
        <v>43404</v>
      </c>
      <c r="B75" s="47">
        <v>0.47916666666666702</v>
      </c>
      <c r="C75" s="45">
        <v>43404</v>
      </c>
      <c r="D75" s="48">
        <v>0.72499999999999998</v>
      </c>
      <c r="E75" s="8" t="s">
        <v>43</v>
      </c>
      <c r="F75" s="54">
        <v>8</v>
      </c>
      <c r="G75" s="31" t="s">
        <v>146</v>
      </c>
      <c r="H75" s="31" t="s">
        <v>146</v>
      </c>
      <c r="I75" s="4" t="s">
        <v>8</v>
      </c>
      <c r="J75" s="13">
        <v>27.14</v>
      </c>
      <c r="K75" s="15">
        <v>34.07</v>
      </c>
      <c r="L75">
        <v>100.895</v>
      </c>
      <c r="M75">
        <v>26</v>
      </c>
      <c r="N75" s="17">
        <v>2187.3000000000002</v>
      </c>
      <c r="O75">
        <v>2157.4</v>
      </c>
      <c r="P75">
        <v>7.87</v>
      </c>
      <c r="Q75" s="98">
        <v>7.9044146664072601</v>
      </c>
      <c r="R75" s="39" t="s">
        <v>152</v>
      </c>
      <c r="U75" s="99">
        <v>34.069999694824219</v>
      </c>
      <c r="V75" s="99">
        <v>26</v>
      </c>
      <c r="W75" s="99">
        <v>0</v>
      </c>
      <c r="X75" s="100">
        <v>0</v>
      </c>
      <c r="Y75" s="100">
        <v>0</v>
      </c>
      <c r="Z75" s="101">
        <v>2187.300048828125</v>
      </c>
      <c r="AA75" s="102">
        <v>1965.5064697265625</v>
      </c>
      <c r="AB75" s="103">
        <v>7.9044146537780762</v>
      </c>
      <c r="AC75" s="102">
        <v>544.72265625</v>
      </c>
      <c r="AD75" s="102">
        <v>546.444580078125</v>
      </c>
      <c r="AE75" s="102">
        <v>1789.0123549248085</v>
      </c>
      <c r="AF75" s="104">
        <v>161.33780288663053</v>
      </c>
      <c r="AG75" s="104">
        <v>15.156230117075028</v>
      </c>
      <c r="AH75" s="102">
        <v>70.315954812214073</v>
      </c>
      <c r="AI75" s="104">
        <v>5.3088357316246864</v>
      </c>
      <c r="AJ75" s="104">
        <v>0</v>
      </c>
      <c r="AK75" s="102">
        <v>0</v>
      </c>
      <c r="AL75" s="103">
        <v>10.899757488297032</v>
      </c>
      <c r="AM75" s="105">
        <v>3.9206430586214696</v>
      </c>
      <c r="AN75" s="105">
        <v>2.5877699332402213</v>
      </c>
      <c r="AO75" s="102">
        <v>564.8282982502443</v>
      </c>
      <c r="AP75" s="106"/>
      <c r="AQ75" s="103">
        <v>27.139999389648438</v>
      </c>
      <c r="AR75" s="102">
        <v>0</v>
      </c>
      <c r="AS75" s="103">
        <v>7.8878331165358233</v>
      </c>
      <c r="AT75" s="102">
        <v>569.42119061792641</v>
      </c>
      <c r="AU75" s="125">
        <v>571.19644386797847</v>
      </c>
      <c r="AV75" s="102">
        <v>1788.401894619592</v>
      </c>
      <c r="AW75" s="102">
        <v>161.69837681025206</v>
      </c>
      <c r="AX75" s="102">
        <v>15.406196538381415</v>
      </c>
      <c r="AY75" s="102">
        <v>69.86566874457192</v>
      </c>
      <c r="AZ75" s="102">
        <v>5.6489349983886274</v>
      </c>
      <c r="BA75" s="102">
        <v>0</v>
      </c>
      <c r="BB75" s="102">
        <v>0</v>
      </c>
      <c r="BC75" s="103">
        <v>10.873187658421719</v>
      </c>
      <c r="BD75" s="105">
        <v>3.9382292791609697</v>
      </c>
      <c r="BE75" s="105">
        <v>2.6086678443524245</v>
      </c>
      <c r="BF75" s="102">
        <v>591.79583054945181</v>
      </c>
      <c r="BG75" s="123"/>
    </row>
    <row r="76" spans="1:59" ht="18" thickTop="1" thickBot="1">
      <c r="A76" s="43">
        <v>43404</v>
      </c>
      <c r="B76" s="47">
        <v>0.47916666666666702</v>
      </c>
      <c r="C76" s="45">
        <v>43404</v>
      </c>
      <c r="D76" s="48">
        <v>0.6430555555555556</v>
      </c>
      <c r="E76" s="8" t="s">
        <v>43</v>
      </c>
      <c r="F76" s="54">
        <v>2</v>
      </c>
      <c r="G76" s="31" t="s">
        <v>146</v>
      </c>
      <c r="H76" s="31" t="s">
        <v>146</v>
      </c>
      <c r="I76" s="4" t="s">
        <v>9</v>
      </c>
      <c r="J76" s="13">
        <v>27.17</v>
      </c>
      <c r="K76" s="15">
        <v>34.049999999999997</v>
      </c>
      <c r="L76">
        <v>100.827</v>
      </c>
      <c r="M76">
        <v>27.3</v>
      </c>
      <c r="N76" s="17">
        <v>2171</v>
      </c>
      <c r="O76">
        <v>2148</v>
      </c>
      <c r="P76">
        <v>7.85</v>
      </c>
      <c r="Q76" s="98">
        <v>7.8893763382486926</v>
      </c>
      <c r="R76" s="39" t="s">
        <v>153</v>
      </c>
      <c r="U76" s="99">
        <v>34.049999237060547</v>
      </c>
      <c r="V76" s="99">
        <v>27.299999237060547</v>
      </c>
      <c r="W76" s="99">
        <v>0</v>
      </c>
      <c r="X76" s="100">
        <v>0</v>
      </c>
      <c r="Y76" s="100">
        <v>0</v>
      </c>
      <c r="Z76" s="101">
        <v>2171</v>
      </c>
      <c r="AA76" s="102">
        <v>1948.564208984375</v>
      </c>
      <c r="AB76" s="103">
        <v>7.889376163482666</v>
      </c>
      <c r="AC76" s="102">
        <v>562.68304443359375</v>
      </c>
      <c r="AD76" s="102">
        <v>564.43389892578125</v>
      </c>
      <c r="AE76" s="102">
        <v>1771.7900578276051</v>
      </c>
      <c r="AF76" s="104">
        <v>161.60766842222756</v>
      </c>
      <c r="AG76" s="104">
        <v>15.166491071501222</v>
      </c>
      <c r="AH76" s="102">
        <v>70.261017140125531</v>
      </c>
      <c r="AI76" s="104">
        <v>5.7467843920653525</v>
      </c>
      <c r="AJ76" s="104">
        <v>0</v>
      </c>
      <c r="AK76" s="102">
        <v>0</v>
      </c>
      <c r="AL76" s="103">
        <v>10.805420350983653</v>
      </c>
      <c r="AM76" s="105">
        <v>3.9379840835931641</v>
      </c>
      <c r="AN76" s="105">
        <v>2.609728663013767</v>
      </c>
      <c r="AO76" s="102">
        <v>584.98845725710908</v>
      </c>
      <c r="AP76" s="106"/>
      <c r="AQ76" s="103">
        <v>27.170000076293945</v>
      </c>
      <c r="AR76" s="102">
        <v>0</v>
      </c>
      <c r="AS76" s="103">
        <v>7.8912620428092666</v>
      </c>
      <c r="AT76" s="102">
        <v>559.85539485480626</v>
      </c>
      <c r="AU76" s="125">
        <v>561.60019194995743</v>
      </c>
      <c r="AV76" s="102">
        <v>1771.8583531523852</v>
      </c>
      <c r="AW76" s="102">
        <v>161.56794116220183</v>
      </c>
      <c r="AX76" s="102">
        <v>15.137902622199125</v>
      </c>
      <c r="AY76" s="102">
        <v>70.312346701418491</v>
      </c>
      <c r="AZ76" s="102">
        <v>5.7065576678168259</v>
      </c>
      <c r="BA76" s="102">
        <v>0</v>
      </c>
      <c r="BB76" s="102">
        <v>0</v>
      </c>
      <c r="BC76" s="103">
        <v>10.808453851297903</v>
      </c>
      <c r="BD76" s="105">
        <v>3.9359618814983057</v>
      </c>
      <c r="BE76" s="105">
        <v>2.6073099211210153</v>
      </c>
      <c r="BF76" s="102">
        <v>581.89068667340587</v>
      </c>
      <c r="BG76" s="123"/>
    </row>
    <row r="77" spans="1:59" ht="18" thickTop="1" thickBot="1">
      <c r="A77" s="43">
        <v>43404</v>
      </c>
      <c r="B77" s="47">
        <v>0.47916666666666702</v>
      </c>
      <c r="C77" s="45">
        <v>43404</v>
      </c>
      <c r="D77" s="48">
        <v>0.64513888888888882</v>
      </c>
      <c r="E77" s="6" t="s">
        <v>174</v>
      </c>
      <c r="F77" s="54">
        <v>4</v>
      </c>
      <c r="G77" s="31" t="s">
        <v>148</v>
      </c>
      <c r="H77" s="31" t="s">
        <v>147</v>
      </c>
      <c r="I77" s="4" t="s">
        <v>10</v>
      </c>
      <c r="J77" s="13">
        <v>29.03</v>
      </c>
      <c r="K77" s="15">
        <v>34.06</v>
      </c>
      <c r="L77">
        <v>100.61</v>
      </c>
      <c r="M77">
        <v>26.9</v>
      </c>
      <c r="N77" s="17">
        <v>2187.1999999999998</v>
      </c>
      <c r="O77">
        <v>2151.4</v>
      </c>
      <c r="P77">
        <v>7.58</v>
      </c>
      <c r="Q77" s="98">
        <v>7.6519562477581724</v>
      </c>
      <c r="R77" s="39" t="s">
        <v>152</v>
      </c>
      <c r="U77" s="99">
        <v>34.060001373291016</v>
      </c>
      <c r="V77" s="99">
        <v>26.899999618530273</v>
      </c>
      <c r="W77" s="99">
        <v>0</v>
      </c>
      <c r="X77" s="100">
        <v>0</v>
      </c>
      <c r="Y77" s="100">
        <v>0</v>
      </c>
      <c r="Z77" s="101">
        <v>2187.199951171875</v>
      </c>
      <c r="AA77" s="102">
        <v>2068.468017578125</v>
      </c>
      <c r="AB77" s="103">
        <v>7.6519560813903809</v>
      </c>
      <c r="AC77" s="102">
        <v>1061.1378173828125</v>
      </c>
      <c r="AD77" s="102">
        <v>1064.45556640625</v>
      </c>
      <c r="AE77" s="102">
        <v>1938.652613522426</v>
      </c>
      <c r="AF77" s="104">
        <v>100.93572901769265</v>
      </c>
      <c r="AG77" s="104">
        <v>28.879699593983755</v>
      </c>
      <c r="AH77" s="102">
        <v>43.485858904206374</v>
      </c>
      <c r="AI77" s="104">
        <v>3.2127546268351161</v>
      </c>
      <c r="AJ77" s="104">
        <v>0</v>
      </c>
      <c r="AK77" s="102">
        <v>0</v>
      </c>
      <c r="AL77" s="103">
        <v>14.07275810612148</v>
      </c>
      <c r="AM77" s="105">
        <v>2.4573417557543027</v>
      </c>
      <c r="AN77" s="105">
        <v>1.6264652357967881</v>
      </c>
      <c r="AO77" s="102">
        <v>1102.2877227691131</v>
      </c>
      <c r="AP77" s="106"/>
      <c r="AQ77" s="103">
        <v>29.030000686645508</v>
      </c>
      <c r="AR77" s="102">
        <v>0</v>
      </c>
      <c r="AS77" s="103">
        <v>7.6229242756180602</v>
      </c>
      <c r="AT77" s="102">
        <v>1147.1321146605194</v>
      </c>
      <c r="AU77" s="125">
        <v>1150.6278993233072</v>
      </c>
      <c r="AV77" s="102">
        <v>1937.0738186587596</v>
      </c>
      <c r="AW77" s="102">
        <v>101.7240454602254</v>
      </c>
      <c r="AX77" s="102">
        <v>29.670272593923649</v>
      </c>
      <c r="AY77" s="102">
        <v>43.086506787607462</v>
      </c>
      <c r="AZ77" s="102">
        <v>3.6158556333199749</v>
      </c>
      <c r="BA77" s="102">
        <v>0</v>
      </c>
      <c r="BB77" s="102">
        <v>0</v>
      </c>
      <c r="BC77" s="103">
        <v>13.945087575360038</v>
      </c>
      <c r="BD77" s="105">
        <v>2.4879369575259505</v>
      </c>
      <c r="BE77" s="105">
        <v>1.6581150350226816</v>
      </c>
      <c r="BF77" s="102">
        <v>1197.1472377248317</v>
      </c>
      <c r="BG77" s="123"/>
    </row>
    <row r="78" spans="1:59" ht="18" thickTop="1" thickBot="1">
      <c r="A78" s="43">
        <v>43404</v>
      </c>
      <c r="B78" s="47">
        <v>0.47916666666666702</v>
      </c>
      <c r="C78" s="45">
        <v>43404</v>
      </c>
      <c r="D78" s="48">
        <v>0.72916666666666663</v>
      </c>
      <c r="E78" s="7" t="s">
        <v>37</v>
      </c>
      <c r="F78" s="54">
        <v>1</v>
      </c>
      <c r="G78" s="31" t="s">
        <v>148</v>
      </c>
      <c r="H78" s="31" t="s">
        <v>146</v>
      </c>
      <c r="I78" s="4" t="s">
        <v>11</v>
      </c>
      <c r="J78" s="13">
        <v>28.86</v>
      </c>
      <c r="K78" s="15">
        <v>34.06</v>
      </c>
      <c r="L78">
        <v>100.744</v>
      </c>
      <c r="M78">
        <v>26.4</v>
      </c>
      <c r="N78" s="17">
        <v>2163.8000000000002</v>
      </c>
      <c r="O78">
        <v>2140.6999999999998</v>
      </c>
      <c r="P78">
        <v>7.87</v>
      </c>
      <c r="Q78" s="98">
        <v>7.8897948658839852</v>
      </c>
      <c r="R78" s="39" t="s">
        <v>153</v>
      </c>
      <c r="U78" s="99">
        <v>34.060001373291016</v>
      </c>
      <c r="V78" s="99">
        <v>26.399999618530273</v>
      </c>
      <c r="W78" s="99">
        <v>0</v>
      </c>
      <c r="X78" s="100">
        <v>0</v>
      </c>
      <c r="Y78" s="100">
        <v>0</v>
      </c>
      <c r="Z78" s="101">
        <v>2163.800048828125</v>
      </c>
      <c r="AA78" s="102">
        <v>1947.9573974609375</v>
      </c>
      <c r="AB78" s="103">
        <v>7.8897948265075684</v>
      </c>
      <c r="AC78" s="102">
        <v>560.42340087890625</v>
      </c>
      <c r="AD78" s="102">
        <v>562.18634033203125</v>
      </c>
      <c r="AE78" s="102">
        <v>1775.5002922009055</v>
      </c>
      <c r="AF78" s="104">
        <v>157.01666259742308</v>
      </c>
      <c r="AG78" s="104">
        <v>15.440444380382347</v>
      </c>
      <c r="AH78" s="102">
        <v>68.962957597200727</v>
      </c>
      <c r="AI78" s="104">
        <v>5.3165511374594479</v>
      </c>
      <c r="AJ78" s="104">
        <v>0</v>
      </c>
      <c r="AK78" s="102">
        <v>0</v>
      </c>
      <c r="AL78" s="103">
        <v>10.969177153142692</v>
      </c>
      <c r="AM78" s="105">
        <v>3.8188837581289725</v>
      </c>
      <c r="AN78" s="105">
        <v>2.5236827253441718</v>
      </c>
      <c r="AO78" s="102">
        <v>581.56761675494988</v>
      </c>
      <c r="AP78" s="106"/>
      <c r="AQ78" s="103">
        <v>28.860000610351562</v>
      </c>
      <c r="AR78" s="102">
        <v>0</v>
      </c>
      <c r="AS78" s="103">
        <v>7.854252071013696</v>
      </c>
      <c r="AT78" s="102">
        <v>616.21780034075755</v>
      </c>
      <c r="AU78" s="125">
        <v>618.09951023717974</v>
      </c>
      <c r="AV78" s="102">
        <v>1774.1915137274516</v>
      </c>
      <c r="AW78" s="102">
        <v>157.76393233610628</v>
      </c>
      <c r="AX78" s="102">
        <v>16.00199421586618</v>
      </c>
      <c r="AY78" s="102">
        <v>68.024996581886626</v>
      </c>
      <c r="AZ78" s="102">
        <v>6.0698827473841996</v>
      </c>
      <c r="BA78" s="102">
        <v>0</v>
      </c>
      <c r="BB78" s="102">
        <v>0</v>
      </c>
      <c r="BC78" s="103">
        <v>10.908511892729052</v>
      </c>
      <c r="BD78" s="105">
        <v>3.8570425634559373</v>
      </c>
      <c r="BE78" s="105">
        <v>2.5691234168870483</v>
      </c>
      <c r="BF78" s="102">
        <v>642.83460027375384</v>
      </c>
      <c r="BG78" s="123"/>
    </row>
    <row r="79" spans="1:59" ht="18" thickTop="1" thickBot="1">
      <c r="A79" s="43">
        <v>43404</v>
      </c>
      <c r="B79" s="47">
        <v>0.47916666666666702</v>
      </c>
      <c r="C79" s="45">
        <v>43404</v>
      </c>
      <c r="D79" s="48">
        <v>0.64930555555555558</v>
      </c>
      <c r="E79" s="9" t="s">
        <v>44</v>
      </c>
      <c r="F79" s="55">
        <v>3</v>
      </c>
      <c r="G79" s="32" t="s">
        <v>146</v>
      </c>
      <c r="H79" s="32" t="s">
        <v>147</v>
      </c>
      <c r="I79" s="4" t="s">
        <v>12</v>
      </c>
      <c r="J79" s="13">
        <v>27.34</v>
      </c>
      <c r="K79" s="15">
        <v>34.07</v>
      </c>
      <c r="L79">
        <v>100.654</v>
      </c>
      <c r="M79">
        <v>26.4</v>
      </c>
      <c r="N79" s="17">
        <v>2200.4</v>
      </c>
      <c r="O79">
        <v>2160</v>
      </c>
      <c r="P79">
        <v>7.44</v>
      </c>
      <c r="Q79" s="98">
        <v>7.633087270068617</v>
      </c>
      <c r="R79" s="39" t="s">
        <v>152</v>
      </c>
      <c r="U79" s="99">
        <v>34.069999694824219</v>
      </c>
      <c r="V79" s="99">
        <v>26.399999618530273</v>
      </c>
      <c r="W79" s="99">
        <v>0</v>
      </c>
      <c r="X79" s="100">
        <v>0</v>
      </c>
      <c r="Y79" s="100">
        <v>0</v>
      </c>
      <c r="Z79" s="101">
        <v>2200.39990234375</v>
      </c>
      <c r="AA79" s="102">
        <v>2090.78466796875</v>
      </c>
      <c r="AB79" s="103">
        <v>7.633087158203125</v>
      </c>
      <c r="AC79" s="102">
        <v>1119.3736572265625</v>
      </c>
      <c r="AD79" s="102">
        <v>1122.894775390625</v>
      </c>
      <c r="AE79" s="102">
        <v>1963.7604743752597</v>
      </c>
      <c r="AF79" s="104">
        <v>96.185460697210814</v>
      </c>
      <c r="AG79" s="104">
        <v>30.83871457002299</v>
      </c>
      <c r="AH79" s="102">
        <v>41.34796176267097</v>
      </c>
      <c r="AI79" s="104">
        <v>2.9444377243780311</v>
      </c>
      <c r="AJ79" s="104">
        <v>0</v>
      </c>
      <c r="AK79" s="102">
        <v>0</v>
      </c>
      <c r="AL79" s="103">
        <v>14.462759588578081</v>
      </c>
      <c r="AM79" s="105">
        <v>2.3391811029470038</v>
      </c>
      <c r="AN79" s="105">
        <v>1.5458621932849221</v>
      </c>
      <c r="AO79" s="102">
        <v>1161.606173132071</v>
      </c>
      <c r="AP79" s="106"/>
      <c r="AQ79" s="103">
        <v>27.340000152587891</v>
      </c>
      <c r="AR79" s="102">
        <v>0</v>
      </c>
      <c r="AS79" s="103">
        <v>7.620299458240944</v>
      </c>
      <c r="AT79" s="102">
        <v>1158.5716629411088</v>
      </c>
      <c r="AU79" s="125">
        <v>1162.1749519239968</v>
      </c>
      <c r="AV79" s="102">
        <v>1963.0453965876156</v>
      </c>
      <c r="AW79" s="102">
        <v>96.544719849702972</v>
      </c>
      <c r="AX79" s="102">
        <v>31.19460463916991</v>
      </c>
      <c r="AY79" s="102">
        <v>41.184917610682639</v>
      </c>
      <c r="AZ79" s="102">
        <v>3.1047576924479894</v>
      </c>
      <c r="BA79" s="102">
        <v>0</v>
      </c>
      <c r="BB79" s="102">
        <v>0</v>
      </c>
      <c r="BC79" s="103">
        <v>14.402218694224057</v>
      </c>
      <c r="BD79" s="105">
        <v>2.35235329424399</v>
      </c>
      <c r="BE79" s="105">
        <v>1.5591818106945079</v>
      </c>
      <c r="BF79" s="102">
        <v>1204.5993553780256</v>
      </c>
      <c r="BG79" s="123"/>
    </row>
    <row r="80" spans="1:59" ht="18" thickTop="1" thickBot="1">
      <c r="A80" s="43">
        <v>43404</v>
      </c>
      <c r="B80" s="47">
        <v>0.47916666666666702</v>
      </c>
      <c r="C80" s="45">
        <v>43404</v>
      </c>
      <c r="D80" s="48">
        <v>0.73055555555555562</v>
      </c>
      <c r="E80" s="8" t="s">
        <v>43</v>
      </c>
      <c r="F80" s="55">
        <v>2</v>
      </c>
      <c r="G80" s="32" t="s">
        <v>146</v>
      </c>
      <c r="H80" s="32" t="s">
        <v>146</v>
      </c>
      <c r="I80" s="4" t="s">
        <v>13</v>
      </c>
      <c r="J80" s="13">
        <v>27.21</v>
      </c>
      <c r="K80" s="15">
        <v>34.049999999999997</v>
      </c>
      <c r="L80">
        <v>100.821</v>
      </c>
      <c r="M80">
        <v>26.4</v>
      </c>
      <c r="N80" s="17">
        <v>2189.4</v>
      </c>
      <c r="O80">
        <v>2156.1</v>
      </c>
      <c r="P80">
        <v>7.87</v>
      </c>
      <c r="Q80" s="98">
        <v>7.8939159804399921</v>
      </c>
      <c r="R80" s="39" t="s">
        <v>153</v>
      </c>
      <c r="U80" s="99">
        <v>34.049999237060547</v>
      </c>
      <c r="V80" s="99">
        <v>26.399999618530273</v>
      </c>
      <c r="W80" s="99">
        <v>0</v>
      </c>
      <c r="X80" s="100">
        <v>0</v>
      </c>
      <c r="Y80" s="100">
        <v>0</v>
      </c>
      <c r="Z80" s="101">
        <v>2189.39990234375</v>
      </c>
      <c r="AA80" s="102">
        <v>1969.8741455078125</v>
      </c>
      <c r="AB80" s="103">
        <v>7.893916130065918</v>
      </c>
      <c r="AC80" s="102">
        <v>561.01904296875</v>
      </c>
      <c r="AD80" s="102">
        <v>562.783935546875</v>
      </c>
      <c r="AE80" s="102">
        <v>1794.2656650130857</v>
      </c>
      <c r="AF80" s="104">
        <v>160.15090303332434</v>
      </c>
      <c r="AG80" s="104">
        <v>15.457650760738886</v>
      </c>
      <c r="AH80" s="102">
        <v>69.479238943809563</v>
      </c>
      <c r="AI80" s="104">
        <v>5.3662536930655325</v>
      </c>
      <c r="AJ80" s="104">
        <v>0</v>
      </c>
      <c r="AK80" s="102">
        <v>0</v>
      </c>
      <c r="AL80" s="103">
        <v>10.954259132800651</v>
      </c>
      <c r="AM80" s="105">
        <v>3.8954387149180469</v>
      </c>
      <c r="AN80" s="105">
        <v>2.5742223775586757</v>
      </c>
      <c r="AO80" s="102">
        <v>582.18588656844497</v>
      </c>
      <c r="AP80" s="106"/>
      <c r="AQ80" s="103">
        <v>27.209999084472656</v>
      </c>
      <c r="AR80" s="102">
        <v>0</v>
      </c>
      <c r="AS80" s="103">
        <v>7.8821573945481642</v>
      </c>
      <c r="AT80" s="102">
        <v>578.93632556367299</v>
      </c>
      <c r="AU80" s="125">
        <v>580.73971585906099</v>
      </c>
      <c r="AV80" s="102">
        <v>1793.829307003339</v>
      </c>
      <c r="AW80" s="102">
        <v>160.40618355779856</v>
      </c>
      <c r="AX80" s="102">
        <v>15.638647451390788</v>
      </c>
      <c r="AY80" s="102">
        <v>69.163896776688532</v>
      </c>
      <c r="AZ80" s="102">
        <v>5.6077557153676922</v>
      </c>
      <c r="BA80" s="102">
        <v>0</v>
      </c>
      <c r="BB80" s="102">
        <v>0</v>
      </c>
      <c r="BC80" s="103">
        <v>10.9349037870369</v>
      </c>
      <c r="BD80" s="105">
        <v>3.9079813070582867</v>
      </c>
      <c r="BE80" s="105">
        <v>2.5891037759834679</v>
      </c>
      <c r="BF80" s="102">
        <v>601.77276621372562</v>
      </c>
      <c r="BG80" s="123"/>
    </row>
    <row r="81" spans="1:59" ht="18" thickTop="1" thickBot="1">
      <c r="A81" s="43">
        <v>43404</v>
      </c>
      <c r="B81" s="47">
        <v>0.47916666666666702</v>
      </c>
      <c r="C81" s="45">
        <v>43404</v>
      </c>
      <c r="D81" s="48">
        <v>0.65486111111111112</v>
      </c>
      <c r="E81" s="9" t="s">
        <v>44</v>
      </c>
      <c r="F81" s="54">
        <v>3</v>
      </c>
      <c r="G81" s="31" t="s">
        <v>146</v>
      </c>
      <c r="H81" s="31" t="s">
        <v>147</v>
      </c>
      <c r="I81" s="4" t="s">
        <v>14</v>
      </c>
      <c r="J81" s="13">
        <v>27.21</v>
      </c>
      <c r="K81" s="15">
        <v>34.049999999999997</v>
      </c>
      <c r="L81">
        <v>100.795</v>
      </c>
      <c r="M81">
        <v>26.5</v>
      </c>
      <c r="N81" s="17">
        <v>2183.1</v>
      </c>
      <c r="O81">
        <v>2151.1999999999998</v>
      </c>
      <c r="P81">
        <v>7.62</v>
      </c>
      <c r="Q81" s="98">
        <v>7.6662767872779911</v>
      </c>
      <c r="R81" s="39" t="s">
        <v>152</v>
      </c>
      <c r="U81" s="99">
        <v>34.049999237060547</v>
      </c>
      <c r="V81" s="99">
        <v>26.5</v>
      </c>
      <c r="W81" s="99">
        <v>0</v>
      </c>
      <c r="X81" s="100">
        <v>0</v>
      </c>
      <c r="Y81" s="100">
        <v>0</v>
      </c>
      <c r="Z81" s="101">
        <v>2183.10009765625</v>
      </c>
      <c r="AA81" s="102">
        <v>2061.220458984375</v>
      </c>
      <c r="AB81" s="103">
        <v>7.6662769317626953</v>
      </c>
      <c r="AC81" s="102">
        <v>1020.2611083984375</v>
      </c>
      <c r="AD81" s="102">
        <v>1023.4666748046875</v>
      </c>
      <c r="AE81" s="102">
        <v>1930.7807025713887</v>
      </c>
      <c r="AF81" s="104">
        <v>102.39770188963172</v>
      </c>
      <c r="AG81" s="104">
        <v>28.041974780300233</v>
      </c>
      <c r="AH81" s="102">
        <v>44.340949129528205</v>
      </c>
      <c r="AI81" s="104">
        <v>3.205206298501539</v>
      </c>
      <c r="AJ81" s="104">
        <v>0</v>
      </c>
      <c r="AK81" s="102">
        <v>0</v>
      </c>
      <c r="AL81" s="103">
        <v>13.972953775416904</v>
      </c>
      <c r="AM81" s="105">
        <v>2.4911627269774508</v>
      </c>
      <c r="AN81" s="105">
        <v>1.6467484693199821</v>
      </c>
      <c r="AO81" s="102">
        <v>1058.9666015537905</v>
      </c>
      <c r="AP81" s="106"/>
      <c r="AQ81" s="103">
        <v>27.209999084472656</v>
      </c>
      <c r="AR81" s="102">
        <v>0</v>
      </c>
      <c r="AS81" s="103">
        <v>7.6565054614285293</v>
      </c>
      <c r="AT81" s="102">
        <v>1047.4149174287691</v>
      </c>
      <c r="AU81" s="125">
        <v>1050.677621484343</v>
      </c>
      <c r="AV81" s="102">
        <v>1930.2658910002112</v>
      </c>
      <c r="AW81" s="102">
        <v>102.66093003021842</v>
      </c>
      <c r="AX81" s="102">
        <v>28.293530576177808</v>
      </c>
      <c r="AY81" s="102">
        <v>44.199698712421984</v>
      </c>
      <c r="AZ81" s="102">
        <v>3.3353172802522026</v>
      </c>
      <c r="BA81" s="102">
        <v>0</v>
      </c>
      <c r="BB81" s="102">
        <v>0</v>
      </c>
      <c r="BC81" s="103">
        <v>13.932564112677051</v>
      </c>
      <c r="BD81" s="105">
        <v>2.5011317308646679</v>
      </c>
      <c r="BE81" s="105">
        <v>1.6570421145356813</v>
      </c>
      <c r="BF81" s="102">
        <v>1088.7307367022502</v>
      </c>
      <c r="BG81" s="123"/>
    </row>
    <row r="82" spans="1:59" ht="18" thickTop="1" thickBot="1">
      <c r="A82" s="43">
        <v>43404</v>
      </c>
      <c r="B82" s="47">
        <v>0.47916666666666702</v>
      </c>
      <c r="C82" s="45">
        <v>43404</v>
      </c>
      <c r="D82" s="48">
        <v>0.74583333333333324</v>
      </c>
      <c r="E82" s="6" t="s">
        <v>174</v>
      </c>
      <c r="F82" s="54">
        <v>4</v>
      </c>
      <c r="G82" s="31" t="s">
        <v>148</v>
      </c>
      <c r="H82" s="31" t="s">
        <v>147</v>
      </c>
      <c r="I82" s="4" t="s">
        <v>15</v>
      </c>
      <c r="J82" s="13">
        <v>29.05</v>
      </c>
      <c r="K82" s="15">
        <v>34.06</v>
      </c>
      <c r="L82">
        <v>100.718</v>
      </c>
      <c r="M82">
        <v>26.6</v>
      </c>
      <c r="N82" s="17">
        <v>2193.3000000000002</v>
      </c>
      <c r="O82">
        <v>2174.3000000000002</v>
      </c>
      <c r="P82">
        <v>7.58</v>
      </c>
      <c r="Q82" s="98">
        <v>7.6306578399703717</v>
      </c>
      <c r="R82" s="39" t="s">
        <v>153</v>
      </c>
      <c r="U82" s="99">
        <v>34.060001373291016</v>
      </c>
      <c r="V82" s="99">
        <v>26.600000381469727</v>
      </c>
      <c r="W82" s="99">
        <v>0</v>
      </c>
      <c r="X82" s="100">
        <v>0</v>
      </c>
      <c r="Y82" s="100">
        <v>0</v>
      </c>
      <c r="Z82" s="101">
        <v>2193.300048828125</v>
      </c>
      <c r="AA82" s="102">
        <v>2083.831787109375</v>
      </c>
      <c r="AB82" s="103">
        <v>7.6306576728820801</v>
      </c>
      <c r="AC82" s="102">
        <v>1123.13525390625</v>
      </c>
      <c r="AD82" s="102">
        <v>1126.6597900390625</v>
      </c>
      <c r="AE82" s="102">
        <v>1957.0558680195247</v>
      </c>
      <c r="AF82" s="104">
        <v>95.983736872197241</v>
      </c>
      <c r="AG82" s="104">
        <v>30.79218210798188</v>
      </c>
      <c r="AH82" s="102">
        <v>41.321190259513003</v>
      </c>
      <c r="AI82" s="104">
        <v>2.9794601153472815</v>
      </c>
      <c r="AJ82" s="104">
        <v>0</v>
      </c>
      <c r="AK82" s="102">
        <v>0</v>
      </c>
      <c r="AL82" s="103">
        <v>14.437685980914608</v>
      </c>
      <c r="AM82" s="105">
        <v>2.3353855526454317</v>
      </c>
      <c r="AN82" s="105">
        <v>1.5442877969810211</v>
      </c>
      <c r="AO82" s="102">
        <v>1165.9778121235845</v>
      </c>
      <c r="AP82" s="106"/>
      <c r="AQ82" s="103">
        <v>29.049999237060547</v>
      </c>
      <c r="AR82" s="102">
        <v>0</v>
      </c>
      <c r="AS82" s="103">
        <v>7.5975292552272338</v>
      </c>
      <c r="AT82" s="102">
        <v>1227.7129818496967</v>
      </c>
      <c r="AU82" s="125">
        <v>1231.4534309643032</v>
      </c>
      <c r="AV82" s="102">
        <v>1955.1807103118301</v>
      </c>
      <c r="AW82" s="102">
        <v>96.911378402053685</v>
      </c>
      <c r="AX82" s="102">
        <v>31.739610851169374</v>
      </c>
      <c r="AY82" s="102">
        <v>40.906077522317659</v>
      </c>
      <c r="AZ82" s="102">
        <v>3.4163585707199542</v>
      </c>
      <c r="BA82" s="102">
        <v>0</v>
      </c>
      <c r="BB82" s="102">
        <v>0</v>
      </c>
      <c r="BC82" s="103">
        <v>14.27759705184515</v>
      </c>
      <c r="BD82" s="105">
        <v>2.3703392992314534</v>
      </c>
      <c r="BE82" s="105">
        <v>1.5798456493578417</v>
      </c>
      <c r="BF82" s="102">
        <v>1281.3004388459517</v>
      </c>
      <c r="BG82" s="123"/>
    </row>
    <row r="83" spans="1:59" ht="18" thickTop="1" thickBot="1">
      <c r="A83" s="43">
        <v>43404</v>
      </c>
      <c r="B83" s="47">
        <v>0.47916666666666702</v>
      </c>
      <c r="C83" s="45">
        <v>43404</v>
      </c>
      <c r="D83" s="48">
        <v>0.6645833333333333</v>
      </c>
      <c r="E83" s="7" t="s">
        <v>37</v>
      </c>
      <c r="F83" s="54">
        <v>1</v>
      </c>
      <c r="G83" s="31" t="s">
        <v>148</v>
      </c>
      <c r="H83" s="31" t="s">
        <v>146</v>
      </c>
      <c r="I83" s="4" t="s">
        <v>16</v>
      </c>
      <c r="J83" s="13">
        <v>28.96</v>
      </c>
      <c r="K83" s="15">
        <v>34.06</v>
      </c>
      <c r="L83">
        <v>100.69799999999999</v>
      </c>
      <c r="M83">
        <v>27.2</v>
      </c>
      <c r="N83" s="17">
        <v>2185.6</v>
      </c>
      <c r="O83">
        <v>2159.9</v>
      </c>
      <c r="P83">
        <v>7.81</v>
      </c>
      <c r="Q83" s="98">
        <v>7.8920288239960472</v>
      </c>
      <c r="R83" s="39" t="s">
        <v>152</v>
      </c>
      <c r="U83" s="99">
        <v>34.060001373291016</v>
      </c>
      <c r="V83" s="99">
        <v>27.200000762939453</v>
      </c>
      <c r="W83" s="99">
        <v>0</v>
      </c>
      <c r="X83" s="100">
        <v>0</v>
      </c>
      <c r="Y83" s="100">
        <v>0</v>
      </c>
      <c r="Z83" s="101">
        <v>2185.60009765625</v>
      </c>
      <c r="AA83" s="102">
        <v>1961.487060546875</v>
      </c>
      <c r="AB83" s="103">
        <v>7.89202880859375</v>
      </c>
      <c r="AC83" s="102">
        <v>562.51483154296875</v>
      </c>
      <c r="AD83" s="102">
        <v>564.26727294921875</v>
      </c>
      <c r="AE83" s="102">
        <v>1783.1877037278259</v>
      </c>
      <c r="AF83" s="104">
        <v>163.10134538617265</v>
      </c>
      <c r="AG83" s="104">
        <v>15.197967254857803</v>
      </c>
      <c r="AH83" s="102">
        <v>70.490102468754529</v>
      </c>
      <c r="AI83" s="104">
        <v>5.732729794366783</v>
      </c>
      <c r="AJ83" s="104">
        <v>0</v>
      </c>
      <c r="AK83" s="102">
        <v>0</v>
      </c>
      <c r="AL83" s="103">
        <v>10.810259235921295</v>
      </c>
      <c r="AM83" s="105">
        <v>3.9732245549725542</v>
      </c>
      <c r="AN83" s="105">
        <v>2.6322976376435614</v>
      </c>
      <c r="AO83" s="102">
        <v>584.69120961429712</v>
      </c>
      <c r="AP83" s="106"/>
      <c r="AQ83" s="103">
        <v>28.959999084472656</v>
      </c>
      <c r="AR83" s="102">
        <v>0</v>
      </c>
      <c r="AS83" s="103">
        <v>7.8665908756384502</v>
      </c>
      <c r="AT83" s="102">
        <v>602.01371062278793</v>
      </c>
      <c r="AU83" s="125">
        <v>603.84983828153963</v>
      </c>
      <c r="AV83" s="102">
        <v>1782.2665264655266</v>
      </c>
      <c r="AW83" s="102">
        <v>163.62409546931977</v>
      </c>
      <c r="AX83" s="102">
        <v>15.596490631982407</v>
      </c>
      <c r="AY83" s="102">
        <v>69.800466158750666</v>
      </c>
      <c r="AZ83" s="102">
        <v>6.2988395414260054</v>
      </c>
      <c r="BA83" s="102">
        <v>0</v>
      </c>
      <c r="BB83" s="102">
        <v>0</v>
      </c>
      <c r="BC83" s="103">
        <v>10.768344310211495</v>
      </c>
      <c r="BD83" s="105">
        <v>4.0012270261074701</v>
      </c>
      <c r="BE83" s="105">
        <v>2.6660456439079545</v>
      </c>
      <c r="BF83" s="102">
        <v>628.16058670811719</v>
      </c>
      <c r="BG83" s="123"/>
    </row>
    <row r="84" spans="1:59" ht="18" thickTop="1" thickBot="1">
      <c r="A84" s="43">
        <v>43404</v>
      </c>
      <c r="B84" s="47">
        <v>0.47916666666666702</v>
      </c>
      <c r="C84" s="45">
        <v>43404</v>
      </c>
      <c r="D84" s="48">
        <v>0.66736111111111107</v>
      </c>
      <c r="E84" s="8" t="s">
        <v>43</v>
      </c>
      <c r="F84" s="54">
        <v>2</v>
      </c>
      <c r="G84" s="31" t="s">
        <v>146</v>
      </c>
      <c r="H84" s="31" t="s">
        <v>146</v>
      </c>
      <c r="I84" s="4" t="s">
        <v>17</v>
      </c>
      <c r="J84" s="13">
        <v>27.23</v>
      </c>
      <c r="K84" s="15">
        <v>34.08</v>
      </c>
      <c r="L84">
        <v>100.669</v>
      </c>
      <c r="M84">
        <v>27</v>
      </c>
      <c r="N84" s="17">
        <v>2203.6</v>
      </c>
      <c r="O84">
        <v>2186.6999999999998</v>
      </c>
      <c r="P84">
        <v>7.87</v>
      </c>
      <c r="Q84" s="98">
        <v>7.8898347120317558</v>
      </c>
      <c r="R84" s="39" t="s">
        <v>153</v>
      </c>
      <c r="U84" s="99">
        <v>34.080001831054688</v>
      </c>
      <c r="V84" s="99">
        <v>27</v>
      </c>
      <c r="W84" s="99">
        <v>0</v>
      </c>
      <c r="X84" s="100">
        <v>0</v>
      </c>
      <c r="Y84" s="100">
        <v>0</v>
      </c>
      <c r="Z84" s="101">
        <v>2203.60009765625</v>
      </c>
      <c r="AA84" s="102">
        <v>1980.6297607421875</v>
      </c>
      <c r="AB84" s="103">
        <v>7.8898348808288574</v>
      </c>
      <c r="AC84" s="102">
        <v>570.7052001953125</v>
      </c>
      <c r="AD84" s="102">
        <v>572.48748779296875</v>
      </c>
      <c r="AE84" s="102">
        <v>1802.2127224964108</v>
      </c>
      <c r="AF84" s="104">
        <v>162.92420636323016</v>
      </c>
      <c r="AG84" s="104">
        <v>15.49279884942886</v>
      </c>
      <c r="AH84" s="102">
        <v>69.945139350592115</v>
      </c>
      <c r="AI84" s="104">
        <v>5.6069223252297196</v>
      </c>
      <c r="AJ84" s="104">
        <v>0</v>
      </c>
      <c r="AK84" s="102">
        <v>0</v>
      </c>
      <c r="AL84" s="103">
        <v>10.895896758560522</v>
      </c>
      <c r="AM84" s="105">
        <v>3.966619262809306</v>
      </c>
      <c r="AN84" s="105">
        <v>2.626360165796084</v>
      </c>
      <c r="AO84" s="102">
        <v>592.95834128414344</v>
      </c>
      <c r="AP84" s="106"/>
      <c r="AQ84" s="103">
        <v>27.229999542236328</v>
      </c>
      <c r="AR84" s="102">
        <v>0</v>
      </c>
      <c r="AS84" s="103">
        <v>7.8864979627684448</v>
      </c>
      <c r="AT84" s="102">
        <v>575.81641893833614</v>
      </c>
      <c r="AU84" s="125">
        <v>577.60965685105009</v>
      </c>
      <c r="AV84" s="102">
        <v>1802.0893190813788</v>
      </c>
      <c r="AW84" s="102">
        <v>162.99598087833419</v>
      </c>
      <c r="AX84" s="102">
        <v>15.544449636405947</v>
      </c>
      <c r="AY84" s="102">
        <v>69.854855667458168</v>
      </c>
      <c r="AZ84" s="102">
        <v>5.6771643901965225</v>
      </c>
      <c r="BA84" s="102">
        <v>0</v>
      </c>
      <c r="BB84" s="102">
        <v>0</v>
      </c>
      <c r="BC84" s="103">
        <v>10.890443856703651</v>
      </c>
      <c r="BD84" s="105">
        <v>3.9702279283216626</v>
      </c>
      <c r="BE84" s="105">
        <v>2.6306685460968713</v>
      </c>
      <c r="BF84" s="102">
        <v>598.55441960498513</v>
      </c>
      <c r="BG84" s="123"/>
    </row>
    <row r="85" spans="1:59" ht="18" thickTop="1" thickBot="1">
      <c r="A85" s="43">
        <v>43404</v>
      </c>
      <c r="B85" s="47">
        <v>0.47916666666666702</v>
      </c>
      <c r="C85" s="45">
        <v>43404</v>
      </c>
      <c r="D85" s="48">
        <v>0.66875000000000007</v>
      </c>
      <c r="E85" s="7" t="s">
        <v>37</v>
      </c>
      <c r="F85" s="54">
        <v>1</v>
      </c>
      <c r="G85" s="31" t="s">
        <v>148</v>
      </c>
      <c r="H85" s="31" t="s">
        <v>146</v>
      </c>
      <c r="I85" s="4" t="s">
        <v>18</v>
      </c>
      <c r="J85" s="13">
        <v>28.82</v>
      </c>
      <c r="K85" s="15">
        <v>34.06</v>
      </c>
      <c r="L85">
        <v>100.843</v>
      </c>
      <c r="M85">
        <v>27.3</v>
      </c>
      <c r="N85" s="17">
        <v>2190.6</v>
      </c>
      <c r="O85">
        <v>2155.1999999999998</v>
      </c>
      <c r="P85">
        <v>7.81</v>
      </c>
      <c r="Q85" s="98">
        <v>7.8874787086955429</v>
      </c>
      <c r="R85" s="39" t="s">
        <v>152</v>
      </c>
      <c r="U85" s="99">
        <v>34.060001373291016</v>
      </c>
      <c r="V85" s="99">
        <v>27.299999237060547</v>
      </c>
      <c r="W85" s="99">
        <v>0</v>
      </c>
      <c r="X85" s="100">
        <v>0</v>
      </c>
      <c r="Y85" s="100">
        <v>0</v>
      </c>
      <c r="Z85" s="101">
        <v>2190.60009765625</v>
      </c>
      <c r="AA85" s="102">
        <v>1967.670166015625</v>
      </c>
      <c r="AB85" s="103">
        <v>7.8874788284301758</v>
      </c>
      <c r="AC85" s="102">
        <v>570.8419189453125</v>
      </c>
      <c r="AD85" s="102">
        <v>572.6181640625</v>
      </c>
      <c r="AE85" s="102">
        <v>1789.7147436475286</v>
      </c>
      <c r="AF85" s="104">
        <v>162.56978722257242</v>
      </c>
      <c r="AG85" s="104">
        <v>15.385620059969654</v>
      </c>
      <c r="AH85" s="102">
        <v>70.036287411701537</v>
      </c>
      <c r="AI85" s="104">
        <v>5.7227977452168997</v>
      </c>
      <c r="AJ85" s="104">
        <v>0</v>
      </c>
      <c r="AK85" s="102">
        <v>0</v>
      </c>
      <c r="AL85" s="103">
        <v>10.851791256347525</v>
      </c>
      <c r="AM85" s="105">
        <v>3.961091529520504</v>
      </c>
      <c r="AN85" s="105">
        <v>2.6250948166447579</v>
      </c>
      <c r="AO85" s="102">
        <v>593.47060807512617</v>
      </c>
      <c r="AP85" s="106"/>
      <c r="AQ85" s="103">
        <v>28.819999694824219</v>
      </c>
      <c r="AR85" s="102">
        <v>0</v>
      </c>
      <c r="AS85" s="103">
        <v>7.8655190112113855</v>
      </c>
      <c r="AT85" s="102">
        <v>605.28574271041782</v>
      </c>
      <c r="AU85" s="125">
        <v>607.13495900635587</v>
      </c>
      <c r="AV85" s="102">
        <v>1788.9132111133831</v>
      </c>
      <c r="AW85" s="102">
        <v>163.02405763382325</v>
      </c>
      <c r="AX85" s="102">
        <v>15.7328943924946</v>
      </c>
      <c r="AY85" s="102">
        <v>69.444797730496134</v>
      </c>
      <c r="AZ85" s="102">
        <v>6.2079710347209502</v>
      </c>
      <c r="BA85" s="102">
        <v>0</v>
      </c>
      <c r="BB85" s="102">
        <v>0</v>
      </c>
      <c r="BC85" s="103">
        <v>10.815167594706145</v>
      </c>
      <c r="BD85" s="105">
        <v>3.9852803784857582</v>
      </c>
      <c r="BE85" s="105">
        <v>2.6541897560369279</v>
      </c>
      <c r="BF85" s="102">
        <v>631.3728151121104</v>
      </c>
      <c r="BG85" s="123"/>
    </row>
    <row r="86" spans="1:59" ht="18" thickTop="1" thickBot="1">
      <c r="A86" s="43">
        <v>43404</v>
      </c>
      <c r="B86" s="47">
        <v>0.47916666666666702</v>
      </c>
      <c r="C86" s="45">
        <v>43404</v>
      </c>
      <c r="D86" s="48">
        <v>0.67361111111111116</v>
      </c>
      <c r="E86" s="6" t="s">
        <v>174</v>
      </c>
      <c r="F86" s="54">
        <v>4</v>
      </c>
      <c r="G86" s="31" t="s">
        <v>148</v>
      </c>
      <c r="H86" s="31" t="s">
        <v>147</v>
      </c>
      <c r="I86" s="4" t="s">
        <v>19</v>
      </c>
      <c r="J86" s="13">
        <v>29.08</v>
      </c>
      <c r="K86" s="15">
        <v>34.07</v>
      </c>
      <c r="L86">
        <v>100.78100000000001</v>
      </c>
      <c r="M86">
        <v>26.8</v>
      </c>
      <c r="N86" s="17">
        <v>2214.1999999999998</v>
      </c>
      <c r="O86">
        <v>2195.1</v>
      </c>
      <c r="P86">
        <v>7.62</v>
      </c>
      <c r="Q86" s="98">
        <v>7.6609990670837744</v>
      </c>
      <c r="R86" s="39" t="s">
        <v>153</v>
      </c>
      <c r="U86" s="99">
        <v>34.069999694824219</v>
      </c>
      <c r="V86" s="99">
        <v>26.799999237060547</v>
      </c>
      <c r="W86" s="99">
        <v>0</v>
      </c>
      <c r="X86" s="100">
        <v>0</v>
      </c>
      <c r="Y86" s="100">
        <v>0</v>
      </c>
      <c r="Z86" s="101">
        <v>2214.199951171875</v>
      </c>
      <c r="AA86" s="102">
        <v>2091.58740234375</v>
      </c>
      <c r="AB86" s="103">
        <v>7.6609992980957031</v>
      </c>
      <c r="AC86" s="102">
        <v>1049.62158203125</v>
      </c>
      <c r="AD86" s="102">
        <v>1052.907470703125</v>
      </c>
      <c r="AE86" s="102">
        <v>1959.1499477842872</v>
      </c>
      <c r="AF86" s="104">
        <v>103.8029603603859</v>
      </c>
      <c r="AG86" s="104">
        <v>28.634653535891239</v>
      </c>
      <c r="AH86" s="102">
        <v>44.21401877037141</v>
      </c>
      <c r="AI86" s="104">
        <v>3.2523003970264441</v>
      </c>
      <c r="AJ86" s="104">
        <v>0</v>
      </c>
      <c r="AK86" s="102">
        <v>0</v>
      </c>
      <c r="AL86" s="103">
        <v>14.013421124727317</v>
      </c>
      <c r="AM86" s="105">
        <v>2.5264264201040336</v>
      </c>
      <c r="AN86" s="105">
        <v>1.6716973803221737</v>
      </c>
      <c r="AO86" s="102">
        <v>1090.1018321922393</v>
      </c>
      <c r="AP86" s="106"/>
      <c r="AQ86" s="103">
        <v>29.079999923706055</v>
      </c>
      <c r="AR86" s="102">
        <v>0</v>
      </c>
      <c r="AS86" s="103">
        <v>7.6298383029008185</v>
      </c>
      <c r="AT86" s="102">
        <v>1141.1610940513544</v>
      </c>
      <c r="AU86" s="125">
        <v>1144.636594603347</v>
      </c>
      <c r="AV86" s="102">
        <v>1957.4549941076746</v>
      </c>
      <c r="AW86" s="102">
        <v>104.65269339099635</v>
      </c>
      <c r="AX86" s="102">
        <v>29.479833637136107</v>
      </c>
      <c r="AY86" s="102">
        <v>43.773060337639436</v>
      </c>
      <c r="AZ86" s="102">
        <v>3.6904187377011324</v>
      </c>
      <c r="BA86" s="102">
        <v>0</v>
      </c>
      <c r="BB86" s="102">
        <v>0</v>
      </c>
      <c r="BC86" s="103">
        <v>13.879791825131891</v>
      </c>
      <c r="BD86" s="105">
        <v>2.5596342797388463</v>
      </c>
      <c r="BE86" s="105">
        <v>1.7062169723443588</v>
      </c>
      <c r="BF86" s="102">
        <v>1191.0528339355667</v>
      </c>
      <c r="BG86" s="123"/>
    </row>
    <row r="87" spans="1:59" ht="18" thickTop="1" thickBot="1">
      <c r="A87" s="43">
        <v>43404</v>
      </c>
      <c r="B87" s="47">
        <v>0.47916666666666702</v>
      </c>
      <c r="C87" s="45">
        <v>43404</v>
      </c>
      <c r="D87" s="48">
        <v>0.67499999999999993</v>
      </c>
      <c r="E87" s="9" t="s">
        <v>44</v>
      </c>
      <c r="F87" s="54">
        <v>3</v>
      </c>
      <c r="G87" s="31" t="s">
        <v>146</v>
      </c>
      <c r="H87" s="31" t="s">
        <v>147</v>
      </c>
      <c r="I87" s="4" t="s">
        <v>20</v>
      </c>
      <c r="J87" s="13">
        <v>27.23</v>
      </c>
      <c r="K87" s="15">
        <v>34.08</v>
      </c>
      <c r="L87">
        <v>100.78400000000001</v>
      </c>
      <c r="M87">
        <v>26.2</v>
      </c>
      <c r="N87" s="17">
        <v>2182.4</v>
      </c>
      <c r="O87">
        <v>2157.1</v>
      </c>
      <c r="P87">
        <v>7.52</v>
      </c>
      <c r="Q87" s="98">
        <v>7.6676893638714123</v>
      </c>
      <c r="R87" s="39" t="s">
        <v>152</v>
      </c>
      <c r="U87" s="99">
        <v>34.080001831054688</v>
      </c>
      <c r="V87" s="99">
        <v>26.200000762939453</v>
      </c>
      <c r="W87" s="99">
        <v>0</v>
      </c>
      <c r="X87" s="100">
        <v>0</v>
      </c>
      <c r="Y87" s="100">
        <v>0</v>
      </c>
      <c r="Z87" s="101">
        <v>2182.39990234375</v>
      </c>
      <c r="AA87" s="102">
        <v>2061.4453125</v>
      </c>
      <c r="AB87" s="103">
        <v>7.667689323425293</v>
      </c>
      <c r="AC87" s="102">
        <v>1015.5078735351562</v>
      </c>
      <c r="AD87" s="102">
        <v>1018.710205078125</v>
      </c>
      <c r="AE87" s="102">
        <v>1931.5822742704806</v>
      </c>
      <c r="AF87" s="104">
        <v>101.74877404572698</v>
      </c>
      <c r="AG87" s="104">
        <v>28.114175135025931</v>
      </c>
      <c r="AH87" s="102">
        <v>44.208538638257664</v>
      </c>
      <c r="AI87" s="104">
        <v>3.1334732872898239</v>
      </c>
      <c r="AJ87" s="104">
        <v>0</v>
      </c>
      <c r="AK87" s="102">
        <v>0</v>
      </c>
      <c r="AL87" s="103">
        <v>14.018638252896976</v>
      </c>
      <c r="AM87" s="105">
        <v>2.4733163651946892</v>
      </c>
      <c r="AN87" s="105">
        <v>1.6335228341799624</v>
      </c>
      <c r="AO87" s="102">
        <v>1053.4034349614074</v>
      </c>
      <c r="AP87" s="106"/>
      <c r="AQ87" s="103">
        <v>27.229999542236328</v>
      </c>
      <c r="AR87" s="102">
        <v>0</v>
      </c>
      <c r="AS87" s="103">
        <v>7.6535127450341811</v>
      </c>
      <c r="AT87" s="102">
        <v>1054.9647716319535</v>
      </c>
      <c r="AU87" s="125">
        <v>1058.2501986584284</v>
      </c>
      <c r="AV87" s="102">
        <v>1930.8343131487952</v>
      </c>
      <c r="AW87" s="102">
        <v>102.13165594920343</v>
      </c>
      <c r="AX87" s="102">
        <v>28.47929691037832</v>
      </c>
      <c r="AY87" s="102">
        <v>44.004881194292452</v>
      </c>
      <c r="AZ87" s="102">
        <v>3.3200624458974577</v>
      </c>
      <c r="BA87" s="102">
        <v>0</v>
      </c>
      <c r="BB87" s="102">
        <v>0</v>
      </c>
      <c r="BC87" s="103">
        <v>13.959708725544832</v>
      </c>
      <c r="BD87" s="105">
        <v>2.4877052221179334</v>
      </c>
      <c r="BE87" s="105">
        <v>1.6483506735476183</v>
      </c>
      <c r="BF87" s="102">
        <v>1096.6235171829853</v>
      </c>
      <c r="BG87" s="123"/>
    </row>
    <row r="88" spans="1:59" ht="18" thickTop="1" thickBot="1">
      <c r="A88" s="43">
        <v>43404</v>
      </c>
      <c r="B88" s="47">
        <v>0.47916666666666702</v>
      </c>
      <c r="C88" s="45">
        <v>43404</v>
      </c>
      <c r="D88" s="48">
        <v>0.67847222222222225</v>
      </c>
      <c r="E88" s="8" t="s">
        <v>43</v>
      </c>
      <c r="F88" s="54">
        <v>8</v>
      </c>
      <c r="G88" s="31" t="s">
        <v>146</v>
      </c>
      <c r="H88" s="31" t="s">
        <v>146</v>
      </c>
      <c r="I88" s="4" t="s">
        <v>21</v>
      </c>
      <c r="J88" s="13">
        <v>27.15</v>
      </c>
      <c r="K88" s="15">
        <v>34.06</v>
      </c>
      <c r="L88">
        <v>100.699</v>
      </c>
      <c r="M88">
        <v>26</v>
      </c>
      <c r="N88" s="17">
        <v>2205.8000000000002</v>
      </c>
      <c r="O88">
        <v>2189.3000000000002</v>
      </c>
      <c r="P88">
        <v>7.82</v>
      </c>
      <c r="Q88" s="98">
        <v>7.8883441772810388</v>
      </c>
      <c r="R88" s="39" t="s">
        <v>153</v>
      </c>
      <c r="U88" s="99">
        <v>34.060001373291016</v>
      </c>
      <c r="V88" s="99">
        <v>26</v>
      </c>
      <c r="W88" s="99">
        <v>0</v>
      </c>
      <c r="X88" s="100">
        <v>0</v>
      </c>
      <c r="Y88" s="100">
        <v>0</v>
      </c>
      <c r="Z88" s="101">
        <v>2205.800048828125</v>
      </c>
      <c r="AA88" s="102">
        <v>1990.6514892578125</v>
      </c>
      <c r="AB88" s="103">
        <v>7.8883442878723145</v>
      </c>
      <c r="AC88" s="102">
        <v>574.0654296875</v>
      </c>
      <c r="AD88" s="102">
        <v>575.88006591796875</v>
      </c>
      <c r="AE88" s="102">
        <v>1816.8218508480718</v>
      </c>
      <c r="AF88" s="104">
        <v>157.85603422401877</v>
      </c>
      <c r="AG88" s="104">
        <v>15.973479318031085</v>
      </c>
      <c r="AH88" s="102">
        <v>68.164294806086247</v>
      </c>
      <c r="AI88" s="104">
        <v>5.1150419520959431</v>
      </c>
      <c r="AJ88" s="104">
        <v>0</v>
      </c>
      <c r="AK88" s="102">
        <v>0</v>
      </c>
      <c r="AL88" s="103">
        <v>11.124190107938754</v>
      </c>
      <c r="AM88" s="105">
        <v>3.8363510629646758</v>
      </c>
      <c r="AN88" s="105">
        <v>2.5320840852021971</v>
      </c>
      <c r="AO88" s="102">
        <v>595.25418756668955</v>
      </c>
      <c r="AP88" s="106"/>
      <c r="AQ88" s="103">
        <v>27.149999618530273</v>
      </c>
      <c r="AR88" s="102">
        <v>0</v>
      </c>
      <c r="AS88" s="103">
        <v>7.8716611688955975</v>
      </c>
      <c r="AT88" s="102">
        <v>600.26411023142509</v>
      </c>
      <c r="AU88" s="125">
        <v>602.13529435471128</v>
      </c>
      <c r="AV88" s="102">
        <v>1816.1870427018093</v>
      </c>
      <c r="AW88" s="102">
        <v>158.22687143609772</v>
      </c>
      <c r="AX88" s="102">
        <v>16.237564853005406</v>
      </c>
      <c r="AY88" s="102">
        <v>67.72678603899918</v>
      </c>
      <c r="AZ88" s="102">
        <v>5.4462057301220632</v>
      </c>
      <c r="BA88" s="102">
        <v>0</v>
      </c>
      <c r="BB88" s="102">
        <v>0</v>
      </c>
      <c r="BC88" s="103">
        <v>11.09563981418237</v>
      </c>
      <c r="BD88" s="105">
        <v>3.8540850001230855</v>
      </c>
      <c r="BE88" s="105">
        <v>2.5529610003766368</v>
      </c>
      <c r="BF88" s="102">
        <v>623.86376903689074</v>
      </c>
      <c r="BG88" s="123"/>
    </row>
    <row r="89" spans="1:59" ht="18" thickTop="1" thickBot="1">
      <c r="A89" s="43">
        <v>43404</v>
      </c>
      <c r="B89" s="47">
        <v>0.47916666666666702</v>
      </c>
      <c r="C89" s="45">
        <v>43404</v>
      </c>
      <c r="D89" s="48">
        <v>0.68055555555555547</v>
      </c>
      <c r="E89" s="6" t="s">
        <v>174</v>
      </c>
      <c r="F89" s="54">
        <v>6</v>
      </c>
      <c r="G89" s="31" t="s">
        <v>148</v>
      </c>
      <c r="H89" s="31" t="s">
        <v>147</v>
      </c>
      <c r="I89" s="4" t="s">
        <v>22</v>
      </c>
      <c r="J89" s="13">
        <v>28.68</v>
      </c>
      <c r="K89" s="15">
        <v>34.07</v>
      </c>
      <c r="L89">
        <v>100.813</v>
      </c>
      <c r="M89">
        <v>26.6</v>
      </c>
      <c r="N89" s="17">
        <v>2201.8000000000002</v>
      </c>
      <c r="O89">
        <v>2159.1999999999998</v>
      </c>
      <c r="P89">
        <v>7.53</v>
      </c>
      <c r="Q89" s="98">
        <v>7.632862750888739</v>
      </c>
      <c r="R89" s="39" t="s">
        <v>152</v>
      </c>
      <c r="U89" s="99">
        <v>34.069999694824219</v>
      </c>
      <c r="V89" s="99">
        <v>26.600000381469727</v>
      </c>
      <c r="W89" s="99">
        <v>0</v>
      </c>
      <c r="X89" s="100">
        <v>0</v>
      </c>
      <c r="Y89" s="100">
        <v>0</v>
      </c>
      <c r="Z89" s="101">
        <v>2201.800048828125</v>
      </c>
      <c r="AA89" s="102">
        <v>2091.21728515625</v>
      </c>
      <c r="AB89" s="103">
        <v>7.6328625679016113</v>
      </c>
      <c r="AC89" s="102">
        <v>1121.1751708984375</v>
      </c>
      <c r="AD89" s="102">
        <v>1124.693603515625</v>
      </c>
      <c r="AE89" s="102">
        <v>1963.6596204732452</v>
      </c>
      <c r="AF89" s="104">
        <v>96.82090199701922</v>
      </c>
      <c r="AG89" s="104">
        <v>30.736866786457671</v>
      </c>
      <c r="AH89" s="102">
        <v>41.527216503428626</v>
      </c>
      <c r="AI89" s="104">
        <v>2.995178292095046</v>
      </c>
      <c r="AJ89" s="104">
        <v>0</v>
      </c>
      <c r="AK89" s="102">
        <v>0</v>
      </c>
      <c r="AL89" s="103">
        <v>14.419229519903618</v>
      </c>
      <c r="AM89" s="105">
        <v>2.3555570828504666</v>
      </c>
      <c r="AN89" s="105">
        <v>1.5576573033728016</v>
      </c>
      <c r="AO89" s="102">
        <v>1163.9427183323837</v>
      </c>
      <c r="AP89" s="106"/>
      <c r="AQ89" s="103">
        <v>28.680000305175781</v>
      </c>
      <c r="AR89" s="102">
        <v>0</v>
      </c>
      <c r="AS89" s="103">
        <v>7.6046813696061051</v>
      </c>
      <c r="AT89" s="102">
        <v>1209.4019902648436</v>
      </c>
      <c r="AU89" s="125">
        <v>1213.103075649534</v>
      </c>
      <c r="AV89" s="102">
        <v>1962.0684000783458</v>
      </c>
      <c r="AW89" s="102">
        <v>97.611326746402298</v>
      </c>
      <c r="AX89" s="102">
        <v>31.537593587649404</v>
      </c>
      <c r="AY89" s="102">
        <v>41.169657598712412</v>
      </c>
      <c r="AZ89" s="102">
        <v>3.3647161888290515</v>
      </c>
      <c r="BA89" s="102">
        <v>0</v>
      </c>
      <c r="BB89" s="102">
        <v>0</v>
      </c>
      <c r="BC89" s="103">
        <v>14.284576282541948</v>
      </c>
      <c r="BD89" s="105">
        <v>2.3852385879127054</v>
      </c>
      <c r="BE89" s="105">
        <v>1.5878633178232913</v>
      </c>
      <c r="BF89" s="102">
        <v>1261.125172291393</v>
      </c>
      <c r="BG89" s="123"/>
    </row>
    <row r="90" spans="1:59" ht="18" thickTop="1" thickBot="1">
      <c r="A90" s="43">
        <v>43404</v>
      </c>
      <c r="B90" s="47">
        <v>0.47916666666666702</v>
      </c>
      <c r="C90" s="45">
        <v>43404</v>
      </c>
      <c r="D90" s="48">
        <v>0.68333333333333324</v>
      </c>
      <c r="E90" s="8" t="s">
        <v>43</v>
      </c>
      <c r="F90" s="54">
        <v>8</v>
      </c>
      <c r="G90" s="31" t="s">
        <v>146</v>
      </c>
      <c r="H90" s="31" t="s">
        <v>146</v>
      </c>
      <c r="I90" s="4" t="s">
        <v>23</v>
      </c>
      <c r="J90" s="13">
        <v>27.25</v>
      </c>
      <c r="K90" s="15">
        <v>34.1</v>
      </c>
      <c r="L90">
        <v>100.733</v>
      </c>
      <c r="M90">
        <v>26.5</v>
      </c>
      <c r="N90" s="17">
        <v>2197.9</v>
      </c>
      <c r="O90">
        <v>2186.5</v>
      </c>
      <c r="P90">
        <v>7.85</v>
      </c>
      <c r="Q90" s="98">
        <v>7.8919153352806619</v>
      </c>
      <c r="R90" s="39" t="s">
        <v>153</v>
      </c>
      <c r="U90" s="99">
        <v>34.099998474121094</v>
      </c>
      <c r="V90" s="99">
        <v>26.5</v>
      </c>
      <c r="W90" s="99">
        <v>0</v>
      </c>
      <c r="X90" s="100">
        <v>0</v>
      </c>
      <c r="Y90" s="100">
        <v>0</v>
      </c>
      <c r="Z90" s="101">
        <v>2197.89990234375</v>
      </c>
      <c r="AA90" s="102">
        <v>1977.751708984375</v>
      </c>
      <c r="AB90" s="103">
        <v>7.8919153213500977</v>
      </c>
      <c r="AC90" s="102">
        <v>566.06103515625</v>
      </c>
      <c r="AD90" s="102">
        <v>567.839599609375</v>
      </c>
      <c r="AE90" s="102">
        <v>1801.3849474157187</v>
      </c>
      <c r="AF90" s="104">
        <v>160.81260474476829</v>
      </c>
      <c r="AG90" s="104">
        <v>15.554249377285187</v>
      </c>
      <c r="AH90" s="102">
        <v>69.509014258510064</v>
      </c>
      <c r="AI90" s="104">
        <v>5.3938015554977676</v>
      </c>
      <c r="AJ90" s="104">
        <v>0</v>
      </c>
      <c r="AK90" s="102">
        <v>0</v>
      </c>
      <c r="AL90" s="103">
        <v>10.959767385128007</v>
      </c>
      <c r="AM90" s="105">
        <v>3.9106608192725236</v>
      </c>
      <c r="AN90" s="105">
        <v>2.5853441994592901</v>
      </c>
      <c r="AO90" s="102">
        <v>587.53509226977712</v>
      </c>
      <c r="AP90" s="106"/>
      <c r="AQ90" s="103">
        <v>27.25</v>
      </c>
      <c r="AR90" s="102">
        <v>0</v>
      </c>
      <c r="AS90" s="103">
        <v>7.8810313942026626</v>
      </c>
      <c r="AT90" s="102">
        <v>582.77185019044043</v>
      </c>
      <c r="AU90" s="125">
        <v>584.58631011993168</v>
      </c>
      <c r="AV90" s="102">
        <v>1800.97940031138</v>
      </c>
      <c r="AW90" s="102">
        <v>161.04934266582353</v>
      </c>
      <c r="AX90" s="102">
        <v>15.72298703270982</v>
      </c>
      <c r="AY90" s="102">
        <v>69.217172306889665</v>
      </c>
      <c r="AZ90" s="102">
        <v>5.6180522156880262</v>
      </c>
      <c r="BA90" s="102">
        <v>0</v>
      </c>
      <c r="BB90" s="102">
        <v>0</v>
      </c>
      <c r="BC90" s="103">
        <v>10.941787899333912</v>
      </c>
      <c r="BD90" s="105">
        <v>3.9223063542704599</v>
      </c>
      <c r="BE90" s="105">
        <v>2.5991848587480293</v>
      </c>
      <c r="BF90" s="102">
        <v>605.8095800896707</v>
      </c>
      <c r="BG90" s="123"/>
    </row>
    <row r="91" spans="1:59" ht="18" thickTop="1" thickBot="1">
      <c r="A91" s="43">
        <v>43404</v>
      </c>
      <c r="B91" s="47">
        <v>0.47916666666666702</v>
      </c>
      <c r="C91" s="45">
        <v>43404</v>
      </c>
      <c r="D91" s="48">
        <v>0.68472222222222223</v>
      </c>
      <c r="E91" s="9" t="s">
        <v>44</v>
      </c>
      <c r="F91" s="54">
        <v>5</v>
      </c>
      <c r="G91" s="31" t="s">
        <v>146</v>
      </c>
      <c r="H91" s="31" t="s">
        <v>147</v>
      </c>
      <c r="I91" s="4" t="s">
        <v>24</v>
      </c>
      <c r="J91" s="13">
        <v>27.21</v>
      </c>
      <c r="K91" s="15">
        <v>34.06</v>
      </c>
      <c r="L91">
        <v>100.77200000000001</v>
      </c>
      <c r="M91">
        <v>26.6</v>
      </c>
      <c r="N91" s="17">
        <v>2180.4</v>
      </c>
      <c r="O91">
        <v>2157.1999999999998</v>
      </c>
      <c r="P91">
        <v>7.54</v>
      </c>
      <c r="Q91" s="98">
        <v>7.6146331534547453</v>
      </c>
      <c r="R91" s="39" t="s">
        <v>152</v>
      </c>
      <c r="U91" s="99">
        <v>34.060001373291016</v>
      </c>
      <c r="V91" s="99">
        <v>26.600000381469727</v>
      </c>
      <c r="W91" s="99">
        <v>0</v>
      </c>
      <c r="X91" s="100">
        <v>0</v>
      </c>
      <c r="Y91" s="100">
        <v>0</v>
      </c>
      <c r="Z91" s="101">
        <v>2180.39990234375</v>
      </c>
      <c r="AA91" s="102">
        <v>2077.150634765625</v>
      </c>
      <c r="AB91" s="103">
        <v>7.6146330833435059</v>
      </c>
      <c r="AC91" s="102">
        <v>1162.908935546875</v>
      </c>
      <c r="AD91" s="102">
        <v>1166.5582275390625</v>
      </c>
      <c r="AE91" s="102">
        <v>1952.9552465247521</v>
      </c>
      <c r="AF91" s="104">
        <v>92.312844219501784</v>
      </c>
      <c r="AG91" s="104">
        <v>31.882628861778628</v>
      </c>
      <c r="AH91" s="102">
        <v>39.972214774044723</v>
      </c>
      <c r="AI91" s="104">
        <v>2.8715275448308399</v>
      </c>
      <c r="AJ91" s="104">
        <v>0</v>
      </c>
      <c r="AK91" s="102">
        <v>0</v>
      </c>
      <c r="AL91" s="103">
        <v>14.625689827440866</v>
      </c>
      <c r="AM91" s="105">
        <v>2.2460688626958398</v>
      </c>
      <c r="AN91" s="105">
        <v>1.4852265964868885</v>
      </c>
      <c r="AO91" s="102">
        <v>1207.2686233297836</v>
      </c>
      <c r="AP91" s="106"/>
      <c r="AQ91" s="103">
        <v>27.209999084472656</v>
      </c>
      <c r="AR91" s="102">
        <v>0</v>
      </c>
      <c r="AS91" s="103">
        <v>7.6063840072774855</v>
      </c>
      <c r="AT91" s="102">
        <v>1189.0343342025556</v>
      </c>
      <c r="AU91" s="125">
        <v>1192.7381836321044</v>
      </c>
      <c r="AV91" s="102">
        <v>1952.4870436046294</v>
      </c>
      <c r="AW91" s="102">
        <v>92.546162834478181</v>
      </c>
      <c r="AX91" s="102">
        <v>32.117417806297496</v>
      </c>
      <c r="AY91" s="102">
        <v>39.873461584142419</v>
      </c>
      <c r="AZ91" s="102">
        <v>2.9723261015561206</v>
      </c>
      <c r="BA91" s="102">
        <v>0</v>
      </c>
      <c r="BB91" s="102">
        <v>0</v>
      </c>
      <c r="BC91" s="103">
        <v>14.584399805959785</v>
      </c>
      <c r="BD91" s="105">
        <v>2.254513829844178</v>
      </c>
      <c r="BE91" s="105">
        <v>1.4936835318282948</v>
      </c>
      <c r="BF91" s="102">
        <v>1235.9361605325992</v>
      </c>
      <c r="BG91" s="123"/>
    </row>
    <row r="92" spans="1:59" ht="18" thickTop="1" thickBot="1">
      <c r="A92" s="43">
        <v>43404</v>
      </c>
      <c r="B92" s="47">
        <v>0.47916666666666702</v>
      </c>
      <c r="C92" s="45">
        <v>43404</v>
      </c>
      <c r="D92" s="48">
        <v>0.68888888888888899</v>
      </c>
      <c r="E92" s="7" t="s">
        <v>37</v>
      </c>
      <c r="F92" s="54">
        <v>7</v>
      </c>
      <c r="G92" s="31" t="s">
        <v>148</v>
      </c>
      <c r="H92" s="31" t="s">
        <v>146</v>
      </c>
      <c r="I92" s="4" t="s">
        <v>25</v>
      </c>
      <c r="J92" s="13">
        <v>28.57</v>
      </c>
      <c r="K92" s="15">
        <v>34.090000000000003</v>
      </c>
      <c r="L92">
        <v>100.827</v>
      </c>
      <c r="M92">
        <v>26.7</v>
      </c>
      <c r="N92" s="17">
        <v>2205.3000000000002</v>
      </c>
      <c r="O92">
        <v>2184.8000000000002</v>
      </c>
      <c r="P92">
        <v>7.87</v>
      </c>
      <c r="Q92" s="98">
        <v>7.8960355811404952</v>
      </c>
      <c r="R92" s="39" t="s">
        <v>153</v>
      </c>
      <c r="U92" s="99">
        <v>34.090000152587891</v>
      </c>
      <c r="V92" s="99">
        <v>26.700000762939453</v>
      </c>
      <c r="W92" s="99">
        <v>0</v>
      </c>
      <c r="X92" s="100">
        <v>0</v>
      </c>
      <c r="Y92" s="100">
        <v>0</v>
      </c>
      <c r="Z92" s="101">
        <v>2205.300048828125</v>
      </c>
      <c r="AA92" s="102">
        <v>1981.2366943359375</v>
      </c>
      <c r="AB92" s="103">
        <v>7.8960356712341309</v>
      </c>
      <c r="AC92" s="102">
        <v>561.669189453125</v>
      </c>
      <c r="AD92" s="102">
        <v>563.42962646484375</v>
      </c>
      <c r="AE92" s="102">
        <v>1802.3217127924006</v>
      </c>
      <c r="AF92" s="104">
        <v>163.55627870162758</v>
      </c>
      <c r="AG92" s="104">
        <v>15.358814735754811</v>
      </c>
      <c r="AH92" s="102">
        <v>70.338053003266424</v>
      </c>
      <c r="AI92" s="104">
        <v>5.5408153779732592</v>
      </c>
      <c r="AJ92" s="104">
        <v>0</v>
      </c>
      <c r="AK92" s="102">
        <v>0</v>
      </c>
      <c r="AL92" s="103">
        <v>10.880769718913017</v>
      </c>
      <c r="AM92" s="105">
        <v>3.9792810280248365</v>
      </c>
      <c r="AN92" s="105">
        <v>2.6323057390797029</v>
      </c>
      <c r="AO92" s="102">
        <v>583.21193583708032</v>
      </c>
      <c r="AP92" s="106"/>
      <c r="AQ92" s="103">
        <v>28.569999694824219</v>
      </c>
      <c r="AR92" s="102">
        <v>0</v>
      </c>
      <c r="AS92" s="103">
        <v>7.8689634591578557</v>
      </c>
      <c r="AT92" s="102">
        <v>603.76586384856148</v>
      </c>
      <c r="AU92" s="125">
        <v>605.61599167595341</v>
      </c>
      <c r="AV92" s="102">
        <v>1801.3249706715969</v>
      </c>
      <c r="AW92" s="102">
        <v>164.12801977607623</v>
      </c>
      <c r="AX92" s="102">
        <v>15.783748636451341</v>
      </c>
      <c r="AY92" s="102">
        <v>69.605686546049114</v>
      </c>
      <c r="AZ92" s="102">
        <v>6.1272830759678145</v>
      </c>
      <c r="BA92" s="102">
        <v>0</v>
      </c>
      <c r="BB92" s="102">
        <v>0</v>
      </c>
      <c r="BC92" s="103">
        <v>10.836125980038082</v>
      </c>
      <c r="BD92" s="105">
        <v>4.0089561240354099</v>
      </c>
      <c r="BE92" s="105">
        <v>2.6679213195925042</v>
      </c>
      <c r="BF92" s="102">
        <v>629.43127627479396</v>
      </c>
      <c r="BG92" s="123"/>
    </row>
    <row r="93" spans="1:59" ht="18" thickTop="1" thickBot="1">
      <c r="A93" s="43">
        <v>43404</v>
      </c>
      <c r="B93" s="47">
        <v>0.47916666666666702</v>
      </c>
      <c r="C93" s="45">
        <v>43404</v>
      </c>
      <c r="D93" s="48">
        <v>0.69027777777777777</v>
      </c>
      <c r="E93" s="7" t="s">
        <v>37</v>
      </c>
      <c r="F93" s="55">
        <v>7</v>
      </c>
      <c r="G93" s="32" t="s">
        <v>148</v>
      </c>
      <c r="H93" s="31" t="s">
        <v>146</v>
      </c>
      <c r="I93" s="4" t="s">
        <v>26</v>
      </c>
      <c r="J93" s="13">
        <v>28.61</v>
      </c>
      <c r="K93" s="15">
        <v>34.06</v>
      </c>
      <c r="L93">
        <v>100.797</v>
      </c>
      <c r="M93">
        <v>26.6</v>
      </c>
      <c r="N93" s="17">
        <v>2192.6</v>
      </c>
      <c r="O93">
        <v>2159</v>
      </c>
      <c r="P93">
        <v>7.87</v>
      </c>
      <c r="Q93" s="98">
        <v>7.8857737719379424</v>
      </c>
      <c r="R93" s="39" t="s">
        <v>152</v>
      </c>
      <c r="U93" s="99">
        <v>34.060001373291016</v>
      </c>
      <c r="V93" s="99">
        <v>26.600000381469727</v>
      </c>
      <c r="W93" s="99">
        <v>0</v>
      </c>
      <c r="X93" s="100">
        <v>0</v>
      </c>
      <c r="Y93" s="100">
        <v>0</v>
      </c>
      <c r="Z93" s="101">
        <v>2192.60009765625</v>
      </c>
      <c r="AA93" s="102">
        <v>1975.349609375</v>
      </c>
      <c r="AB93" s="103">
        <v>7.8857736587524414</v>
      </c>
      <c r="AC93" s="102">
        <v>574.31854248046875</v>
      </c>
      <c r="AD93" s="102">
        <v>576.1207275390625</v>
      </c>
      <c r="AE93" s="102">
        <v>1800.6941554330763</v>
      </c>
      <c r="AF93" s="104">
        <v>158.90968663543191</v>
      </c>
      <c r="AG93" s="104">
        <v>15.745672422995058</v>
      </c>
      <c r="AH93" s="102">
        <v>68.738844183448904</v>
      </c>
      <c r="AI93" s="104">
        <v>5.3610957266657877</v>
      </c>
      <c r="AJ93" s="104">
        <v>0</v>
      </c>
      <c r="AK93" s="102">
        <v>0</v>
      </c>
      <c r="AL93" s="103">
        <v>11.016054959995495</v>
      </c>
      <c r="AM93" s="105">
        <v>3.8664402787103636</v>
      </c>
      <c r="AN93" s="105">
        <v>2.5567069785991947</v>
      </c>
      <c r="AO93" s="102">
        <v>596.22612148013957</v>
      </c>
      <c r="AP93" s="106"/>
      <c r="AQ93" s="103">
        <v>28.610000610351562</v>
      </c>
      <c r="AR93" s="102">
        <v>0</v>
      </c>
      <c r="AS93" s="103">
        <v>7.8567309759804287</v>
      </c>
      <c r="AT93" s="102">
        <v>620.6323196758126</v>
      </c>
      <c r="AU93" s="125">
        <v>622.53321645817402</v>
      </c>
      <c r="AV93" s="102">
        <v>1799.6092639490473</v>
      </c>
      <c r="AW93" s="102">
        <v>159.52854832383906</v>
      </c>
      <c r="AX93" s="102">
        <v>16.211803986450249</v>
      </c>
      <c r="AY93" s="102">
        <v>67.973680068312675</v>
      </c>
      <c r="AZ93" s="102">
        <v>5.9743541544295553</v>
      </c>
      <c r="BA93" s="102">
        <v>0</v>
      </c>
      <c r="BB93" s="102">
        <v>0</v>
      </c>
      <c r="BC93" s="103">
        <v>10.966047907301729</v>
      </c>
      <c r="BD93" s="105">
        <v>3.8979803091378886</v>
      </c>
      <c r="BE93" s="105">
        <v>2.5942511301873505</v>
      </c>
      <c r="BF93" s="102">
        <v>647.07328902040922</v>
      </c>
      <c r="BG93" s="123"/>
    </row>
    <row r="94" spans="1:59" ht="18" thickTop="1" thickBot="1">
      <c r="A94" s="43">
        <v>43404</v>
      </c>
      <c r="B94" s="47">
        <v>0.47916666666666702</v>
      </c>
      <c r="C94" s="45">
        <v>43404</v>
      </c>
      <c r="D94" s="48">
        <v>0.69305555555555554</v>
      </c>
      <c r="E94" s="6" t="s">
        <v>174</v>
      </c>
      <c r="F94" s="54">
        <v>6</v>
      </c>
      <c r="G94" s="31" t="s">
        <v>148</v>
      </c>
      <c r="H94" s="31" t="s">
        <v>147</v>
      </c>
      <c r="I94" s="4" t="s">
        <v>27</v>
      </c>
      <c r="J94" s="13">
        <v>29</v>
      </c>
      <c r="K94" s="15">
        <v>34.06</v>
      </c>
      <c r="L94">
        <v>100.776</v>
      </c>
      <c r="M94">
        <v>26.3</v>
      </c>
      <c r="N94" s="17">
        <v>2182.6</v>
      </c>
      <c r="O94">
        <v>2174.9</v>
      </c>
      <c r="P94">
        <v>7.51</v>
      </c>
      <c r="Q94" s="98">
        <v>7.6136475623442958</v>
      </c>
      <c r="R94" s="39" t="s">
        <v>153</v>
      </c>
      <c r="U94" s="99">
        <v>34.060001373291016</v>
      </c>
      <c r="V94" s="99">
        <v>26.299999237060547</v>
      </c>
      <c r="W94" s="99">
        <v>0</v>
      </c>
      <c r="X94" s="100">
        <v>0</v>
      </c>
      <c r="Y94" s="100">
        <v>0</v>
      </c>
      <c r="Z94" s="101">
        <v>2182.60009765625</v>
      </c>
      <c r="AA94" s="102">
        <v>2081.1083984375</v>
      </c>
      <c r="AB94" s="103">
        <v>7.6136474609375</v>
      </c>
      <c r="AC94" s="102">
        <v>1166.2978515625</v>
      </c>
      <c r="AD94" s="102">
        <v>1169.9710693359375</v>
      </c>
      <c r="AE94" s="102">
        <v>1957.5607406283705</v>
      </c>
      <c r="AF94" s="104">
        <v>91.335166303213427</v>
      </c>
      <c r="AG94" s="104">
        <v>32.212438093132299</v>
      </c>
      <c r="AH94" s="102">
        <v>39.603581064236558</v>
      </c>
      <c r="AI94" s="104">
        <v>2.7903273803429203</v>
      </c>
      <c r="AJ94" s="104">
        <v>0</v>
      </c>
      <c r="AK94" s="102">
        <v>0</v>
      </c>
      <c r="AL94" s="103">
        <v>14.713993716683614</v>
      </c>
      <c r="AM94" s="105">
        <v>2.2209790872762105</v>
      </c>
      <c r="AN94" s="105">
        <v>1.4672618770400006</v>
      </c>
      <c r="AO94" s="102">
        <v>1210.0601677975365</v>
      </c>
      <c r="AP94" s="106"/>
      <c r="AQ94" s="103">
        <v>29</v>
      </c>
      <c r="AR94" s="102">
        <v>0</v>
      </c>
      <c r="AS94" s="103">
        <v>7.5773794568498554</v>
      </c>
      <c r="AT94" s="102">
        <v>1285.8466284299889</v>
      </c>
      <c r="AU94" s="125">
        <v>1289.7665459727236</v>
      </c>
      <c r="AV94" s="102">
        <v>1955.4585086639847</v>
      </c>
      <c r="AW94" s="102">
        <v>92.36830332149033</v>
      </c>
      <c r="AX94" s="102">
        <v>33.281467540758733</v>
      </c>
      <c r="AY94" s="102">
        <v>39.184582575615359</v>
      </c>
      <c r="AZ94" s="102">
        <v>3.2474676384293413</v>
      </c>
      <c r="BA94" s="102">
        <v>0</v>
      </c>
      <c r="BB94" s="102">
        <v>0</v>
      </c>
      <c r="BC94" s="103">
        <v>14.525822183082971</v>
      </c>
      <c r="BD94" s="105">
        <v>2.2589611343951175</v>
      </c>
      <c r="BE94" s="105">
        <v>1.505361422288239</v>
      </c>
      <c r="BF94" s="102">
        <v>1341.8171594739906</v>
      </c>
      <c r="BG94" s="123"/>
    </row>
    <row r="95" spans="1:59" ht="18" thickTop="1" thickBot="1">
      <c r="A95" s="43">
        <v>43404</v>
      </c>
      <c r="B95" s="47">
        <v>0.47916666666666702</v>
      </c>
      <c r="C95" s="45">
        <v>43404</v>
      </c>
      <c r="D95" s="48">
        <v>0.69513888888888886</v>
      </c>
      <c r="E95" s="8" t="s">
        <v>43</v>
      </c>
      <c r="F95" s="55">
        <v>8</v>
      </c>
      <c r="G95" s="32" t="s">
        <v>146</v>
      </c>
      <c r="H95" s="32" t="s">
        <v>146</v>
      </c>
      <c r="I95" s="4" t="s">
        <v>28</v>
      </c>
      <c r="J95" s="13">
        <v>27.4</v>
      </c>
      <c r="K95" s="15">
        <v>34.08</v>
      </c>
      <c r="L95">
        <v>100.774</v>
      </c>
      <c r="M95">
        <v>26.8</v>
      </c>
      <c r="N95" s="17">
        <v>2186.1999999999998</v>
      </c>
      <c r="O95">
        <v>2155.9</v>
      </c>
      <c r="P95">
        <v>7.78</v>
      </c>
      <c r="Q95" s="98">
        <v>7.894566376321043</v>
      </c>
      <c r="R95" s="39" t="s">
        <v>152</v>
      </c>
      <c r="U95" s="99">
        <v>34.080001831054688</v>
      </c>
      <c r="V95" s="99">
        <v>26.799999237060547</v>
      </c>
      <c r="W95" s="99">
        <v>0</v>
      </c>
      <c r="X95" s="100">
        <v>0</v>
      </c>
      <c r="Y95" s="100">
        <v>0</v>
      </c>
      <c r="Z95" s="101">
        <v>2186.199951171875</v>
      </c>
      <c r="AA95" s="102">
        <v>1963.5355224609375</v>
      </c>
      <c r="AB95" s="103">
        <v>7.894566535949707</v>
      </c>
      <c r="AC95" s="102">
        <v>558.8719482421875</v>
      </c>
      <c r="AD95" s="102">
        <v>560.62152099609375</v>
      </c>
      <c r="AE95" s="102">
        <v>1786.204402977362</v>
      </c>
      <c r="AF95" s="104">
        <v>162.08546114929644</v>
      </c>
      <c r="AG95" s="104">
        <v>15.245764929250685</v>
      </c>
      <c r="AH95" s="102">
        <v>70.26781281518798</v>
      </c>
      <c r="AI95" s="104">
        <v>5.5697829209884073</v>
      </c>
      <c r="AJ95" s="104">
        <v>0</v>
      </c>
      <c r="AK95" s="102">
        <v>0</v>
      </c>
      <c r="AL95" s="103">
        <v>10.855995814722846</v>
      </c>
      <c r="AM95" s="105">
        <v>3.9446128237573057</v>
      </c>
      <c r="AN95" s="105">
        <v>2.6101413712322237</v>
      </c>
      <c r="AO95" s="102">
        <v>580.42557625797372</v>
      </c>
      <c r="AP95" s="106"/>
      <c r="AQ95" s="103">
        <v>27.399999618530273</v>
      </c>
      <c r="AR95" s="102">
        <v>0</v>
      </c>
      <c r="AS95" s="103">
        <v>7.8858592793551097</v>
      </c>
      <c r="AT95" s="102">
        <v>572.02674136443511</v>
      </c>
      <c r="AU95" s="125">
        <v>573.80451939350553</v>
      </c>
      <c r="AV95" s="102">
        <v>1785.8854855623167</v>
      </c>
      <c r="AW95" s="102">
        <v>162.27132948015395</v>
      </c>
      <c r="AX95" s="102">
        <v>15.378741527224742</v>
      </c>
      <c r="AY95" s="102">
        <v>70.031384192056933</v>
      </c>
      <c r="AZ95" s="102">
        <v>5.7536597905503077</v>
      </c>
      <c r="BA95" s="102">
        <v>0</v>
      </c>
      <c r="BB95" s="102">
        <v>0</v>
      </c>
      <c r="BC95" s="103">
        <v>10.841913797173797</v>
      </c>
      <c r="BD95" s="105">
        <v>3.9539651504338549</v>
      </c>
      <c r="BE95" s="105">
        <v>2.6213133562403179</v>
      </c>
      <c r="BF95" s="102">
        <v>594.82715876500879</v>
      </c>
      <c r="BG95" s="123"/>
    </row>
    <row r="96" spans="1:59" ht="18" thickTop="1" thickBot="1">
      <c r="A96" s="43">
        <v>43404</v>
      </c>
      <c r="B96" s="47">
        <v>0.47916666666666702</v>
      </c>
      <c r="C96" s="45">
        <v>43404</v>
      </c>
      <c r="D96" s="48">
        <v>0.69791666666666663</v>
      </c>
      <c r="E96" s="9" t="s">
        <v>44</v>
      </c>
      <c r="F96" s="54">
        <v>5</v>
      </c>
      <c r="G96" s="31" t="s">
        <v>146</v>
      </c>
      <c r="H96" s="31" t="s">
        <v>147</v>
      </c>
      <c r="I96" s="4" t="s">
        <v>29</v>
      </c>
      <c r="J96" s="13">
        <v>27.16</v>
      </c>
      <c r="K96" s="15">
        <v>34.06</v>
      </c>
      <c r="L96">
        <v>100.82599999999999</v>
      </c>
      <c r="M96">
        <v>26.4</v>
      </c>
      <c r="N96" s="17">
        <v>2200.9</v>
      </c>
      <c r="O96">
        <v>2181.6999999999998</v>
      </c>
      <c r="P96">
        <v>7.61</v>
      </c>
      <c r="Q96" s="98">
        <v>7.6367741273776293</v>
      </c>
      <c r="R96" s="39" t="s">
        <v>153</v>
      </c>
      <c r="U96" s="99">
        <v>34.060001373291016</v>
      </c>
      <c r="V96" s="99">
        <v>26.399999618530273</v>
      </c>
      <c r="W96" s="99">
        <v>0</v>
      </c>
      <c r="X96" s="100">
        <v>0</v>
      </c>
      <c r="Y96" s="100">
        <v>0</v>
      </c>
      <c r="Z96" s="101">
        <v>2200.89990234375</v>
      </c>
      <c r="AA96" s="102">
        <v>2089.949462890625</v>
      </c>
      <c r="AB96" s="103">
        <v>7.6367740631103516</v>
      </c>
      <c r="AC96" s="102">
        <v>1109.2242431640625</v>
      </c>
      <c r="AD96" s="102">
        <v>1112.713623046875</v>
      </c>
      <c r="AE96" s="102">
        <v>1962.4703538287649</v>
      </c>
      <c r="AF96" s="104">
        <v>96.918645378205511</v>
      </c>
      <c r="AG96" s="104">
        <v>30.560673099650892</v>
      </c>
      <c r="AH96" s="102">
        <v>41.646843392827044</v>
      </c>
      <c r="AI96" s="104">
        <v>2.9689933996150417</v>
      </c>
      <c r="AJ96" s="104">
        <v>0</v>
      </c>
      <c r="AK96" s="102">
        <v>0</v>
      </c>
      <c r="AL96" s="103">
        <v>14.417401122063042</v>
      </c>
      <c r="AM96" s="105">
        <v>2.3572086845562912</v>
      </c>
      <c r="AN96" s="105">
        <v>1.5577449364838889</v>
      </c>
      <c r="AO96" s="102">
        <v>1151.0741770606357</v>
      </c>
      <c r="AP96" s="106"/>
      <c r="AQ96" s="103">
        <v>27.159999847412109</v>
      </c>
      <c r="AR96" s="102">
        <v>0</v>
      </c>
      <c r="AS96" s="103">
        <v>7.6264164375964247</v>
      </c>
      <c r="AT96" s="102">
        <v>1140.5827415636797</v>
      </c>
      <c r="AU96" s="125">
        <v>1144.1378135488169</v>
      </c>
      <c r="AV96" s="102">
        <v>1961.8947484326359</v>
      </c>
      <c r="AW96" s="102">
        <v>97.208736217987706</v>
      </c>
      <c r="AX96" s="102">
        <v>30.84607290707855</v>
      </c>
      <c r="AY96" s="102">
        <v>41.512778804064077</v>
      </c>
      <c r="AZ96" s="102">
        <v>3.0990553784721526</v>
      </c>
      <c r="BA96" s="102">
        <v>0</v>
      </c>
      <c r="BB96" s="102">
        <v>0</v>
      </c>
      <c r="BC96" s="103">
        <v>14.369110200657762</v>
      </c>
      <c r="BD96" s="105">
        <v>2.3678557244868506</v>
      </c>
      <c r="BE96" s="105">
        <v>1.5685267159770513</v>
      </c>
      <c r="BF96" s="102">
        <v>1185.4499252172504</v>
      </c>
      <c r="BG96" s="123"/>
    </row>
    <row r="97" spans="1:59" ht="18" thickTop="1" thickBot="1">
      <c r="A97" s="43">
        <v>43404</v>
      </c>
      <c r="B97" s="47">
        <v>0.47916666666666702</v>
      </c>
      <c r="C97" s="45">
        <v>43404</v>
      </c>
      <c r="D97" s="48">
        <v>0.70000000000000007</v>
      </c>
      <c r="E97" s="7" t="s">
        <v>37</v>
      </c>
      <c r="F97" s="54">
        <v>7</v>
      </c>
      <c r="G97" s="31" t="s">
        <v>148</v>
      </c>
      <c r="H97" s="31" t="s">
        <v>146</v>
      </c>
      <c r="I97" s="4" t="s">
        <v>30</v>
      </c>
      <c r="J97" s="13">
        <v>28.5</v>
      </c>
      <c r="K97" s="15">
        <v>34.06</v>
      </c>
      <c r="L97">
        <v>100.764</v>
      </c>
      <c r="M97">
        <v>26.6</v>
      </c>
      <c r="N97" s="17">
        <v>2187.1</v>
      </c>
      <c r="O97">
        <v>2157.1</v>
      </c>
      <c r="P97">
        <v>7.78</v>
      </c>
      <c r="Q97" s="98">
        <v>7.8955281909338462</v>
      </c>
      <c r="R97" s="39" t="s">
        <v>152</v>
      </c>
      <c r="U97" s="99">
        <v>34.060001373291016</v>
      </c>
      <c r="V97" s="99">
        <v>26.600000381469727</v>
      </c>
      <c r="W97" s="99">
        <v>0</v>
      </c>
      <c r="X97" s="100">
        <v>0</v>
      </c>
      <c r="Y97" s="100">
        <v>0</v>
      </c>
      <c r="Z97" s="101">
        <v>2187.10009765625</v>
      </c>
      <c r="AA97" s="102">
        <v>1965.4549560546875</v>
      </c>
      <c r="AB97" s="103">
        <v>7.8955283164978027</v>
      </c>
      <c r="AC97" s="102">
        <v>557.8291015625</v>
      </c>
      <c r="AD97" s="102">
        <v>559.57965087890625</v>
      </c>
      <c r="AE97" s="102">
        <v>1788.7224966678839</v>
      </c>
      <c r="AF97" s="104">
        <v>161.43884550485836</v>
      </c>
      <c r="AG97" s="104">
        <v>15.293594410991339</v>
      </c>
      <c r="AH97" s="102">
        <v>70.029953730648828</v>
      </c>
      <c r="AI97" s="104">
        <v>5.4828734203583993</v>
      </c>
      <c r="AJ97" s="104">
        <v>0</v>
      </c>
      <c r="AK97" s="102">
        <v>0</v>
      </c>
      <c r="AL97" s="103">
        <v>10.889371253992669</v>
      </c>
      <c r="AM97" s="105">
        <v>3.9279773815204804</v>
      </c>
      <c r="AN97" s="105">
        <v>2.597398759373287</v>
      </c>
      <c r="AO97" s="102">
        <v>579.10776859705481</v>
      </c>
      <c r="AP97" s="106"/>
      <c r="AQ97" s="103">
        <v>28.5</v>
      </c>
      <c r="AR97" s="102">
        <v>0</v>
      </c>
      <c r="AS97" s="103">
        <v>7.8680225399660877</v>
      </c>
      <c r="AT97" s="102">
        <v>600.3416445394854</v>
      </c>
      <c r="AU97" s="125">
        <v>602.18282994435367</v>
      </c>
      <c r="AV97" s="102">
        <v>1787.7139981929627</v>
      </c>
      <c r="AW97" s="102">
        <v>162.01841050363868</v>
      </c>
      <c r="AX97" s="102">
        <v>15.722603699376428</v>
      </c>
      <c r="AY97" s="102">
        <v>69.289343873618165</v>
      </c>
      <c r="AZ97" s="102">
        <v>6.0737079147706687</v>
      </c>
      <c r="BA97" s="102">
        <v>0</v>
      </c>
      <c r="BB97" s="102">
        <v>0</v>
      </c>
      <c r="BC97" s="103">
        <v>10.84388130341169</v>
      </c>
      <c r="BD97" s="105">
        <v>3.9578447283414739</v>
      </c>
      <c r="BE97" s="105">
        <v>2.633141511162334</v>
      </c>
      <c r="BF97" s="102">
        <v>625.76373984929864</v>
      </c>
      <c r="BG97" s="123"/>
    </row>
    <row r="98" spans="1:59" ht="18" thickTop="1" thickBot="1">
      <c r="A98" s="43">
        <v>43404</v>
      </c>
      <c r="B98" s="47">
        <v>0.47916666666666702</v>
      </c>
      <c r="C98" s="45">
        <v>43404</v>
      </c>
      <c r="D98" s="48">
        <v>0.70347222222222217</v>
      </c>
      <c r="E98" s="6" t="s">
        <v>174</v>
      </c>
      <c r="F98" s="54">
        <v>6</v>
      </c>
      <c r="G98" s="31" t="s">
        <v>148</v>
      </c>
      <c r="H98" s="31" t="s">
        <v>147</v>
      </c>
      <c r="I98" s="4" t="s">
        <v>31</v>
      </c>
      <c r="J98" s="13">
        <v>28.87</v>
      </c>
      <c r="K98" s="15">
        <v>34.06</v>
      </c>
      <c r="L98">
        <v>100.807</v>
      </c>
      <c r="M98">
        <v>26.7</v>
      </c>
      <c r="N98" s="17">
        <v>2198.4</v>
      </c>
      <c r="O98">
        <v>2181.6999999999998</v>
      </c>
      <c r="P98">
        <v>7.56</v>
      </c>
      <c r="Q98" s="98">
        <v>7.6490368773171182</v>
      </c>
      <c r="R98" s="39" t="s">
        <v>153</v>
      </c>
      <c r="U98" s="99">
        <v>34.060001373291016</v>
      </c>
      <c r="V98" s="99">
        <v>26.700000762939453</v>
      </c>
      <c r="W98" s="99">
        <v>0</v>
      </c>
      <c r="X98" s="100">
        <v>0</v>
      </c>
      <c r="Y98" s="100">
        <v>0</v>
      </c>
      <c r="Z98" s="101">
        <v>2198.39990234375</v>
      </c>
      <c r="AA98" s="102">
        <v>2081.42626953125</v>
      </c>
      <c r="AB98" s="103">
        <v>7.6490368843078613</v>
      </c>
      <c r="AC98" s="102">
        <v>1074.328857421875</v>
      </c>
      <c r="AD98" s="102">
        <v>1077.6961669921875</v>
      </c>
      <c r="AE98" s="102">
        <v>1951.8217587985866</v>
      </c>
      <c r="AF98" s="104">
        <v>100.22257064458537</v>
      </c>
      <c r="AG98" s="104">
        <v>29.381987010603872</v>
      </c>
      <c r="AH98" s="102">
        <v>43.020326247920472</v>
      </c>
      <c r="AI98" s="104">
        <v>3.1356967786545167</v>
      </c>
      <c r="AJ98" s="104">
        <v>0</v>
      </c>
      <c r="AK98" s="102">
        <v>0</v>
      </c>
      <c r="AL98" s="103">
        <v>14.177508193532411</v>
      </c>
      <c r="AM98" s="105">
        <v>2.4390037087636185</v>
      </c>
      <c r="AN98" s="105">
        <v>1.6133117386618792</v>
      </c>
      <c r="AO98" s="102">
        <v>1115.5353652148628</v>
      </c>
      <c r="AP98" s="106"/>
      <c r="AQ98" s="103">
        <v>28.870000839233398</v>
      </c>
      <c r="AR98" s="102">
        <v>0</v>
      </c>
      <c r="AS98" s="103">
        <v>7.6194837248263836</v>
      </c>
      <c r="AT98" s="102">
        <v>1163.0658383825082</v>
      </c>
      <c r="AU98" s="125">
        <v>1166.6170007095036</v>
      </c>
      <c r="AV98" s="102">
        <v>1950.1962376697245</v>
      </c>
      <c r="AW98" s="102">
        <v>101.03459441649548</v>
      </c>
      <c r="AX98" s="102">
        <v>30.195494099244815</v>
      </c>
      <c r="AY98" s="102">
        <v>42.620892233781767</v>
      </c>
      <c r="AZ98" s="102">
        <v>3.5382316486169469</v>
      </c>
      <c r="BA98" s="102">
        <v>0</v>
      </c>
      <c r="BB98" s="102">
        <v>0</v>
      </c>
      <c r="BC98" s="103">
        <v>14.044955688434188</v>
      </c>
      <c r="BD98" s="105">
        <v>2.4701692295651001</v>
      </c>
      <c r="BE98" s="105">
        <v>1.6454004592727833</v>
      </c>
      <c r="BF98" s="102">
        <v>1213.3307683618575</v>
      </c>
      <c r="BG98" s="123"/>
    </row>
    <row r="99" spans="1:59" ht="18" thickTop="1" thickBot="1">
      <c r="A99" s="43">
        <v>43404</v>
      </c>
      <c r="B99" s="47">
        <v>0.47916666666666702</v>
      </c>
      <c r="C99" s="45">
        <v>43404</v>
      </c>
      <c r="D99" s="48">
        <v>0.70486111111111116</v>
      </c>
      <c r="E99" s="9" t="s">
        <v>44</v>
      </c>
      <c r="F99" s="55">
        <v>5</v>
      </c>
      <c r="G99" s="32" t="s">
        <v>146</v>
      </c>
      <c r="H99" s="32" t="s">
        <v>147</v>
      </c>
      <c r="I99" s="4" t="s">
        <v>32</v>
      </c>
      <c r="J99" s="13">
        <v>27.19</v>
      </c>
      <c r="K99" s="15">
        <v>34.11</v>
      </c>
      <c r="L99">
        <v>100.56</v>
      </c>
      <c r="M99">
        <v>26.7</v>
      </c>
      <c r="N99" s="17">
        <v>2175.9</v>
      </c>
      <c r="O99">
        <v>2157</v>
      </c>
      <c r="P99">
        <v>7.55</v>
      </c>
      <c r="Q99" s="98">
        <v>7.6104343909041532</v>
      </c>
      <c r="R99" s="39" t="s">
        <v>152</v>
      </c>
      <c r="U99" s="99">
        <v>34.110000610351562</v>
      </c>
      <c r="V99" s="99">
        <v>26.700000762939453</v>
      </c>
      <c r="W99" s="99">
        <v>0</v>
      </c>
      <c r="X99" s="100">
        <v>0</v>
      </c>
      <c r="Y99" s="100">
        <v>0</v>
      </c>
      <c r="Z99" s="101">
        <v>2175.89990234375</v>
      </c>
      <c r="AA99" s="102">
        <v>2073.6015625</v>
      </c>
      <c r="AB99" s="103">
        <v>7.6104345321655273</v>
      </c>
      <c r="AC99" s="102">
        <v>1172.76513671875</v>
      </c>
      <c r="AD99" s="102">
        <v>1176.44091796875</v>
      </c>
      <c r="AE99" s="102">
        <v>1949.821695229427</v>
      </c>
      <c r="AF99" s="104">
        <v>91.714017518296856</v>
      </c>
      <c r="AG99" s="104">
        <v>32.065915717233338</v>
      </c>
      <c r="AH99" s="102">
        <v>39.803611383741483</v>
      </c>
      <c r="AI99" s="104">
        <v>2.8716598461770748</v>
      </c>
      <c r="AJ99" s="104">
        <v>0</v>
      </c>
      <c r="AK99" s="102">
        <v>0</v>
      </c>
      <c r="AL99" s="103">
        <v>14.636207595717989</v>
      </c>
      <c r="AM99" s="105">
        <v>2.2310024721723938</v>
      </c>
      <c r="AN99" s="105">
        <v>1.4758729021881016</v>
      </c>
      <c r="AO99" s="102">
        <v>1217.7460004420211</v>
      </c>
      <c r="AP99" s="106"/>
      <c r="AQ99" s="103">
        <v>27.190000534057617</v>
      </c>
      <c r="AR99" s="102">
        <v>0</v>
      </c>
      <c r="AS99" s="103">
        <v>7.6038159686996085</v>
      </c>
      <c r="AT99" s="102">
        <v>1193.8572977840788</v>
      </c>
      <c r="AU99" s="125">
        <v>1197.5770704985441</v>
      </c>
      <c r="AV99" s="102">
        <v>1949.4451400201067</v>
      </c>
      <c r="AW99" s="102">
        <v>91.901338259148901</v>
      </c>
      <c r="AX99" s="102">
        <v>32.255108464933777</v>
      </c>
      <c r="AY99" s="102">
        <v>39.725194475211516</v>
      </c>
      <c r="AZ99" s="102">
        <v>2.9523783763569309</v>
      </c>
      <c r="BA99" s="102">
        <v>0</v>
      </c>
      <c r="BB99" s="102">
        <v>0</v>
      </c>
      <c r="BC99" s="103">
        <v>14.602804340794073</v>
      </c>
      <c r="BD99" s="105">
        <v>2.2377629997315291</v>
      </c>
      <c r="BE99" s="105">
        <v>1.4826392021256585</v>
      </c>
      <c r="BF99" s="102">
        <v>1240.8964172416966</v>
      </c>
      <c r="BG99" s="123"/>
    </row>
    <row r="100" spans="1:59" ht="18" thickTop="1" thickBot="1">
      <c r="A100" s="43"/>
      <c r="B100" s="47"/>
      <c r="E100" s="10"/>
      <c r="F100" s="55"/>
      <c r="G100" s="32"/>
      <c r="H100" s="32"/>
      <c r="I100" s="64"/>
      <c r="R100" s="39"/>
    </row>
    <row r="101" spans="1:59" ht="18" thickTop="1" thickBot="1">
      <c r="A101" s="43">
        <v>43411</v>
      </c>
      <c r="B101" s="47">
        <v>0.54166666666666663</v>
      </c>
      <c r="C101" s="45">
        <v>43413</v>
      </c>
      <c r="D101" s="48">
        <v>0.59791666666666665</v>
      </c>
      <c r="E101" s="7" t="s">
        <v>37</v>
      </c>
      <c r="F101" s="54">
        <v>1</v>
      </c>
      <c r="G101" s="31" t="s">
        <v>148</v>
      </c>
      <c r="H101" s="31" t="s">
        <v>146</v>
      </c>
      <c r="I101" s="4" t="s">
        <v>1</v>
      </c>
      <c r="J101" s="13">
        <v>29.48</v>
      </c>
      <c r="K101" s="15">
        <v>33.4</v>
      </c>
      <c r="L101">
        <v>100.84</v>
      </c>
      <c r="M101">
        <v>25.8</v>
      </c>
      <c r="N101" s="17">
        <v>2170.1</v>
      </c>
      <c r="O101">
        <v>2106.5</v>
      </c>
      <c r="P101">
        <v>7.77</v>
      </c>
      <c r="Q101" s="98">
        <v>7.9036149106656541</v>
      </c>
      <c r="R101" s="39" t="s">
        <v>152</v>
      </c>
      <c r="U101" s="99">
        <v>33.400001525878906</v>
      </c>
      <c r="V101" s="99">
        <v>25.799999237060547</v>
      </c>
      <c r="W101" s="99">
        <v>0</v>
      </c>
      <c r="X101" s="100">
        <v>0</v>
      </c>
      <c r="Y101" s="100">
        <v>0</v>
      </c>
      <c r="Z101" s="101">
        <v>2170.10009765625</v>
      </c>
      <c r="AA101" s="102">
        <v>1960.0146484375</v>
      </c>
      <c r="AB101" s="103">
        <v>7.9036149978637695</v>
      </c>
      <c r="AC101" s="102">
        <v>559.2177734375</v>
      </c>
      <c r="AD101" s="102">
        <v>560.98980712890625</v>
      </c>
      <c r="AE101" s="102">
        <v>1790.3259541026714</v>
      </c>
      <c r="AF101" s="104">
        <v>153.99745062395101</v>
      </c>
      <c r="AG101" s="104">
        <v>15.691316054489841</v>
      </c>
      <c r="AH101" s="102">
        <v>66.762753631025859</v>
      </c>
      <c r="AI101" s="104">
        <v>5.0292654637675449</v>
      </c>
      <c r="AJ101" s="104">
        <v>0</v>
      </c>
      <c r="AK101" s="102">
        <v>0</v>
      </c>
      <c r="AL101" s="103">
        <v>11.181966039798231</v>
      </c>
      <c r="AM101" s="105">
        <v>3.7614893005953913</v>
      </c>
      <c r="AN101" s="105">
        <v>2.4777437821462445</v>
      </c>
      <c r="AO101" s="102">
        <v>579.64032523608626</v>
      </c>
      <c r="AP101" s="106"/>
      <c r="AQ101" s="103">
        <v>29.479999542236328</v>
      </c>
      <c r="AR101" s="102">
        <v>0</v>
      </c>
      <c r="AS101" s="103">
        <v>7.8508553826206562</v>
      </c>
      <c r="AT101" s="102">
        <v>644.49251206420013</v>
      </c>
      <c r="AU101" s="125">
        <v>646.44596678948767</v>
      </c>
      <c r="AV101" s="102">
        <v>1788.3462905644212</v>
      </c>
      <c r="AW101" s="102">
        <v>155.11828072348908</v>
      </c>
      <c r="AX101" s="102">
        <v>16.550120288451449</v>
      </c>
      <c r="AY101" s="102">
        <v>65.401703499391161</v>
      </c>
      <c r="AZ101" s="102">
        <v>6.1299790984374987</v>
      </c>
      <c r="BA101" s="102">
        <v>0</v>
      </c>
      <c r="BB101" s="102">
        <v>0</v>
      </c>
      <c r="BC101" s="103">
        <v>11.086730075036092</v>
      </c>
      <c r="BD101" s="105">
        <v>3.8200507021262298</v>
      </c>
      <c r="BE101" s="105">
        <v>2.5461047521674942</v>
      </c>
      <c r="BF101" s="102">
        <v>673.30786100015416</v>
      </c>
      <c r="BG101" s="123"/>
    </row>
    <row r="102" spans="1:59" ht="18" thickTop="1" thickBot="1">
      <c r="A102" s="43">
        <v>43411</v>
      </c>
      <c r="B102" s="47">
        <v>0.54166666666666663</v>
      </c>
      <c r="C102" s="45">
        <v>43413</v>
      </c>
      <c r="E102" s="8" t="s">
        <v>43</v>
      </c>
      <c r="F102" s="54">
        <v>2</v>
      </c>
      <c r="G102" s="31" t="s">
        <v>146</v>
      </c>
      <c r="H102" s="31" t="s">
        <v>146</v>
      </c>
      <c r="I102" s="4" t="s">
        <v>2</v>
      </c>
      <c r="J102" s="13">
        <v>27.34</v>
      </c>
      <c r="K102" s="15">
        <v>33.4</v>
      </c>
      <c r="L102">
        <v>100.819</v>
      </c>
      <c r="M102">
        <v>25.5</v>
      </c>
      <c r="N102" s="17">
        <v>2169</v>
      </c>
      <c r="O102">
        <v>2130.4</v>
      </c>
      <c r="P102">
        <v>7.9</v>
      </c>
      <c r="Q102" s="98">
        <v>7.9019868817663674</v>
      </c>
      <c r="R102" s="39" t="s">
        <v>153</v>
      </c>
      <c r="U102" s="99">
        <v>33.400001525878906</v>
      </c>
      <c r="V102" s="99">
        <v>25.5</v>
      </c>
      <c r="W102" s="99">
        <v>0</v>
      </c>
      <c r="X102" s="100">
        <v>0</v>
      </c>
      <c r="Y102" s="100">
        <v>0</v>
      </c>
      <c r="Z102" s="101">
        <v>2169</v>
      </c>
      <c r="AA102" s="102">
        <v>1961.8056640625</v>
      </c>
      <c r="AB102" s="103">
        <v>7.9019870758056641</v>
      </c>
      <c r="AC102" s="102">
        <v>561.40521240234375</v>
      </c>
      <c r="AD102" s="102">
        <v>563.19061279296875</v>
      </c>
      <c r="AE102" s="102">
        <v>1793.8507594518228</v>
      </c>
      <c r="AF102" s="104">
        <v>152.08347994363726</v>
      </c>
      <c r="AG102" s="104">
        <v>15.8713277516626</v>
      </c>
      <c r="AH102" s="102">
        <v>66.115667181464673</v>
      </c>
      <c r="AI102" s="104">
        <v>4.8794102264379253</v>
      </c>
      <c r="AJ102" s="104">
        <v>0</v>
      </c>
      <c r="AK102" s="102">
        <v>0</v>
      </c>
      <c r="AL102" s="103">
        <v>11.263399964108405</v>
      </c>
      <c r="AM102" s="105">
        <v>3.7125582073059786</v>
      </c>
      <c r="AN102" s="105">
        <v>2.4432810352299832</v>
      </c>
      <c r="AO102" s="102">
        <v>581.57328233937619</v>
      </c>
      <c r="AP102" s="106"/>
      <c r="AQ102" s="103">
        <v>27.340000152587891</v>
      </c>
      <c r="AR102" s="102">
        <v>0</v>
      </c>
      <c r="AS102" s="103">
        <v>7.8754807158720554</v>
      </c>
      <c r="AT102" s="102">
        <v>602.98595460627052</v>
      </c>
      <c r="AU102" s="125">
        <v>604.86130916271918</v>
      </c>
      <c r="AV102" s="102">
        <v>1792.8444444547122</v>
      </c>
      <c r="AW102" s="102">
        <v>152.67022221471873</v>
      </c>
      <c r="AX102" s="102">
        <v>16.290958217916224</v>
      </c>
      <c r="AY102" s="102">
        <v>65.433982674084675</v>
      </c>
      <c r="AZ102" s="102">
        <v>5.3947402039574586</v>
      </c>
      <c r="BA102" s="102">
        <v>0</v>
      </c>
      <c r="BB102" s="102">
        <v>0</v>
      </c>
      <c r="BC102" s="103">
        <v>11.216229126750106</v>
      </c>
      <c r="BD102" s="105">
        <v>3.7410439705867717</v>
      </c>
      <c r="BE102" s="105">
        <v>2.4761252055821918</v>
      </c>
      <c r="BF102" s="102">
        <v>626.94970156751128</v>
      </c>
      <c r="BG102" s="123">
        <v>35.532001495361328</v>
      </c>
    </row>
    <row r="103" spans="1:59" ht="18" thickTop="1" thickBot="1">
      <c r="A103" s="43">
        <v>43411</v>
      </c>
      <c r="B103" s="47">
        <v>0.54166666666666696</v>
      </c>
      <c r="C103" s="45">
        <v>43413</v>
      </c>
      <c r="E103" s="9" t="s">
        <v>44</v>
      </c>
      <c r="F103" s="54">
        <v>3</v>
      </c>
      <c r="G103" s="31" t="s">
        <v>146</v>
      </c>
      <c r="H103" s="31" t="s">
        <v>147</v>
      </c>
      <c r="I103" s="4" t="s">
        <v>3</v>
      </c>
      <c r="J103" s="13">
        <v>27.3</v>
      </c>
      <c r="K103" s="15">
        <v>33.369999999999997</v>
      </c>
      <c r="L103">
        <v>100.8</v>
      </c>
      <c r="M103">
        <v>25.8</v>
      </c>
      <c r="N103" s="17">
        <v>2165.6</v>
      </c>
      <c r="O103">
        <v>2122.8000000000002</v>
      </c>
      <c r="P103">
        <v>7.53</v>
      </c>
      <c r="Q103" s="98">
        <v>7.7132627557737727</v>
      </c>
      <c r="R103" s="39" t="s">
        <v>152</v>
      </c>
      <c r="U103" s="99">
        <v>33.369998931884766</v>
      </c>
      <c r="V103" s="99">
        <v>25.799999237060547</v>
      </c>
      <c r="W103" s="99">
        <v>0</v>
      </c>
      <c r="X103" s="100">
        <v>0</v>
      </c>
      <c r="Y103" s="100">
        <v>0</v>
      </c>
      <c r="Z103" s="101">
        <v>2165.60009765625</v>
      </c>
      <c r="AA103" s="102">
        <v>2036.8671875</v>
      </c>
      <c r="AB103" s="103">
        <v>7.7132625579833984</v>
      </c>
      <c r="AC103" s="102">
        <v>922.6170654296875</v>
      </c>
      <c r="AD103" s="102">
        <v>925.54058837890625</v>
      </c>
      <c r="AE103" s="102">
        <v>1905.3216045123622</v>
      </c>
      <c r="AF103" s="104">
        <v>105.65353922244375</v>
      </c>
      <c r="AG103" s="104">
        <v>25.892096065684068</v>
      </c>
      <c r="AH103" s="102">
        <v>45.748561548371143</v>
      </c>
      <c r="AI103" s="104">
        <v>3.2427335591086184</v>
      </c>
      <c r="AJ103" s="104">
        <v>0</v>
      </c>
      <c r="AK103" s="102">
        <v>0</v>
      </c>
      <c r="AL103" s="103">
        <v>13.769557841923376</v>
      </c>
      <c r="AM103" s="105">
        <v>2.5812892536657537</v>
      </c>
      <c r="AN103" s="105">
        <v>1.7002183105057622</v>
      </c>
      <c r="AO103" s="102">
        <v>956.31141944976855</v>
      </c>
      <c r="AP103" s="106"/>
      <c r="AQ103" s="103">
        <v>27.299999237060547</v>
      </c>
      <c r="AR103" s="102">
        <v>0</v>
      </c>
      <c r="AS103" s="103">
        <v>7.6925729889618175</v>
      </c>
      <c r="AT103" s="102">
        <v>975.78348494440127</v>
      </c>
      <c r="AU103" s="125">
        <v>978.81975009398786</v>
      </c>
      <c r="AV103" s="102">
        <v>1904.2789678152253</v>
      </c>
      <c r="AW103" s="102">
        <v>106.19574560562781</v>
      </c>
      <c r="AX103" s="102">
        <v>26.392484182134137</v>
      </c>
      <c r="AY103" s="102">
        <v>45.424296778230563</v>
      </c>
      <c r="AZ103" s="102">
        <v>3.5261944359141908</v>
      </c>
      <c r="BA103" s="102">
        <v>0</v>
      </c>
      <c r="BB103" s="102">
        <v>0</v>
      </c>
      <c r="BC103" s="103">
        <v>13.690880579197394</v>
      </c>
      <c r="BD103" s="105">
        <v>2.6026593572938204</v>
      </c>
      <c r="BE103" s="105">
        <v>1.7223166946533546</v>
      </c>
      <c r="BF103" s="102">
        <v>1014.478302779607</v>
      </c>
      <c r="BG103" s="123"/>
    </row>
    <row r="104" spans="1:59" ht="18" thickTop="1" thickBot="1">
      <c r="A104" s="43">
        <v>43411</v>
      </c>
      <c r="B104" s="47">
        <v>0.54166666666666696</v>
      </c>
      <c r="C104" s="45">
        <v>43413</v>
      </c>
      <c r="E104" s="6" t="s">
        <v>174</v>
      </c>
      <c r="F104" s="54">
        <v>4</v>
      </c>
      <c r="G104" s="31" t="s">
        <v>148</v>
      </c>
      <c r="H104" s="31" t="s">
        <v>147</v>
      </c>
      <c r="I104" s="4" t="s">
        <v>4</v>
      </c>
      <c r="J104" s="13">
        <v>29.4</v>
      </c>
      <c r="K104" s="15">
        <v>33.39</v>
      </c>
      <c r="L104">
        <v>100.754</v>
      </c>
      <c r="M104">
        <v>25.7</v>
      </c>
      <c r="N104" s="17">
        <v>2167.6</v>
      </c>
      <c r="O104">
        <v>2150</v>
      </c>
      <c r="P104">
        <v>7.75</v>
      </c>
      <c r="Q104" s="98">
        <v>7.7357312287134601</v>
      </c>
      <c r="R104" s="39" t="s">
        <v>153</v>
      </c>
      <c r="U104" s="99">
        <v>33.389999389648438</v>
      </c>
      <c r="V104" s="99">
        <v>25.700000762939453</v>
      </c>
      <c r="W104" s="99">
        <v>0</v>
      </c>
      <c r="X104" s="100">
        <v>0</v>
      </c>
      <c r="Y104" s="100">
        <v>0</v>
      </c>
      <c r="Z104" s="101">
        <v>2167.60009765625</v>
      </c>
      <c r="AA104" s="102">
        <v>2030.564208984375</v>
      </c>
      <c r="AB104" s="103">
        <v>7.7357311248779297</v>
      </c>
      <c r="AC104" s="102">
        <v>871.07952880859375</v>
      </c>
      <c r="AD104" s="102">
        <v>873.84307861328125</v>
      </c>
      <c r="AE104" s="102">
        <v>1895.7000605796006</v>
      </c>
      <c r="AF104" s="104">
        <v>110.35988475621492</v>
      </c>
      <c r="AG104" s="104">
        <v>24.50432537328285</v>
      </c>
      <c r="AH104" s="102">
        <v>47.813004835555013</v>
      </c>
      <c r="AI104" s="104">
        <v>3.386160395359493</v>
      </c>
      <c r="AJ104" s="104">
        <v>0</v>
      </c>
      <c r="AK104" s="102">
        <v>0</v>
      </c>
      <c r="AL104" s="103">
        <v>13.477954225306412</v>
      </c>
      <c r="AM104" s="105">
        <v>2.695301250262069</v>
      </c>
      <c r="AN104" s="105">
        <v>1.774851019402111</v>
      </c>
      <c r="AO104" s="102">
        <v>902.71748962011714</v>
      </c>
      <c r="AP104" s="106"/>
      <c r="AQ104" s="103">
        <v>29.399999618530273</v>
      </c>
      <c r="AR104" s="102">
        <v>0</v>
      </c>
      <c r="AS104" s="103">
        <v>7.6846762164670581</v>
      </c>
      <c r="AT104" s="102">
        <v>999.90021611052316</v>
      </c>
      <c r="AU104" s="125">
        <v>1002.9338200310317</v>
      </c>
      <c r="AV104" s="102">
        <v>1893.1758733803601</v>
      </c>
      <c r="AW104" s="102">
        <v>111.66250465171767</v>
      </c>
      <c r="AX104" s="102">
        <v>25.725861216555415</v>
      </c>
      <c r="AY104" s="102">
        <v>46.968744991452361</v>
      </c>
      <c r="AZ104" s="102">
        <v>4.1517281544122584</v>
      </c>
      <c r="BA104" s="102">
        <v>0</v>
      </c>
      <c r="BB104" s="102">
        <v>0</v>
      </c>
      <c r="BC104" s="103">
        <v>13.295007174258307</v>
      </c>
      <c r="BD104" s="105">
        <v>2.749575873643662</v>
      </c>
      <c r="BE104" s="105">
        <v>1.8320911098945822</v>
      </c>
      <c r="BF104" s="102">
        <v>1044.4094880438847</v>
      </c>
      <c r="BG104" s="123"/>
    </row>
    <row r="105" spans="1:59" ht="18" thickTop="1" thickBot="1">
      <c r="A105" s="43">
        <v>43411</v>
      </c>
      <c r="B105" s="47">
        <v>0.54166666666666696</v>
      </c>
      <c r="C105" s="45">
        <v>43413</v>
      </c>
      <c r="E105" s="9" t="s">
        <v>44</v>
      </c>
      <c r="F105" s="54">
        <v>5</v>
      </c>
      <c r="G105" s="31" t="s">
        <v>146</v>
      </c>
      <c r="H105" s="31" t="s">
        <v>147</v>
      </c>
      <c r="I105" s="4" t="s">
        <v>5</v>
      </c>
      <c r="J105" s="13">
        <v>27.32</v>
      </c>
      <c r="K105" s="15">
        <v>33.4</v>
      </c>
      <c r="L105">
        <v>100.842</v>
      </c>
      <c r="M105">
        <v>25.7</v>
      </c>
      <c r="N105" s="17">
        <v>2173.1999999999998</v>
      </c>
      <c r="O105">
        <v>2119.6</v>
      </c>
      <c r="P105">
        <v>7.73</v>
      </c>
      <c r="Q105" s="98">
        <v>7.7222202516641314</v>
      </c>
      <c r="R105" s="39" t="s">
        <v>153</v>
      </c>
      <c r="U105" s="99">
        <v>33.400001525878906</v>
      </c>
      <c r="V105" s="99">
        <v>25.700000762939453</v>
      </c>
      <c r="W105" s="99">
        <v>0</v>
      </c>
      <c r="X105" s="100">
        <v>0</v>
      </c>
      <c r="Y105" s="100">
        <v>0</v>
      </c>
      <c r="Z105" s="101">
        <v>2173.199951171875</v>
      </c>
      <c r="AA105" s="102">
        <v>2041.1373291015625</v>
      </c>
      <c r="AB105" s="103">
        <v>7.7222204208374023</v>
      </c>
      <c r="AC105" s="102">
        <v>904.39776611328125</v>
      </c>
      <c r="AD105" s="102">
        <v>907.26702880859375</v>
      </c>
      <c r="AE105" s="102">
        <v>1907.9977706574152</v>
      </c>
      <c r="AF105" s="104">
        <v>107.69937215033494</v>
      </c>
      <c r="AG105" s="104">
        <v>25.440285054544475</v>
      </c>
      <c r="AH105" s="102">
        <v>46.539837559749436</v>
      </c>
      <c r="AI105" s="104">
        <v>3.2830463337043634</v>
      </c>
      <c r="AJ105" s="104">
        <v>0</v>
      </c>
      <c r="AK105" s="102">
        <v>0</v>
      </c>
      <c r="AL105" s="103">
        <v>13.673260033116991</v>
      </c>
      <c r="AM105" s="105">
        <v>2.6301097279841068</v>
      </c>
      <c r="AN105" s="105">
        <v>1.7319603818002289</v>
      </c>
      <c r="AO105" s="102">
        <v>937.24569339332174</v>
      </c>
      <c r="AP105" s="106"/>
      <c r="AQ105" s="103">
        <v>27.319999694824219</v>
      </c>
      <c r="AR105" s="102">
        <v>0</v>
      </c>
      <c r="AS105" s="103">
        <v>7.6998188106187966</v>
      </c>
      <c r="AT105" s="102">
        <v>960.94467869531718</v>
      </c>
      <c r="AU105" s="125">
        <v>963.93404815765666</v>
      </c>
      <c r="AV105" s="102">
        <v>1906.8783890401216</v>
      </c>
      <c r="AW105" s="102">
        <v>108.28435936544851</v>
      </c>
      <c r="AX105" s="102">
        <v>25.974563202029074</v>
      </c>
      <c r="AY105" s="102">
        <v>46.179534236651058</v>
      </c>
      <c r="AZ105" s="102">
        <v>3.5937900105227851</v>
      </c>
      <c r="BA105" s="102">
        <v>0</v>
      </c>
      <c r="BB105" s="102">
        <v>0</v>
      </c>
      <c r="BC105" s="103">
        <v>13.590684805506616</v>
      </c>
      <c r="BD105" s="105">
        <v>2.6532931277702296</v>
      </c>
      <c r="BE105" s="105">
        <v>1.7560523149268228</v>
      </c>
      <c r="BF105" s="102">
        <v>999.0923849632519</v>
      </c>
      <c r="BG105" s="123"/>
    </row>
    <row r="106" spans="1:59" ht="18" thickTop="1" thickBot="1">
      <c r="A106" s="43">
        <v>43411</v>
      </c>
      <c r="B106" s="47">
        <v>0.54166666666666696</v>
      </c>
      <c r="C106" s="45">
        <v>43413</v>
      </c>
      <c r="E106" s="6" t="s">
        <v>174</v>
      </c>
      <c r="F106" s="54">
        <v>6</v>
      </c>
      <c r="G106" s="31" t="s">
        <v>148</v>
      </c>
      <c r="H106" s="31" t="s">
        <v>147</v>
      </c>
      <c r="I106" s="4" t="s">
        <v>6</v>
      </c>
      <c r="J106" s="13">
        <v>29.34</v>
      </c>
      <c r="K106" s="15">
        <v>33.409999999999997</v>
      </c>
      <c r="L106">
        <v>100.848</v>
      </c>
      <c r="M106">
        <v>25.6</v>
      </c>
      <c r="N106" s="17">
        <v>2167.6999999999998</v>
      </c>
      <c r="O106">
        <v>2146.1</v>
      </c>
      <c r="P106">
        <v>7.7</v>
      </c>
      <c r="Q106" s="98">
        <v>7.6994149053841694</v>
      </c>
      <c r="R106" s="39" t="s">
        <v>153</v>
      </c>
      <c r="U106" s="99">
        <v>33.409999847412109</v>
      </c>
      <c r="V106" s="99">
        <v>25.600000381469727</v>
      </c>
      <c r="W106" s="99">
        <v>0</v>
      </c>
      <c r="X106" s="100">
        <v>0</v>
      </c>
      <c r="Y106" s="100">
        <v>0</v>
      </c>
      <c r="Z106" s="101">
        <v>2167.699951171875</v>
      </c>
      <c r="AA106" s="102">
        <v>2044.9976806640625</v>
      </c>
      <c r="AB106" s="103">
        <v>7.6994147300720215</v>
      </c>
      <c r="AC106" s="102">
        <v>956.42266845703125</v>
      </c>
      <c r="AD106" s="102">
        <v>959.460693359375</v>
      </c>
      <c r="AE106" s="102">
        <v>1915.7639032965774</v>
      </c>
      <c r="AF106" s="104">
        <v>102.26413272313083</v>
      </c>
      <c r="AG106" s="104">
        <v>26.969694810930314</v>
      </c>
      <c r="AH106" s="102">
        <v>44.339848841373787</v>
      </c>
      <c r="AI106" s="104">
        <v>3.0882675473357866</v>
      </c>
      <c r="AJ106" s="104">
        <v>0</v>
      </c>
      <c r="AK106" s="102">
        <v>0</v>
      </c>
      <c r="AL106" s="103">
        <v>14.004389042715905</v>
      </c>
      <c r="AM106" s="105">
        <v>2.4966847843929036</v>
      </c>
      <c r="AN106" s="105">
        <v>1.6436340502226627</v>
      </c>
      <c r="AO106" s="102">
        <v>990.97011859639088</v>
      </c>
      <c r="AP106" s="106"/>
      <c r="AQ106" s="103">
        <v>29.340000152587891</v>
      </c>
      <c r="AR106" s="102">
        <v>0</v>
      </c>
      <c r="AS106" s="103">
        <v>7.6483690075629651</v>
      </c>
      <c r="AT106" s="102">
        <v>1098.0541700876727</v>
      </c>
      <c r="AU106" s="125">
        <v>1101.387962959026</v>
      </c>
      <c r="AV106" s="102">
        <v>1913.0895798528397</v>
      </c>
      <c r="AW106" s="102">
        <v>103.62017035127415</v>
      </c>
      <c r="AX106" s="102">
        <v>28.287893475266532</v>
      </c>
      <c r="AY106" s="102">
        <v>43.59225399984733</v>
      </c>
      <c r="AZ106" s="102">
        <v>3.8006766576713562</v>
      </c>
      <c r="BA106" s="102">
        <v>0</v>
      </c>
      <c r="BB106" s="102">
        <v>0</v>
      </c>
      <c r="BC106" s="103">
        <v>13.792505616070953</v>
      </c>
      <c r="BD106" s="105">
        <v>2.550716257122704</v>
      </c>
      <c r="BE106" s="105">
        <v>1.6993249360062854</v>
      </c>
      <c r="BF106" s="102">
        <v>1146.7708012672133</v>
      </c>
      <c r="BG106" s="123"/>
    </row>
    <row r="107" spans="1:59" ht="18" thickTop="1" thickBot="1">
      <c r="A107" s="43">
        <v>43411</v>
      </c>
      <c r="B107" s="47">
        <v>0.54166666666666696</v>
      </c>
      <c r="C107" s="45">
        <v>43413</v>
      </c>
      <c r="E107" s="7" t="s">
        <v>37</v>
      </c>
      <c r="F107" s="54">
        <v>7</v>
      </c>
      <c r="G107" s="31" t="s">
        <v>148</v>
      </c>
      <c r="H107" s="31" t="s">
        <v>146</v>
      </c>
      <c r="I107" s="4" t="s">
        <v>7</v>
      </c>
      <c r="J107" s="13">
        <v>29.68</v>
      </c>
      <c r="K107" s="15">
        <v>33.44</v>
      </c>
      <c r="L107">
        <v>100.798</v>
      </c>
      <c r="M107">
        <v>25.9</v>
      </c>
      <c r="N107" s="17">
        <v>2165.8000000000002</v>
      </c>
      <c r="O107">
        <v>2121.1999999999998</v>
      </c>
      <c r="P107">
        <v>7.87</v>
      </c>
      <c r="Q107" s="98">
        <v>7.8987982324518784</v>
      </c>
      <c r="R107" s="39" t="s">
        <v>152</v>
      </c>
      <c r="U107" s="99">
        <v>33.439998626708984</v>
      </c>
      <c r="V107" s="99">
        <v>25.899999618530273</v>
      </c>
      <c r="W107" s="99">
        <v>0</v>
      </c>
      <c r="X107" s="100">
        <v>0</v>
      </c>
      <c r="Y107" s="100">
        <v>0</v>
      </c>
      <c r="Z107" s="101">
        <v>2165.800048828125</v>
      </c>
      <c r="AA107" s="102">
        <v>1957.351806640625</v>
      </c>
      <c r="AB107" s="103">
        <v>7.8987984657287598</v>
      </c>
      <c r="AC107" s="102">
        <v>565.1865234375</v>
      </c>
      <c r="AD107" s="102">
        <v>566.97528076171875</v>
      </c>
      <c r="AE107" s="102">
        <v>1788.6854146918311</v>
      </c>
      <c r="AF107" s="104">
        <v>152.85041989387821</v>
      </c>
      <c r="AG107" s="104">
        <v>15.81606730333314</v>
      </c>
      <c r="AH107" s="102">
        <v>66.405052299696735</v>
      </c>
      <c r="AI107" s="104">
        <v>5.0215612432565457</v>
      </c>
      <c r="AJ107" s="104">
        <v>0</v>
      </c>
      <c r="AK107" s="102">
        <v>0</v>
      </c>
      <c r="AL107" s="103">
        <v>11.208003668640501</v>
      </c>
      <c r="AM107" s="105">
        <v>3.7329915400054943</v>
      </c>
      <c r="AN107" s="105">
        <v>2.4599387392569296</v>
      </c>
      <c r="AO107" s="102">
        <v>585.94010924332986</v>
      </c>
      <c r="AP107" s="106"/>
      <c r="AQ107" s="103">
        <v>29.680000305175781</v>
      </c>
      <c r="AR107" s="102">
        <v>0</v>
      </c>
      <c r="AS107" s="103">
        <v>7.8446760133156479</v>
      </c>
      <c r="AT107" s="102">
        <v>653.74103532689435</v>
      </c>
      <c r="AU107" s="125">
        <v>655.71777691518423</v>
      </c>
      <c r="AV107" s="102">
        <v>1786.6476611846269</v>
      </c>
      <c r="AW107" s="102">
        <v>153.99757895616872</v>
      </c>
      <c r="AX107" s="102">
        <v>16.706567364096689</v>
      </c>
      <c r="AY107" s="102">
        <v>65.019676145252063</v>
      </c>
      <c r="AZ107" s="102">
        <v>6.1520976365478823</v>
      </c>
      <c r="BA107" s="102">
        <v>0</v>
      </c>
      <c r="BB107" s="102">
        <v>0</v>
      </c>
      <c r="BC107" s="103">
        <v>11.108819510176563</v>
      </c>
      <c r="BD107" s="105">
        <v>3.7930022858005583</v>
      </c>
      <c r="BE107" s="105">
        <v>2.5299993077362397</v>
      </c>
      <c r="BF107" s="102">
        <v>683.2931996060745</v>
      </c>
      <c r="BG107" s="123"/>
    </row>
    <row r="108" spans="1:59" ht="18" thickTop="1" thickBot="1">
      <c r="A108" s="43">
        <v>43411</v>
      </c>
      <c r="B108" s="47">
        <v>0.54166666666666696</v>
      </c>
      <c r="C108" s="45">
        <v>43413</v>
      </c>
      <c r="E108" s="8" t="s">
        <v>43</v>
      </c>
      <c r="F108" s="54">
        <v>8</v>
      </c>
      <c r="G108" s="31" t="s">
        <v>146</v>
      </c>
      <c r="H108" s="31" t="s">
        <v>146</v>
      </c>
      <c r="I108" s="4" t="s">
        <v>8</v>
      </c>
      <c r="J108" s="13">
        <v>27.32</v>
      </c>
      <c r="K108" s="15">
        <v>33.42</v>
      </c>
      <c r="L108">
        <v>100.764</v>
      </c>
      <c r="M108">
        <v>25.5</v>
      </c>
      <c r="N108" s="17">
        <v>2171.6999999999998</v>
      </c>
      <c r="O108">
        <v>2147.6</v>
      </c>
      <c r="P108">
        <v>7.94</v>
      </c>
      <c r="Q108" s="98">
        <v>7.8978404943850737</v>
      </c>
      <c r="R108" s="39" t="s">
        <v>153</v>
      </c>
      <c r="U108" s="99">
        <v>33.419998168945312</v>
      </c>
      <c r="V108" s="99">
        <v>25.5</v>
      </c>
      <c r="W108" s="99">
        <v>0</v>
      </c>
      <c r="X108" s="100">
        <v>0</v>
      </c>
      <c r="Y108" s="100">
        <v>0</v>
      </c>
      <c r="Z108" s="101">
        <v>2171.699951171875</v>
      </c>
      <c r="AA108" s="102">
        <v>1966.1593017578125</v>
      </c>
      <c r="AB108" s="103">
        <v>7.8978404998779297</v>
      </c>
      <c r="AC108" s="102">
        <v>568.3583984375</v>
      </c>
      <c r="AD108" s="102">
        <v>570.16595458984375</v>
      </c>
      <c r="AE108" s="102">
        <v>1798.9535780962963</v>
      </c>
      <c r="AF108" s="104">
        <v>151.13942272036815</v>
      </c>
      <c r="AG108" s="104">
        <v>16.066236049406928</v>
      </c>
      <c r="AH108" s="102">
        <v>65.645576204990675</v>
      </c>
      <c r="AI108" s="104">
        <v>4.8348241088612287</v>
      </c>
      <c r="AJ108" s="104">
        <v>0</v>
      </c>
      <c r="AK108" s="102">
        <v>0</v>
      </c>
      <c r="AL108" s="103">
        <v>11.315672342533471</v>
      </c>
      <c r="AM108" s="105">
        <v>3.6889140297755727</v>
      </c>
      <c r="AN108" s="105">
        <v>2.4278261768065348</v>
      </c>
      <c r="AO108" s="102">
        <v>588.77612434670607</v>
      </c>
      <c r="AP108" s="106"/>
      <c r="AQ108" s="103">
        <v>27.319999694824219</v>
      </c>
      <c r="AR108" s="102">
        <v>0</v>
      </c>
      <c r="AS108" s="103">
        <v>7.8716393589842975</v>
      </c>
      <c r="AT108" s="102">
        <v>609.95484689857074</v>
      </c>
      <c r="AU108" s="125">
        <v>611.85233427026844</v>
      </c>
      <c r="AV108" s="102">
        <v>1797.9513237845283</v>
      </c>
      <c r="AW108" s="102">
        <v>151.7224570865751</v>
      </c>
      <c r="AX108" s="102">
        <v>16.485544221927398</v>
      </c>
      <c r="AY108" s="102">
        <v>64.977458397771784</v>
      </c>
      <c r="AZ108" s="102">
        <v>5.3399373165607198</v>
      </c>
      <c r="BA108" s="102">
        <v>0</v>
      </c>
      <c r="BB108" s="102">
        <v>0</v>
      </c>
      <c r="BC108" s="103">
        <v>11.268329836471791</v>
      </c>
      <c r="BD108" s="105">
        <v>3.7170313209980455</v>
      </c>
      <c r="BE108" s="105">
        <v>2.4601845509819995</v>
      </c>
      <c r="BF108" s="102">
        <v>634.1686617646676</v>
      </c>
      <c r="BG108" s="123"/>
    </row>
    <row r="109" spans="1:59" ht="18" thickTop="1" thickBot="1">
      <c r="A109" s="43">
        <v>43411</v>
      </c>
      <c r="B109" s="47">
        <v>0.54166666666666696</v>
      </c>
      <c r="C109" s="45">
        <v>43413</v>
      </c>
      <c r="E109" s="8" t="s">
        <v>43</v>
      </c>
      <c r="F109" s="54">
        <v>2</v>
      </c>
      <c r="G109" s="31" t="s">
        <v>146</v>
      </c>
      <c r="H109" s="31" t="s">
        <v>146</v>
      </c>
      <c r="I109" s="4" t="s">
        <v>9</v>
      </c>
      <c r="J109" s="13">
        <v>27.12</v>
      </c>
      <c r="K109" s="15">
        <v>33.409999999999997</v>
      </c>
      <c r="L109">
        <v>100.84399999999999</v>
      </c>
      <c r="M109">
        <v>25.9</v>
      </c>
      <c r="N109" s="17">
        <v>2149.6999999999998</v>
      </c>
      <c r="O109">
        <v>2106.5</v>
      </c>
      <c r="P109">
        <v>7.83</v>
      </c>
      <c r="Q109" s="98">
        <v>7.9177242745559102</v>
      </c>
      <c r="R109" s="39" t="s">
        <v>152</v>
      </c>
      <c r="U109" s="99">
        <v>33.409999847412109</v>
      </c>
      <c r="V109" s="99">
        <v>25.899999618530273</v>
      </c>
      <c r="W109" s="99">
        <v>0</v>
      </c>
      <c r="X109" s="100">
        <v>0</v>
      </c>
      <c r="Y109" s="100">
        <v>0</v>
      </c>
      <c r="Z109" s="101">
        <v>2149.699951171875</v>
      </c>
      <c r="AA109" s="102">
        <v>1933.504150390625</v>
      </c>
      <c r="AB109" s="103">
        <v>7.9177241325378418</v>
      </c>
      <c r="AC109" s="102">
        <v>532.91717529296875</v>
      </c>
      <c r="AD109" s="102">
        <v>534.603759765625</v>
      </c>
      <c r="AE109" s="102">
        <v>1761.4724575439</v>
      </c>
      <c r="AF109" s="104">
        <v>157.11631623364065</v>
      </c>
      <c r="AG109" s="104">
        <v>14.915357039736211</v>
      </c>
      <c r="AH109" s="102">
        <v>68.764900126828408</v>
      </c>
      <c r="AI109" s="104">
        <v>5.2423212334725351</v>
      </c>
      <c r="AJ109" s="104">
        <v>0</v>
      </c>
      <c r="AK109" s="102">
        <v>0</v>
      </c>
      <c r="AL109" s="103">
        <v>10.956670765328573</v>
      </c>
      <c r="AM109" s="105">
        <v>3.8381174248494663</v>
      </c>
      <c r="AN109" s="105">
        <v>2.5290483940375701</v>
      </c>
      <c r="AO109" s="102">
        <v>552.48612000705953</v>
      </c>
      <c r="AP109" s="106"/>
      <c r="AQ109" s="103">
        <v>27.120000839233398</v>
      </c>
      <c r="AR109" s="102">
        <v>0</v>
      </c>
      <c r="AS109" s="103">
        <v>7.9000940171881533</v>
      </c>
      <c r="AT109" s="102">
        <v>558.84117430592789</v>
      </c>
      <c r="AU109" s="125">
        <v>560.58386444655332</v>
      </c>
      <c r="AV109" s="102">
        <v>1760.8307371943004</v>
      </c>
      <c r="AW109" s="102">
        <v>157.49503415110317</v>
      </c>
      <c r="AX109" s="102">
        <v>15.178357483241383</v>
      </c>
      <c r="AY109" s="102">
        <v>68.290026883412068</v>
      </c>
      <c r="AZ109" s="102">
        <v>5.6019949519560406</v>
      </c>
      <c r="BA109" s="102">
        <v>0</v>
      </c>
      <c r="BB109" s="102">
        <v>0</v>
      </c>
      <c r="BC109" s="103">
        <v>10.92786260254031</v>
      </c>
      <c r="BD109" s="105">
        <v>3.8571053902504402</v>
      </c>
      <c r="BE109" s="105">
        <v>2.5512227508125296</v>
      </c>
      <c r="BF109" s="102">
        <v>580.78348050392242</v>
      </c>
      <c r="BG109" s="123"/>
    </row>
    <row r="110" spans="1:59" ht="18" thickTop="1" thickBot="1">
      <c r="A110" s="43">
        <v>43411</v>
      </c>
      <c r="B110" s="47">
        <v>0.54166666666666696</v>
      </c>
      <c r="C110" s="45">
        <v>43413</v>
      </c>
      <c r="E110" s="6" t="s">
        <v>174</v>
      </c>
      <c r="F110" s="54">
        <v>4</v>
      </c>
      <c r="G110" s="31" t="s">
        <v>148</v>
      </c>
      <c r="H110" s="31" t="s">
        <v>147</v>
      </c>
      <c r="I110" s="4" t="s">
        <v>10</v>
      </c>
      <c r="J110" s="13">
        <v>29.04</v>
      </c>
      <c r="K110" s="15">
        <v>33.380000000000003</v>
      </c>
      <c r="L110">
        <v>100.709</v>
      </c>
      <c r="M110">
        <v>25.4</v>
      </c>
      <c r="N110" s="17">
        <v>2151.1</v>
      </c>
      <c r="O110">
        <v>2130.4</v>
      </c>
      <c r="P110">
        <v>7.74</v>
      </c>
      <c r="Q110" s="98">
        <v>7.7698426243027567</v>
      </c>
      <c r="R110" s="39" t="s">
        <v>153</v>
      </c>
      <c r="U110" s="99">
        <v>33.380001068115234</v>
      </c>
      <c r="V110" s="99">
        <v>25.399999618530273</v>
      </c>
      <c r="W110" s="99">
        <v>0</v>
      </c>
      <c r="X110" s="100">
        <v>0</v>
      </c>
      <c r="Y110" s="100">
        <v>0</v>
      </c>
      <c r="Z110" s="101">
        <v>2151.10009765625</v>
      </c>
      <c r="AA110" s="102">
        <v>2002.99169921875</v>
      </c>
      <c r="AB110" s="103">
        <v>7.7698426246643066</v>
      </c>
      <c r="AC110" s="102">
        <v>790.601318359375</v>
      </c>
      <c r="AD110" s="102">
        <v>793.11871337890625</v>
      </c>
      <c r="AE110" s="102">
        <v>1864.4536001842009</v>
      </c>
      <c r="AF110" s="104">
        <v>116.12866058373218</v>
      </c>
      <c r="AG110" s="104">
        <v>22.409369775142075</v>
      </c>
      <c r="AH110" s="102">
        <v>50.840329283488927</v>
      </c>
      <c r="AI110" s="104">
        <v>3.5663150322475916</v>
      </c>
      <c r="AJ110" s="104">
        <v>0</v>
      </c>
      <c r="AK110" s="102">
        <v>0</v>
      </c>
      <c r="AL110" s="103">
        <v>13.048934943741603</v>
      </c>
      <c r="AM110" s="105">
        <v>2.8347651455085421</v>
      </c>
      <c r="AN110" s="105">
        <v>1.8649484865702266</v>
      </c>
      <c r="AO110" s="102">
        <v>818.8482771907203</v>
      </c>
      <c r="AP110" s="106"/>
      <c r="AQ110" s="103">
        <v>29.040000915527344</v>
      </c>
      <c r="AR110" s="102">
        <v>0</v>
      </c>
      <c r="AS110" s="103">
        <v>7.7191094496312145</v>
      </c>
      <c r="AT110" s="102">
        <v>906.68748119592203</v>
      </c>
      <c r="AU110" s="125">
        <v>909.45019998968303</v>
      </c>
      <c r="AV110" s="102">
        <v>1862.0879761561323</v>
      </c>
      <c r="AW110" s="102">
        <v>117.37790259383678</v>
      </c>
      <c r="AX110" s="102">
        <v>23.525857185241993</v>
      </c>
      <c r="AY110" s="102">
        <v>49.91883752350239</v>
      </c>
      <c r="AZ110" s="102">
        <v>4.3571141929847359</v>
      </c>
      <c r="BA110" s="102">
        <v>0</v>
      </c>
      <c r="BB110" s="102">
        <v>0</v>
      </c>
      <c r="BC110" s="103">
        <v>12.889865485673731</v>
      </c>
      <c r="BD110" s="105">
        <v>2.8880199913977456</v>
      </c>
      <c r="BE110" s="105">
        <v>1.9219972949741908</v>
      </c>
      <c r="BF110" s="102">
        <v>946.25512816172409</v>
      </c>
      <c r="BG110" s="123"/>
    </row>
    <row r="111" spans="1:59" ht="18" thickTop="1" thickBot="1">
      <c r="A111" s="43">
        <v>43411</v>
      </c>
      <c r="B111" s="47">
        <v>0.54166666666666696</v>
      </c>
      <c r="C111" s="45">
        <v>43413</v>
      </c>
      <c r="E111" s="7" t="s">
        <v>37</v>
      </c>
      <c r="F111" s="54">
        <v>1</v>
      </c>
      <c r="G111" s="31" t="s">
        <v>148</v>
      </c>
      <c r="H111" s="31" t="s">
        <v>146</v>
      </c>
      <c r="I111" s="4" t="s">
        <v>11</v>
      </c>
      <c r="J111" s="13">
        <v>29.23</v>
      </c>
      <c r="K111" s="15">
        <v>33.409999999999997</v>
      </c>
      <c r="L111">
        <v>100.93899999999999</v>
      </c>
      <c r="M111">
        <v>25.8</v>
      </c>
      <c r="N111" s="17">
        <v>2166.1999999999998</v>
      </c>
      <c r="O111">
        <v>2122.8000000000002</v>
      </c>
      <c r="P111">
        <v>7.76</v>
      </c>
      <c r="Q111" s="98">
        <v>7.910343152832997</v>
      </c>
      <c r="R111" s="39" t="s">
        <v>152</v>
      </c>
      <c r="U111" s="99">
        <v>33.409999847412109</v>
      </c>
      <c r="V111" s="99">
        <v>25.799999237060547</v>
      </c>
      <c r="W111" s="99">
        <v>0</v>
      </c>
      <c r="X111" s="100">
        <v>0</v>
      </c>
      <c r="Y111" s="100">
        <v>0</v>
      </c>
      <c r="Z111" s="101">
        <v>2166.199951171875</v>
      </c>
      <c r="AA111" s="102">
        <v>1953.1116943359375</v>
      </c>
      <c r="AB111" s="103">
        <v>7.9103431701660156</v>
      </c>
      <c r="AC111" s="102">
        <v>548.0450439453125</v>
      </c>
      <c r="AD111" s="102">
        <v>549.78167724609375</v>
      </c>
      <c r="AE111" s="102">
        <v>1782.0210790545905</v>
      </c>
      <c r="AF111" s="104">
        <v>155.71367986891244</v>
      </c>
      <c r="AG111" s="104">
        <v>15.377022316070228</v>
      </c>
      <c r="AH111" s="102">
        <v>67.655363321048497</v>
      </c>
      <c r="AI111" s="104">
        <v>5.1087300129033979</v>
      </c>
      <c r="AJ111" s="104">
        <v>0</v>
      </c>
      <c r="AK111" s="102">
        <v>0</v>
      </c>
      <c r="AL111" s="103">
        <v>11.090418605831987</v>
      </c>
      <c r="AM111" s="105">
        <v>3.8030989384360931</v>
      </c>
      <c r="AN111" s="105">
        <v>2.5052073294279573</v>
      </c>
      <c r="AO111" s="102">
        <v>568.05948186394721</v>
      </c>
      <c r="AP111" s="106"/>
      <c r="AQ111" s="103">
        <v>29.229999542236328</v>
      </c>
      <c r="AR111" s="102">
        <v>0</v>
      </c>
      <c r="AS111" s="103">
        <v>7.8610806931892414</v>
      </c>
      <c r="AT111" s="102">
        <v>625.70850472449081</v>
      </c>
      <c r="AU111" s="125">
        <v>627.61072258397519</v>
      </c>
      <c r="AV111" s="102">
        <v>1780.1959962042961</v>
      </c>
      <c r="AW111" s="102">
        <v>156.75490504196415</v>
      </c>
      <c r="AX111" s="102">
        <v>16.160827407051382</v>
      </c>
      <c r="AY111" s="102">
        <v>66.363749014142584</v>
      </c>
      <c r="AZ111" s="102">
        <v>6.1444968254068959</v>
      </c>
      <c r="BA111" s="102">
        <v>0</v>
      </c>
      <c r="BB111" s="102">
        <v>0</v>
      </c>
      <c r="BC111" s="103">
        <v>11.004224297868593</v>
      </c>
      <c r="BD111" s="105">
        <v>3.8576417606529314</v>
      </c>
      <c r="BE111" s="105">
        <v>2.5690783336233425</v>
      </c>
      <c r="BF111" s="102">
        <v>653.30115803503793</v>
      </c>
      <c r="BG111" s="123"/>
    </row>
    <row r="112" spans="1:59" ht="18" thickTop="1" thickBot="1">
      <c r="A112" s="43">
        <v>43411</v>
      </c>
      <c r="B112" s="47">
        <v>0.54166666666666696</v>
      </c>
      <c r="C112" s="45">
        <v>43413</v>
      </c>
      <c r="E112" s="9" t="s">
        <v>44</v>
      </c>
      <c r="F112" s="55">
        <v>3</v>
      </c>
      <c r="G112" s="32" t="s">
        <v>146</v>
      </c>
      <c r="H112" s="32" t="s">
        <v>147</v>
      </c>
      <c r="I112" s="4" t="s">
        <v>12</v>
      </c>
      <c r="J112" s="13">
        <v>27.3</v>
      </c>
      <c r="K112" s="15">
        <v>33.42</v>
      </c>
      <c r="L112">
        <v>100.785</v>
      </c>
      <c r="M112">
        <v>25.4</v>
      </c>
      <c r="N112" s="17">
        <v>2164.4</v>
      </c>
      <c r="O112">
        <v>2150</v>
      </c>
      <c r="P112">
        <v>7.64</v>
      </c>
      <c r="Q112" s="98">
        <v>7.7250792139781312</v>
      </c>
      <c r="R112" s="39" t="s">
        <v>153</v>
      </c>
      <c r="U112" s="99">
        <v>33.419998168945312</v>
      </c>
      <c r="V112" s="99">
        <v>25.399999618530273</v>
      </c>
      <c r="W112" s="99">
        <v>0</v>
      </c>
      <c r="X112" s="100">
        <v>0</v>
      </c>
      <c r="Y112" s="100">
        <v>0</v>
      </c>
      <c r="Z112" s="101">
        <v>2164.39990234375</v>
      </c>
      <c r="AA112" s="102">
        <v>2033.0916748046875</v>
      </c>
      <c r="AB112" s="103">
        <v>7.7250790596008301</v>
      </c>
      <c r="AC112" s="102">
        <v>893.41455078125</v>
      </c>
      <c r="AD112" s="102">
        <v>896.25933837890625</v>
      </c>
      <c r="AE112" s="102">
        <v>1900.8692101699019</v>
      </c>
      <c r="AF112" s="104">
        <v>106.90399436063164</v>
      </c>
      <c r="AG112" s="104">
        <v>25.31833124009837</v>
      </c>
      <c r="AH112" s="102">
        <v>46.522598396625767</v>
      </c>
      <c r="AI112" s="104">
        <v>3.2194061984026137</v>
      </c>
      <c r="AJ112" s="104">
        <v>0</v>
      </c>
      <c r="AK112" s="102">
        <v>0</v>
      </c>
      <c r="AL112" s="103">
        <v>13.688292427661983</v>
      </c>
      <c r="AM112" s="105">
        <v>2.6087411641324048</v>
      </c>
      <c r="AN112" s="105">
        <v>1.716400281528544</v>
      </c>
      <c r="AO112" s="102">
        <v>925.33420525209988</v>
      </c>
      <c r="AP112" s="106"/>
      <c r="AQ112" s="103">
        <v>27.299999237060547</v>
      </c>
      <c r="AR112" s="102">
        <v>0</v>
      </c>
      <c r="AS112" s="103">
        <v>7.6987895772153152</v>
      </c>
      <c r="AT112" s="102">
        <v>959.33826998866425</v>
      </c>
      <c r="AU112" s="125">
        <v>962.32336391654246</v>
      </c>
      <c r="AV112" s="102">
        <v>1899.5614231916109</v>
      </c>
      <c r="AW112" s="102">
        <v>107.58912320056729</v>
      </c>
      <c r="AX112" s="102">
        <v>25.941069493318029</v>
      </c>
      <c r="AY112" s="102">
        <v>46.100354322548952</v>
      </c>
      <c r="AZ112" s="102">
        <v>3.5803895229455969</v>
      </c>
      <c r="BA112" s="102">
        <v>0</v>
      </c>
      <c r="BB112" s="102">
        <v>0</v>
      </c>
      <c r="BC112" s="103">
        <v>13.591556858049463</v>
      </c>
      <c r="BD112" s="105">
        <v>2.6356989334587335</v>
      </c>
      <c r="BE112" s="105">
        <v>1.7443744065757627</v>
      </c>
      <c r="BF112" s="102">
        <v>997.37996246394255</v>
      </c>
      <c r="BG112" s="123"/>
    </row>
    <row r="113" spans="1:59" ht="18" thickTop="1" thickBot="1">
      <c r="A113" s="43">
        <v>43411</v>
      </c>
      <c r="B113" s="47">
        <v>0.54166666666666696</v>
      </c>
      <c r="C113" s="45">
        <v>43413</v>
      </c>
      <c r="E113" s="8" t="s">
        <v>43</v>
      </c>
      <c r="F113" s="55">
        <v>2</v>
      </c>
      <c r="G113" s="32" t="s">
        <v>146</v>
      </c>
      <c r="H113" s="32" t="s">
        <v>146</v>
      </c>
      <c r="I113" s="4" t="s">
        <v>13</v>
      </c>
      <c r="J113" s="13">
        <v>27.17</v>
      </c>
      <c r="K113" s="15">
        <v>33.39</v>
      </c>
      <c r="L113">
        <v>100.803</v>
      </c>
      <c r="M113">
        <v>26</v>
      </c>
      <c r="N113" s="17">
        <v>2161.9</v>
      </c>
      <c r="O113">
        <v>2119.6</v>
      </c>
      <c r="P113">
        <v>7.83</v>
      </c>
      <c r="Q113" s="98">
        <v>7.9095370153609723</v>
      </c>
      <c r="R113" s="39" t="s">
        <v>152</v>
      </c>
      <c r="U113" s="99">
        <v>33.389999389648438</v>
      </c>
      <c r="V113" s="99">
        <v>26</v>
      </c>
      <c r="W113" s="99">
        <v>0</v>
      </c>
      <c r="X113" s="100">
        <v>0</v>
      </c>
      <c r="Y113" s="100">
        <v>0</v>
      </c>
      <c r="Z113" s="101">
        <v>2161.89990234375</v>
      </c>
      <c r="AA113" s="102">
        <v>1948.224365234375</v>
      </c>
      <c r="AB113" s="103">
        <v>7.9095368385314941</v>
      </c>
      <c r="AC113" s="102">
        <v>548.18963623046875</v>
      </c>
      <c r="AD113" s="102">
        <v>549.9224853515625</v>
      </c>
      <c r="AE113" s="102">
        <v>1776.9043626610148</v>
      </c>
      <c r="AF113" s="104">
        <v>156.01378168357206</v>
      </c>
      <c r="AG113" s="104">
        <v>15.306275859024295</v>
      </c>
      <c r="AH113" s="102">
        <v>67.792458627088223</v>
      </c>
      <c r="AI113" s="104">
        <v>5.1880221751022271</v>
      </c>
      <c r="AJ113" s="104">
        <v>0</v>
      </c>
      <c r="AK113" s="102">
        <v>0</v>
      </c>
      <c r="AL113" s="103">
        <v>11.057938736521125</v>
      </c>
      <c r="AM113" s="105">
        <v>3.8125699386128948</v>
      </c>
      <c r="AN113" s="105">
        <v>2.5128747938949103</v>
      </c>
      <c r="AO113" s="102">
        <v>568.43028681564158</v>
      </c>
      <c r="AP113" s="106"/>
      <c r="AQ113" s="103">
        <v>27.170000076293945</v>
      </c>
      <c r="AR113" s="102">
        <v>0</v>
      </c>
      <c r="AS113" s="103">
        <v>7.8926536772326488</v>
      </c>
      <c r="AT113" s="102">
        <v>573.70120454854793</v>
      </c>
      <c r="AU113" s="125">
        <v>575.48915230145053</v>
      </c>
      <c r="AV113" s="102">
        <v>1776.2801025153294</v>
      </c>
      <c r="AW113" s="102">
        <v>156.37965651662856</v>
      </c>
      <c r="AX113" s="102">
        <v>15.564621580415423</v>
      </c>
      <c r="AY113" s="102">
        <v>67.344673742217921</v>
      </c>
      <c r="AZ113" s="102">
        <v>5.5288210786586243</v>
      </c>
      <c r="BA113" s="102">
        <v>0</v>
      </c>
      <c r="BB113" s="102">
        <v>0</v>
      </c>
      <c r="BC113" s="103">
        <v>11.029464782566837</v>
      </c>
      <c r="BD113" s="105">
        <v>3.8308458025607326</v>
      </c>
      <c r="BE113" s="105">
        <v>2.5341417914168241</v>
      </c>
      <c r="BF113" s="102">
        <v>596.28918866263837</v>
      </c>
      <c r="BG113" s="123"/>
    </row>
    <row r="114" spans="1:59" ht="18" thickTop="1" thickBot="1">
      <c r="A114" s="43">
        <v>43411</v>
      </c>
      <c r="B114" s="47">
        <v>0.54166666666666696</v>
      </c>
      <c r="C114" s="45">
        <v>43413</v>
      </c>
      <c r="E114" s="9" t="s">
        <v>44</v>
      </c>
      <c r="F114" s="54">
        <v>3</v>
      </c>
      <c r="G114" s="31" t="s">
        <v>146</v>
      </c>
      <c r="H114" s="31" t="s">
        <v>147</v>
      </c>
      <c r="I114" s="4" t="s">
        <v>14</v>
      </c>
      <c r="J114" s="13">
        <v>27.19</v>
      </c>
      <c r="K114" s="15">
        <v>33.409999999999997</v>
      </c>
      <c r="L114">
        <v>100.73399999999999</v>
      </c>
      <c r="M114">
        <v>25.7</v>
      </c>
      <c r="N114" s="17">
        <v>2180.4</v>
      </c>
      <c r="O114">
        <v>2146.1</v>
      </c>
      <c r="P114">
        <v>7.64</v>
      </c>
      <c r="Q114" s="98">
        <v>7.7212794029525478</v>
      </c>
      <c r="R114" s="39" t="s">
        <v>153</v>
      </c>
      <c r="U114" s="99">
        <v>33.409999847412109</v>
      </c>
      <c r="V114" s="99">
        <v>25.700000762939453</v>
      </c>
      <c r="W114" s="99">
        <v>0</v>
      </c>
      <c r="X114" s="100">
        <v>0</v>
      </c>
      <c r="Y114" s="100">
        <v>0</v>
      </c>
      <c r="Z114" s="101">
        <v>2180.39990234375</v>
      </c>
      <c r="AA114" s="102">
        <v>2048.376220703125</v>
      </c>
      <c r="AB114" s="103">
        <v>7.7212796211242676</v>
      </c>
      <c r="AC114" s="102">
        <v>909.60614013671875</v>
      </c>
      <c r="AD114" s="102">
        <v>912.491943359375</v>
      </c>
      <c r="AE114" s="102">
        <v>1914.909228831644</v>
      </c>
      <c r="AF114" s="104">
        <v>107.88151487282283</v>
      </c>
      <c r="AG114" s="104">
        <v>25.585471224244149</v>
      </c>
      <c r="AH114" s="102">
        <v>46.470457733372683</v>
      </c>
      <c r="AI114" s="104">
        <v>3.2765466030752552</v>
      </c>
      <c r="AJ114" s="104">
        <v>0</v>
      </c>
      <c r="AK114" s="102">
        <v>0</v>
      </c>
      <c r="AL114" s="103">
        <v>13.694920927889353</v>
      </c>
      <c r="AM114" s="105">
        <v>2.6343432470497548</v>
      </c>
      <c r="AN114" s="105">
        <v>1.7347860611031638</v>
      </c>
      <c r="AO114" s="102">
        <v>942.64306346159856</v>
      </c>
      <c r="AP114" s="106"/>
      <c r="AQ114" s="103">
        <v>27.190000534057617</v>
      </c>
      <c r="AR114" s="102">
        <v>0</v>
      </c>
      <c r="AS114" s="103">
        <v>7.7006722543315886</v>
      </c>
      <c r="AT114" s="102">
        <v>961.80187082736677</v>
      </c>
      <c r="AU114" s="125">
        <v>964.7986145441123</v>
      </c>
      <c r="AV114" s="102">
        <v>1913.8757615669717</v>
      </c>
      <c r="AW114" s="102">
        <v>108.42196057588897</v>
      </c>
      <c r="AX114" s="102">
        <v>26.078527006580863</v>
      </c>
      <c r="AY114" s="102">
        <v>46.139540204869093</v>
      </c>
      <c r="AZ114" s="102">
        <v>3.5609904784038684</v>
      </c>
      <c r="BA114" s="102">
        <v>0</v>
      </c>
      <c r="BB114" s="102">
        <v>0</v>
      </c>
      <c r="BC114" s="103">
        <v>13.618723776684364</v>
      </c>
      <c r="BD114" s="105">
        <v>2.6556909262731758</v>
      </c>
      <c r="BE114" s="105">
        <v>1.7569544051786581</v>
      </c>
      <c r="BF114" s="102">
        <v>999.71155765077185</v>
      </c>
      <c r="BG114" s="123"/>
    </row>
    <row r="115" spans="1:59" ht="18" thickTop="1" thickBot="1">
      <c r="A115" s="43">
        <v>43411</v>
      </c>
      <c r="B115" s="47">
        <v>0.54166666666666696</v>
      </c>
      <c r="C115" s="45">
        <v>43413</v>
      </c>
      <c r="E115" s="6" t="s">
        <v>174</v>
      </c>
      <c r="F115" s="54">
        <v>4</v>
      </c>
      <c r="G115" s="31" t="s">
        <v>148</v>
      </c>
      <c r="H115" s="31" t="s">
        <v>147</v>
      </c>
      <c r="I115" s="4" t="s">
        <v>15</v>
      </c>
      <c r="J115" s="13">
        <v>29.19</v>
      </c>
      <c r="K115" s="15">
        <v>33.409999999999997</v>
      </c>
      <c r="L115">
        <v>100.74299999999999</v>
      </c>
      <c r="M115">
        <v>25.5</v>
      </c>
      <c r="N115" s="17">
        <v>2201.3000000000002</v>
      </c>
      <c r="O115">
        <v>2122.6</v>
      </c>
      <c r="P115">
        <v>7.63</v>
      </c>
      <c r="Q115" s="98">
        <v>7.7722058493007493</v>
      </c>
      <c r="R115" s="39" t="s">
        <v>152</v>
      </c>
      <c r="U115" s="99">
        <v>33.409999847412109</v>
      </c>
      <c r="V115" s="99">
        <v>25.5</v>
      </c>
      <c r="W115" s="99">
        <v>0</v>
      </c>
      <c r="X115" s="100">
        <v>0</v>
      </c>
      <c r="Y115" s="100">
        <v>0</v>
      </c>
      <c r="Z115" s="101">
        <v>2201.300048828125</v>
      </c>
      <c r="AA115" s="102">
        <v>2049.2587890625</v>
      </c>
      <c r="AB115" s="103">
        <v>7.7722058296203613</v>
      </c>
      <c r="AC115" s="102">
        <v>804.4774169921875</v>
      </c>
      <c r="AD115" s="102">
        <v>807.03594970703125</v>
      </c>
      <c r="AE115" s="102">
        <v>1906.6004669278154</v>
      </c>
      <c r="AF115" s="104">
        <v>119.91638176888665</v>
      </c>
      <c r="AG115" s="104">
        <v>22.741976734185886</v>
      </c>
      <c r="AH115" s="102">
        <v>51.264512351037375</v>
      </c>
      <c r="AI115" s="104">
        <v>3.6196456645367396</v>
      </c>
      <c r="AJ115" s="104">
        <v>0</v>
      </c>
      <c r="AK115" s="102">
        <v>0</v>
      </c>
      <c r="AL115" s="103">
        <v>13.059299839892279</v>
      </c>
      <c r="AM115" s="105">
        <v>2.9270795230892181</v>
      </c>
      <c r="AN115" s="105">
        <v>1.9263896339195836</v>
      </c>
      <c r="AO115" s="102">
        <v>833.37764052826617</v>
      </c>
      <c r="AP115" s="106"/>
      <c r="AQ115" s="103">
        <v>29.190000534057617</v>
      </c>
      <c r="AR115" s="102">
        <v>0</v>
      </c>
      <c r="AS115" s="103">
        <v>7.7207511880003397</v>
      </c>
      <c r="AT115" s="102">
        <v>924.3520168759643</v>
      </c>
      <c r="AU115" s="125">
        <v>927.16349126600437</v>
      </c>
      <c r="AV115" s="102">
        <v>1904.1575044728777</v>
      </c>
      <c r="AW115" s="102">
        <v>121.20487541039644</v>
      </c>
      <c r="AX115" s="102">
        <v>23.896530236259444</v>
      </c>
      <c r="AY115" s="102">
        <v>50.31960485521931</v>
      </c>
      <c r="AZ115" s="102">
        <v>4.4327165063369671</v>
      </c>
      <c r="BA115" s="102">
        <v>0</v>
      </c>
      <c r="BB115" s="102">
        <v>0</v>
      </c>
      <c r="BC115" s="103">
        <v>12.898438552776147</v>
      </c>
      <c r="BD115" s="105">
        <v>2.9824862285158105</v>
      </c>
      <c r="BE115" s="105">
        <v>1.9859862821634708</v>
      </c>
      <c r="BF115" s="102">
        <v>965.02460148396949</v>
      </c>
      <c r="BG115" s="123"/>
    </row>
    <row r="116" spans="1:59" ht="18" thickTop="1" thickBot="1">
      <c r="A116" s="43">
        <v>43411</v>
      </c>
      <c r="B116" s="47">
        <v>0.54166666666666696</v>
      </c>
      <c r="C116" s="45">
        <v>43413</v>
      </c>
      <c r="E116" s="7" t="s">
        <v>37</v>
      </c>
      <c r="F116" s="54">
        <v>1</v>
      </c>
      <c r="G116" s="31" t="s">
        <v>148</v>
      </c>
      <c r="H116" s="31" t="s">
        <v>146</v>
      </c>
      <c r="I116" s="4" t="s">
        <v>16</v>
      </c>
      <c r="J116" s="13">
        <v>29.16</v>
      </c>
      <c r="K116" s="15">
        <v>33.4</v>
      </c>
      <c r="L116">
        <v>100.762</v>
      </c>
      <c r="M116">
        <v>24.9</v>
      </c>
      <c r="N116" s="17">
        <v>2165.4</v>
      </c>
      <c r="O116">
        <v>2149.6</v>
      </c>
      <c r="P116">
        <v>7.92</v>
      </c>
      <c r="Q116" s="98">
        <v>7.9119237054532796</v>
      </c>
      <c r="R116" s="39" t="s">
        <v>153</v>
      </c>
      <c r="U116" s="99">
        <v>33.400001525878906</v>
      </c>
      <c r="V116" s="99">
        <v>24.899999618530273</v>
      </c>
      <c r="W116" s="99">
        <v>0</v>
      </c>
      <c r="X116" s="100">
        <v>0</v>
      </c>
      <c r="Y116" s="100">
        <v>0</v>
      </c>
      <c r="Z116" s="101">
        <v>2165.39990234375</v>
      </c>
      <c r="AA116" s="102">
        <v>1957.8565673828125</v>
      </c>
      <c r="AB116" s="103">
        <v>7.911923885345459</v>
      </c>
      <c r="AC116" s="102">
        <v>545.59967041015625</v>
      </c>
      <c r="AD116" s="102">
        <v>547.34765625</v>
      </c>
      <c r="AE116" s="102">
        <v>1790.2141763212239</v>
      </c>
      <c r="AF116" s="104">
        <v>151.98265536384048</v>
      </c>
      <c r="AG116" s="104">
        <v>15.659689215755112</v>
      </c>
      <c r="AH116" s="102">
        <v>66.499375460570718</v>
      </c>
      <c r="AI116" s="104">
        <v>4.7336153513474262</v>
      </c>
      <c r="AJ116" s="104">
        <v>0</v>
      </c>
      <c r="AK116" s="102">
        <v>0</v>
      </c>
      <c r="AL116" s="103">
        <v>11.257651515920404</v>
      </c>
      <c r="AM116" s="105">
        <v>3.705875052359588</v>
      </c>
      <c r="AN116" s="105">
        <v>2.4344865539922731</v>
      </c>
      <c r="AO116" s="102">
        <v>564.56668224986333</v>
      </c>
      <c r="AP116" s="106"/>
      <c r="AQ116" s="103">
        <v>29.159999847412109</v>
      </c>
      <c r="AR116" s="102">
        <v>0</v>
      </c>
      <c r="AS116" s="103">
        <v>7.8507214140517121</v>
      </c>
      <c r="AT116" s="102">
        <v>643.35601231235046</v>
      </c>
      <c r="AU116" s="125">
        <v>645.31352477918097</v>
      </c>
      <c r="AV116" s="102">
        <v>1787.9015102180763</v>
      </c>
      <c r="AW116" s="102">
        <v>153.31040240360375</v>
      </c>
      <c r="AX116" s="102">
        <v>16.64467171865391</v>
      </c>
      <c r="AY116" s="102">
        <v>64.92938868370652</v>
      </c>
      <c r="AZ116" s="102">
        <v>5.9626821868211062</v>
      </c>
      <c r="BA116" s="102">
        <v>0</v>
      </c>
      <c r="BB116" s="102">
        <v>0</v>
      </c>
      <c r="BC116" s="103">
        <v>11.147277346394793</v>
      </c>
      <c r="BD116" s="105">
        <v>3.772560512452547</v>
      </c>
      <c r="BE116" s="105">
        <v>2.511776415592148</v>
      </c>
      <c r="BF116" s="102">
        <v>671.61784017341495</v>
      </c>
      <c r="BG116" s="123"/>
    </row>
    <row r="117" spans="1:59" ht="18" thickTop="1" thickBot="1">
      <c r="A117" s="43">
        <v>43411</v>
      </c>
      <c r="B117" s="47">
        <v>0.54166666666666696</v>
      </c>
      <c r="C117" s="45">
        <v>43413</v>
      </c>
      <c r="E117" s="8" t="s">
        <v>43</v>
      </c>
      <c r="F117" s="54">
        <v>2</v>
      </c>
      <c r="G117" s="31" t="s">
        <v>146</v>
      </c>
      <c r="H117" s="31" t="s">
        <v>146</v>
      </c>
      <c r="I117" s="4" t="s">
        <v>17</v>
      </c>
      <c r="J117" s="13">
        <v>27.23</v>
      </c>
      <c r="K117" s="15">
        <v>33.43</v>
      </c>
      <c r="L117">
        <v>100.685</v>
      </c>
      <c r="M117">
        <v>25.6</v>
      </c>
      <c r="N117" s="17">
        <v>2171.6</v>
      </c>
      <c r="O117">
        <v>2120.4</v>
      </c>
      <c r="P117">
        <v>7.77</v>
      </c>
      <c r="Q117" s="98">
        <v>7.9117193539599313</v>
      </c>
      <c r="R117" s="39" t="s">
        <v>152</v>
      </c>
      <c r="U117" s="99">
        <v>33.430000305175781</v>
      </c>
      <c r="V117" s="99">
        <v>25.600000381469727</v>
      </c>
      <c r="W117" s="99">
        <v>0</v>
      </c>
      <c r="X117" s="100">
        <v>0</v>
      </c>
      <c r="Y117" s="100">
        <v>0</v>
      </c>
      <c r="Z117" s="101">
        <v>2171.60009765625</v>
      </c>
      <c r="AA117" s="102">
        <v>1958.75537109375</v>
      </c>
      <c r="AB117" s="103">
        <v>7.9117193222045898</v>
      </c>
      <c r="AC117" s="102">
        <v>547.3363037109375</v>
      </c>
      <c r="AD117" s="102">
        <v>549.07489013671875</v>
      </c>
      <c r="AE117" s="102">
        <v>1787.6616867511498</v>
      </c>
      <c r="AF117" s="104">
        <v>155.66103630292491</v>
      </c>
      <c r="AG117" s="104">
        <v>15.432471239133555</v>
      </c>
      <c r="AH117" s="102">
        <v>67.591685101374196</v>
      </c>
      <c r="AI117" s="104">
        <v>5.0370885196184751</v>
      </c>
      <c r="AJ117" s="104">
        <v>0</v>
      </c>
      <c r="AK117" s="102">
        <v>0</v>
      </c>
      <c r="AL117" s="103">
        <v>11.11734720605998</v>
      </c>
      <c r="AM117" s="105">
        <v>3.7997031272706328</v>
      </c>
      <c r="AN117" s="105">
        <v>2.5015545515886317</v>
      </c>
      <c r="AO117" s="102">
        <v>567.10674791580595</v>
      </c>
      <c r="AP117" s="106"/>
      <c r="AQ117" s="103">
        <v>27.229999542236328</v>
      </c>
      <c r="AR117" s="102">
        <v>0</v>
      </c>
      <c r="AS117" s="103">
        <v>7.8881909924655114</v>
      </c>
      <c r="AT117" s="102">
        <v>583.16619135624205</v>
      </c>
      <c r="AU117" s="125">
        <v>584.98231831851444</v>
      </c>
      <c r="AV117" s="102">
        <v>1786.7830617538946</v>
      </c>
      <c r="AW117" s="102">
        <v>156.17710203961121</v>
      </c>
      <c r="AX117" s="102">
        <v>15.79514683133212</v>
      </c>
      <c r="AY117" s="102">
        <v>66.970864047947728</v>
      </c>
      <c r="AZ117" s="102">
        <v>5.5051066782154328</v>
      </c>
      <c r="BA117" s="102">
        <v>0</v>
      </c>
      <c r="BB117" s="102">
        <v>0</v>
      </c>
      <c r="BC117" s="103">
        <v>11.077320763438781</v>
      </c>
      <c r="BD117" s="105">
        <v>3.8250950306650608</v>
      </c>
      <c r="BE117" s="105">
        <v>2.5310421491551782</v>
      </c>
      <c r="BF117" s="102">
        <v>606.20219597498169</v>
      </c>
      <c r="BG117" s="123"/>
    </row>
    <row r="118" spans="1:59" ht="18" thickTop="1" thickBot="1">
      <c r="A118" s="43">
        <v>43411</v>
      </c>
      <c r="B118" s="47">
        <v>0.54166666666666696</v>
      </c>
      <c r="C118" s="45">
        <v>43413</v>
      </c>
      <c r="E118" s="7" t="s">
        <v>37</v>
      </c>
      <c r="F118" s="54">
        <v>1</v>
      </c>
      <c r="G118" s="31" t="s">
        <v>148</v>
      </c>
      <c r="H118" s="31" t="s">
        <v>146</v>
      </c>
      <c r="I118" s="4" t="s">
        <v>18</v>
      </c>
      <c r="J118" s="13">
        <v>29.14</v>
      </c>
      <c r="K118" s="15">
        <v>33.409999999999997</v>
      </c>
      <c r="L118">
        <v>100.827</v>
      </c>
      <c r="M118">
        <v>25.1</v>
      </c>
      <c r="N118" s="17">
        <v>2173.6999999999998</v>
      </c>
      <c r="O118">
        <v>2158.6</v>
      </c>
      <c r="P118">
        <v>7.89</v>
      </c>
      <c r="Q118" s="98">
        <v>7.9002033874116639</v>
      </c>
      <c r="R118" s="39" t="s">
        <v>153</v>
      </c>
      <c r="U118" s="99">
        <v>33.409999847412109</v>
      </c>
      <c r="V118" s="99">
        <v>25.100000381469727</v>
      </c>
      <c r="W118" s="99">
        <v>0</v>
      </c>
      <c r="X118" s="100">
        <v>0</v>
      </c>
      <c r="Y118" s="100">
        <v>0</v>
      </c>
      <c r="Z118" s="101">
        <v>2173.699951171875</v>
      </c>
      <c r="AA118" s="102">
        <v>1969.6927490234375</v>
      </c>
      <c r="AB118" s="103">
        <v>7.9002032279968262</v>
      </c>
      <c r="AC118" s="102">
        <v>565.32415771484375</v>
      </c>
      <c r="AD118" s="102">
        <v>567.130859375</v>
      </c>
      <c r="AE118" s="102">
        <v>1803.4131052259049</v>
      </c>
      <c r="AF118" s="104">
        <v>150.1366063073246</v>
      </c>
      <c r="AG118" s="104">
        <v>16.143030444924289</v>
      </c>
      <c r="AH118" s="102">
        <v>65.335406630186043</v>
      </c>
      <c r="AI118" s="104">
        <v>4.6910432691179764</v>
      </c>
      <c r="AJ118" s="104">
        <v>0</v>
      </c>
      <c r="AK118" s="102">
        <v>0</v>
      </c>
      <c r="AL118" s="103">
        <v>11.374498182096737</v>
      </c>
      <c r="AM118" s="105">
        <v>3.6619374411593069</v>
      </c>
      <c r="AN118" s="105">
        <v>2.4071145380387948</v>
      </c>
      <c r="AO118" s="102">
        <v>585.1929670058546</v>
      </c>
      <c r="AP118" s="106"/>
      <c r="AQ118" s="103">
        <v>29.139999389648438</v>
      </c>
      <c r="AR118" s="102">
        <v>0</v>
      </c>
      <c r="AS118" s="103">
        <v>7.8422769769068577</v>
      </c>
      <c r="AT118" s="102">
        <v>660.75870747068711</v>
      </c>
      <c r="AU118" s="125">
        <v>662.76965327661219</v>
      </c>
      <c r="AV118" s="102">
        <v>1801.1848161864543</v>
      </c>
      <c r="AW118" s="102">
        <v>151.40589514483324</v>
      </c>
      <c r="AX118" s="102">
        <v>17.102051609834422</v>
      </c>
      <c r="AY118" s="102">
        <v>63.879038168898354</v>
      </c>
      <c r="AZ118" s="102">
        <v>5.8389712940475498</v>
      </c>
      <c r="BA118" s="102">
        <v>0</v>
      </c>
      <c r="BB118" s="102">
        <v>0</v>
      </c>
      <c r="BC118" s="103">
        <v>11.265920881792248</v>
      </c>
      <c r="BD118" s="105">
        <v>3.7251887121863558</v>
      </c>
      <c r="BE118" s="105">
        <v>2.4801279023926295</v>
      </c>
      <c r="BF118" s="102">
        <v>689.75289730904217</v>
      </c>
      <c r="BG118" s="123"/>
    </row>
    <row r="119" spans="1:59" ht="18" thickTop="1" thickBot="1">
      <c r="A119" s="43">
        <v>43411</v>
      </c>
      <c r="B119" s="47">
        <v>0.54166666666666696</v>
      </c>
      <c r="C119" s="45">
        <v>43413</v>
      </c>
      <c r="E119" s="6" t="s">
        <v>174</v>
      </c>
      <c r="F119" s="54">
        <v>4</v>
      </c>
      <c r="G119" s="31" t="s">
        <v>148</v>
      </c>
      <c r="H119" s="31" t="s">
        <v>147</v>
      </c>
      <c r="I119" s="4" t="s">
        <v>19</v>
      </c>
      <c r="J119" s="13">
        <v>29.33</v>
      </c>
      <c r="K119" s="15">
        <v>33.43</v>
      </c>
      <c r="L119">
        <v>100.79300000000001</v>
      </c>
      <c r="M119">
        <v>25.1</v>
      </c>
      <c r="N119" s="17">
        <v>2171.1999999999998</v>
      </c>
      <c r="O119">
        <v>2117.4</v>
      </c>
      <c r="P119">
        <v>7.57</v>
      </c>
      <c r="Q119" s="98">
        <v>7.7773171984714375</v>
      </c>
      <c r="R119" s="39" t="s">
        <v>152</v>
      </c>
      <c r="U119" s="99">
        <v>33.430000305175781</v>
      </c>
      <c r="V119" s="99">
        <v>25.100000381469727</v>
      </c>
      <c r="W119" s="99">
        <v>0</v>
      </c>
      <c r="X119" s="100">
        <v>0</v>
      </c>
      <c r="Y119" s="100">
        <v>0</v>
      </c>
      <c r="Z119" s="101">
        <v>2171.199951171875</v>
      </c>
      <c r="AA119" s="102">
        <v>2020.63818359375</v>
      </c>
      <c r="AB119" s="103">
        <v>7.7773170471191406</v>
      </c>
      <c r="AC119" s="102">
        <v>782.130859375</v>
      </c>
      <c r="AD119" s="102">
        <v>784.63043212890625</v>
      </c>
      <c r="AE119" s="102">
        <v>1880.2910041751124</v>
      </c>
      <c r="AF119" s="104">
        <v>118.01545848842568</v>
      </c>
      <c r="AG119" s="104">
        <v>22.331700049535051</v>
      </c>
      <c r="AH119" s="102">
        <v>51.358904677615115</v>
      </c>
      <c r="AI119" s="104">
        <v>3.5362463190090119</v>
      </c>
      <c r="AJ119" s="104">
        <v>0</v>
      </c>
      <c r="AK119" s="102">
        <v>0</v>
      </c>
      <c r="AL119" s="103">
        <v>13.034202073303447</v>
      </c>
      <c r="AM119" s="105">
        <v>2.8780168032813456</v>
      </c>
      <c r="AN119" s="105">
        <v>1.8918990892379337</v>
      </c>
      <c r="AO119" s="102">
        <v>809.61922011656907</v>
      </c>
      <c r="AP119" s="106"/>
      <c r="AQ119" s="103">
        <v>29.329999923706055</v>
      </c>
      <c r="AR119" s="102">
        <v>0</v>
      </c>
      <c r="AS119" s="103">
        <v>7.7183000371753394</v>
      </c>
      <c r="AT119" s="102">
        <v>917.24070353168997</v>
      </c>
      <c r="AU119" s="125">
        <v>920.02586437436139</v>
      </c>
      <c r="AV119" s="102">
        <v>1877.5284277529702</v>
      </c>
      <c r="AW119" s="102">
        <v>119.4768248292829</v>
      </c>
      <c r="AX119" s="102">
        <v>23.632950666128494</v>
      </c>
      <c r="AY119" s="102">
        <v>50.27490894008379</v>
      </c>
      <c r="AZ119" s="102">
        <v>4.4625883207807533</v>
      </c>
      <c r="BA119" s="102">
        <v>0</v>
      </c>
      <c r="BB119" s="102">
        <v>0</v>
      </c>
      <c r="BC119" s="103">
        <v>12.851264800310922</v>
      </c>
      <c r="BD119" s="105">
        <v>2.9404555048014345</v>
      </c>
      <c r="BE119" s="105">
        <v>1.9589984235625806</v>
      </c>
      <c r="BF119" s="102">
        <v>957.9124596679053</v>
      </c>
      <c r="BG119" s="123"/>
    </row>
    <row r="120" spans="1:59" ht="18" thickTop="1" thickBot="1">
      <c r="A120" s="43">
        <v>43411</v>
      </c>
      <c r="B120" s="47">
        <v>0.54166666666666696</v>
      </c>
      <c r="C120" s="45">
        <v>43413</v>
      </c>
      <c r="E120" s="9" t="s">
        <v>44</v>
      </c>
      <c r="F120" s="54">
        <v>3</v>
      </c>
      <c r="G120" s="31" t="s">
        <v>146</v>
      </c>
      <c r="H120" s="31" t="s">
        <v>147</v>
      </c>
      <c r="I120" s="4" t="s">
        <v>20</v>
      </c>
      <c r="J120" s="13">
        <v>27.2</v>
      </c>
      <c r="K120" s="15">
        <v>33.43</v>
      </c>
      <c r="L120">
        <v>100.73099999999999</v>
      </c>
      <c r="M120">
        <v>25.4</v>
      </c>
      <c r="N120" s="17">
        <v>2161.1999999999998</v>
      </c>
      <c r="O120">
        <v>2136.3000000000002</v>
      </c>
      <c r="P120">
        <v>7.67</v>
      </c>
      <c r="Q120" s="98">
        <v>7.7310082144808163</v>
      </c>
      <c r="R120" s="39" t="s">
        <v>153</v>
      </c>
      <c r="U120" s="99">
        <v>33.430000305175781</v>
      </c>
      <c r="V120" s="99">
        <v>25.399999618530273</v>
      </c>
      <c r="W120" s="99">
        <v>0</v>
      </c>
      <c r="X120" s="100">
        <v>0</v>
      </c>
      <c r="Y120" s="100">
        <v>0</v>
      </c>
      <c r="Z120" s="101">
        <v>2161.199951171875</v>
      </c>
      <c r="AA120" s="102">
        <v>2027.690673828125</v>
      </c>
      <c r="AB120" s="103">
        <v>7.7310080528259277</v>
      </c>
      <c r="AC120" s="102">
        <v>878.42779541015625</v>
      </c>
      <c r="AD120" s="102">
        <v>881.224853515625</v>
      </c>
      <c r="AE120" s="102">
        <v>1894.7478297875975</v>
      </c>
      <c r="AF120" s="104">
        <v>108.0504140116017</v>
      </c>
      <c r="AG120" s="104">
        <v>24.892333780285412</v>
      </c>
      <c r="AH120" s="102">
        <v>47.106001016256073</v>
      </c>
      <c r="AI120" s="104">
        <v>3.2642592633182907</v>
      </c>
      <c r="AJ120" s="104">
        <v>0</v>
      </c>
      <c r="AK120" s="102">
        <v>0</v>
      </c>
      <c r="AL120" s="103">
        <v>13.597808349680772</v>
      </c>
      <c r="AM120" s="105">
        <v>2.6365032867408886</v>
      </c>
      <c r="AN120" s="105">
        <v>1.7347037933806044</v>
      </c>
      <c r="AO120" s="102">
        <v>909.81186636679911</v>
      </c>
      <c r="AP120" s="106"/>
      <c r="AQ120" s="103">
        <v>27.200000762939453</v>
      </c>
      <c r="AR120" s="102">
        <v>0</v>
      </c>
      <c r="AS120" s="103">
        <v>7.7060520362517373</v>
      </c>
      <c r="AT120" s="102">
        <v>939.83711265337524</v>
      </c>
      <c r="AU120" s="125">
        <v>942.76506525175819</v>
      </c>
      <c r="AV120" s="102">
        <v>1893.5199742224506</v>
      </c>
      <c r="AW120" s="102">
        <v>108.69648859904279</v>
      </c>
      <c r="AX120" s="102">
        <v>25.474180623163935</v>
      </c>
      <c r="AY120" s="102">
        <v>46.697226552335913</v>
      </c>
      <c r="AZ120" s="102">
        <v>3.6098713482023692</v>
      </c>
      <c r="BA120" s="102">
        <v>0</v>
      </c>
      <c r="BB120" s="102">
        <v>0</v>
      </c>
      <c r="BC120" s="103">
        <v>13.508369735789993</v>
      </c>
      <c r="BD120" s="105">
        <v>2.6620254014811393</v>
      </c>
      <c r="BE120" s="105">
        <v>1.7612787596178321</v>
      </c>
      <c r="BF120" s="102">
        <v>976.90103298526651</v>
      </c>
      <c r="BG120" s="123"/>
    </row>
    <row r="121" spans="1:59" ht="18" thickTop="1" thickBot="1">
      <c r="A121" s="43">
        <v>43411</v>
      </c>
      <c r="B121" s="47">
        <v>0.54166666666666696</v>
      </c>
      <c r="C121" s="45">
        <v>43413</v>
      </c>
      <c r="E121" s="8" t="s">
        <v>43</v>
      </c>
      <c r="F121" s="54">
        <v>8</v>
      </c>
      <c r="G121" s="31" t="s">
        <v>146</v>
      </c>
      <c r="H121" s="31" t="s">
        <v>146</v>
      </c>
      <c r="I121" s="4" t="s">
        <v>21</v>
      </c>
      <c r="J121" s="13">
        <v>27.17</v>
      </c>
      <c r="K121" s="15">
        <v>33.42</v>
      </c>
      <c r="L121">
        <v>100.76900000000001</v>
      </c>
      <c r="M121">
        <v>25.2</v>
      </c>
      <c r="N121" s="17">
        <v>2166.5</v>
      </c>
      <c r="O121">
        <v>2125.1999999999998</v>
      </c>
      <c r="P121">
        <v>7.8</v>
      </c>
      <c r="Q121" s="98">
        <v>7.9156793435258823</v>
      </c>
      <c r="R121" s="39" t="s">
        <v>152</v>
      </c>
      <c r="U121" s="99">
        <v>33.419998168945312</v>
      </c>
      <c r="V121" s="99">
        <v>25.200000762939453</v>
      </c>
      <c r="W121" s="99">
        <v>0</v>
      </c>
      <c r="X121" s="100">
        <v>0</v>
      </c>
      <c r="Y121" s="100">
        <v>0</v>
      </c>
      <c r="Z121" s="101">
        <v>2166.5</v>
      </c>
      <c r="AA121" s="102">
        <v>1954.9327392578125</v>
      </c>
      <c r="AB121" s="103">
        <v>7.9156794548034668</v>
      </c>
      <c r="AC121" s="102">
        <v>540.259521484375</v>
      </c>
      <c r="AD121" s="102">
        <v>541.98406982421875</v>
      </c>
      <c r="AE121" s="102">
        <v>1784.9630137313302</v>
      </c>
      <c r="AF121" s="104">
        <v>154.581994170256</v>
      </c>
      <c r="AG121" s="104">
        <v>15.387604722649295</v>
      </c>
      <c r="AH121" s="102">
        <v>67.480041563804448</v>
      </c>
      <c r="AI121" s="104">
        <v>4.905452084611821</v>
      </c>
      <c r="AJ121" s="104">
        <v>0</v>
      </c>
      <c r="AK121" s="102">
        <v>0</v>
      </c>
      <c r="AL121" s="103">
        <v>11.145263378859745</v>
      </c>
      <c r="AM121" s="105">
        <v>3.7707719792588263</v>
      </c>
      <c r="AN121" s="105">
        <v>2.4794534114717117</v>
      </c>
      <c r="AO121" s="102">
        <v>559.35156882341653</v>
      </c>
      <c r="AP121" s="106"/>
      <c r="AQ121" s="103">
        <v>27.170000076293945</v>
      </c>
      <c r="AR121" s="102">
        <v>0</v>
      </c>
      <c r="AS121" s="103">
        <v>7.8872214850477498</v>
      </c>
      <c r="AT121" s="102">
        <v>583.3432136572261</v>
      </c>
      <c r="AU121" s="125">
        <v>585.16121086511089</v>
      </c>
      <c r="AV121" s="102">
        <v>1783.8988405436817</v>
      </c>
      <c r="AW121" s="102">
        <v>155.2100684704165</v>
      </c>
      <c r="AX121" s="102">
        <v>15.823788103230559</v>
      </c>
      <c r="AY121" s="102">
        <v>66.731199964491893</v>
      </c>
      <c r="AZ121" s="102">
        <v>5.4631661575375459</v>
      </c>
      <c r="BA121" s="102">
        <v>0</v>
      </c>
      <c r="BB121" s="102">
        <v>0</v>
      </c>
      <c r="BC121" s="103">
        <v>11.096867638986714</v>
      </c>
      <c r="BD121" s="105">
        <v>3.8012367345959079</v>
      </c>
      <c r="BE121" s="105">
        <v>2.5147221669512874</v>
      </c>
      <c r="BF121" s="102">
        <v>606.31046903695415</v>
      </c>
      <c r="BG121" s="123"/>
    </row>
    <row r="122" spans="1:59" ht="18" thickTop="1" thickBot="1">
      <c r="A122" s="43">
        <v>43411</v>
      </c>
      <c r="B122" s="47">
        <v>0.54166666666666696</v>
      </c>
      <c r="C122" s="45">
        <v>43413</v>
      </c>
      <c r="E122" s="6" t="s">
        <v>174</v>
      </c>
      <c r="F122" s="54">
        <v>6</v>
      </c>
      <c r="G122" s="31" t="s">
        <v>148</v>
      </c>
      <c r="H122" s="31" t="s">
        <v>147</v>
      </c>
      <c r="I122" s="4" t="s">
        <v>22</v>
      </c>
      <c r="J122" s="13">
        <v>28.87</v>
      </c>
      <c r="K122" s="15">
        <v>33.43</v>
      </c>
      <c r="L122">
        <v>100.768</v>
      </c>
      <c r="M122">
        <v>24.9</v>
      </c>
      <c r="N122" s="17">
        <v>2185.6</v>
      </c>
      <c r="O122">
        <v>2157.8000000000002</v>
      </c>
      <c r="P122">
        <v>7.64</v>
      </c>
      <c r="Q122" s="98">
        <v>7.7241523867252129</v>
      </c>
      <c r="R122" s="39" t="s">
        <v>153</v>
      </c>
      <c r="U122" s="99">
        <v>33.430000305175781</v>
      </c>
      <c r="V122" s="99">
        <v>24.899999618530273</v>
      </c>
      <c r="W122" s="99">
        <v>0</v>
      </c>
      <c r="X122" s="100">
        <v>0</v>
      </c>
      <c r="Y122" s="100">
        <v>0</v>
      </c>
      <c r="Z122" s="101">
        <v>2185.60009765625</v>
      </c>
      <c r="AA122" s="102">
        <v>2056.4609375</v>
      </c>
      <c r="AB122" s="103">
        <v>7.7241525650024414</v>
      </c>
      <c r="AC122" s="102">
        <v>903.62933349609375</v>
      </c>
      <c r="AD122" s="102">
        <v>906.52423095703125</v>
      </c>
      <c r="AE122" s="102">
        <v>1924.4251758219107</v>
      </c>
      <c r="AF122" s="104">
        <v>106.10398983632936</v>
      </c>
      <c r="AG122" s="104">
        <v>25.931731122695027</v>
      </c>
      <c r="AH122" s="102">
        <v>45.912558577084653</v>
      </c>
      <c r="AI122" s="104">
        <v>3.0736898610507435</v>
      </c>
      <c r="AJ122" s="104">
        <v>0</v>
      </c>
      <c r="AK122" s="102">
        <v>0</v>
      </c>
      <c r="AL122" s="103">
        <v>13.854266917598187</v>
      </c>
      <c r="AM122" s="105">
        <v>2.5865689573480504</v>
      </c>
      <c r="AN122" s="105">
        <v>1.6992952666685626</v>
      </c>
      <c r="AO122" s="102">
        <v>935.04215452906715</v>
      </c>
      <c r="AP122" s="106"/>
      <c r="AQ122" s="103">
        <v>28.870000839233398</v>
      </c>
      <c r="AR122" s="102">
        <v>0</v>
      </c>
      <c r="AS122" s="103">
        <v>7.6695181428859831</v>
      </c>
      <c r="AT122" s="102">
        <v>1047.6233098995804</v>
      </c>
      <c r="AU122" s="125">
        <v>1050.8219941943332</v>
      </c>
      <c r="AV122" s="102">
        <v>1921.6279242250046</v>
      </c>
      <c r="AW122" s="102">
        <v>107.54829559953554</v>
      </c>
      <c r="AX122" s="102">
        <v>27.284607764494798</v>
      </c>
      <c r="AY122" s="102">
        <v>45.063174731916675</v>
      </c>
      <c r="AZ122" s="102">
        <v>3.8343188319063</v>
      </c>
      <c r="BA122" s="102">
        <v>0</v>
      </c>
      <c r="BB122" s="102">
        <v>0</v>
      </c>
      <c r="BC122" s="103">
        <v>13.643051990416408</v>
      </c>
      <c r="BD122" s="105">
        <v>2.6439341423887561</v>
      </c>
      <c r="BE122" s="105">
        <v>1.7587683392675959</v>
      </c>
      <c r="BF122" s="102">
        <v>1092.9140901884487</v>
      </c>
      <c r="BG122" s="123"/>
    </row>
    <row r="123" spans="1:59" ht="18" thickTop="1" thickBot="1">
      <c r="A123" s="43">
        <v>43411</v>
      </c>
      <c r="B123" s="47">
        <v>0.54166666666666696</v>
      </c>
      <c r="C123" s="45">
        <v>43413</v>
      </c>
      <c r="E123" s="8" t="s">
        <v>43</v>
      </c>
      <c r="F123" s="54">
        <v>8</v>
      </c>
      <c r="G123" s="31" t="s">
        <v>146</v>
      </c>
      <c r="H123" s="31" t="s">
        <v>146</v>
      </c>
      <c r="I123" s="4" t="s">
        <v>23</v>
      </c>
      <c r="J123" s="13">
        <v>27.17</v>
      </c>
      <c r="K123" s="15">
        <v>33.44</v>
      </c>
      <c r="L123">
        <v>100.8</v>
      </c>
      <c r="M123">
        <v>25.3</v>
      </c>
      <c r="N123" s="17">
        <v>2176.6999999999998</v>
      </c>
      <c r="O123">
        <v>2129.8000000000002</v>
      </c>
      <c r="P123">
        <v>7.82</v>
      </c>
      <c r="Q123" s="98">
        <v>7.9138124773059397</v>
      </c>
      <c r="R123" s="39" t="s">
        <v>152</v>
      </c>
      <c r="U123" s="99">
        <v>33.439998626708984</v>
      </c>
      <c r="V123" s="99">
        <v>25.299999237060547</v>
      </c>
      <c r="W123" s="99">
        <v>0</v>
      </c>
      <c r="X123" s="100">
        <v>0</v>
      </c>
      <c r="Y123" s="100">
        <v>0</v>
      </c>
      <c r="Z123" s="101">
        <v>2176.699951171875</v>
      </c>
      <c r="AA123" s="102">
        <v>1964.5313720703125</v>
      </c>
      <c r="AB123" s="103">
        <v>7.9138126373291016</v>
      </c>
      <c r="AC123" s="102">
        <v>545.5399169921875</v>
      </c>
      <c r="AD123" s="102">
        <v>547.27911376953125</v>
      </c>
      <c r="AE123" s="102">
        <v>1793.7292621438385</v>
      </c>
      <c r="AF123" s="104">
        <v>155.30486401620186</v>
      </c>
      <c r="AG123" s="104">
        <v>15.497289808807327</v>
      </c>
      <c r="AH123" s="102">
        <v>67.443687047174436</v>
      </c>
      <c r="AI123" s="104">
        <v>4.9297171304654128</v>
      </c>
      <c r="AJ123" s="104">
        <v>0</v>
      </c>
      <c r="AK123" s="102">
        <v>0</v>
      </c>
      <c r="AL123" s="103">
        <v>11.157604182592829</v>
      </c>
      <c r="AM123" s="105">
        <v>3.788512974016979</v>
      </c>
      <c r="AN123" s="105">
        <v>2.4919771398138328</v>
      </c>
      <c r="AO123" s="102">
        <v>564.92417419556648</v>
      </c>
      <c r="AP123" s="106"/>
      <c r="AQ123" s="103">
        <v>27.170000076293945</v>
      </c>
      <c r="AR123" s="102">
        <v>0</v>
      </c>
      <c r="AS123" s="103">
        <v>7.8868059526076184</v>
      </c>
      <c r="AT123" s="102">
        <v>586.73987667554593</v>
      </c>
      <c r="AU123" s="125">
        <v>588.56845963078979</v>
      </c>
      <c r="AV123" s="102">
        <v>1792.7143062608891</v>
      </c>
      <c r="AW123" s="102">
        <v>155.90276550397934</v>
      </c>
      <c r="AX123" s="102">
        <v>15.914301467734575</v>
      </c>
      <c r="AY123" s="102">
        <v>66.733378522134515</v>
      </c>
      <c r="AZ123" s="102">
        <v>5.4599854448514629</v>
      </c>
      <c r="BA123" s="102">
        <v>0</v>
      </c>
      <c r="BB123" s="102">
        <v>0</v>
      </c>
      <c r="BC123" s="103">
        <v>11.111481340293832</v>
      </c>
      <c r="BD123" s="105">
        <v>3.8175601361703593</v>
      </c>
      <c r="BE123" s="105">
        <v>2.5256324310957998</v>
      </c>
      <c r="BF123" s="102">
        <v>609.8406248807056</v>
      </c>
      <c r="BG123" s="123"/>
    </row>
    <row r="124" spans="1:59" ht="18" thickTop="1" thickBot="1">
      <c r="A124" s="43">
        <v>43411</v>
      </c>
      <c r="B124" s="47">
        <v>0.54166666666666696</v>
      </c>
      <c r="C124" s="45">
        <v>43413</v>
      </c>
      <c r="E124" s="9" t="s">
        <v>44</v>
      </c>
      <c r="F124" s="54">
        <v>5</v>
      </c>
      <c r="G124" s="31" t="s">
        <v>146</v>
      </c>
      <c r="H124" s="31" t="s">
        <v>147</v>
      </c>
      <c r="I124" s="4" t="s">
        <v>24</v>
      </c>
      <c r="J124" s="13">
        <v>27.23</v>
      </c>
      <c r="K124" s="15">
        <v>33.44</v>
      </c>
      <c r="L124">
        <v>100.80800000000001</v>
      </c>
      <c r="M124">
        <v>25</v>
      </c>
      <c r="N124" s="17">
        <v>2172.9</v>
      </c>
      <c r="O124">
        <v>2152.4</v>
      </c>
      <c r="P124">
        <v>7.73</v>
      </c>
      <c r="Q124" s="98">
        <v>7.7364861039842685</v>
      </c>
      <c r="R124" s="39" t="s">
        <v>153</v>
      </c>
      <c r="U124" s="99">
        <v>33.439998626708984</v>
      </c>
      <c r="V124" s="99">
        <v>25</v>
      </c>
      <c r="W124" s="99">
        <v>0</v>
      </c>
      <c r="X124" s="100">
        <v>0</v>
      </c>
      <c r="Y124" s="100">
        <v>0</v>
      </c>
      <c r="Z124" s="101">
        <v>2172.89990234375</v>
      </c>
      <c r="AA124" s="102">
        <v>2038.92431640625</v>
      </c>
      <c r="AB124" s="103">
        <v>7.7364859580993652</v>
      </c>
      <c r="AC124" s="102">
        <v>870.1937255859375</v>
      </c>
      <c r="AD124" s="102">
        <v>872.9781494140625</v>
      </c>
      <c r="AE124" s="102">
        <v>1905.5138104818063</v>
      </c>
      <c r="AF124" s="104">
        <v>108.50263696589438</v>
      </c>
      <c r="AG124" s="104">
        <v>24.907727665077292</v>
      </c>
      <c r="AH124" s="102">
        <v>47.208516420524219</v>
      </c>
      <c r="AI124" s="104">
        <v>3.1910502505351688</v>
      </c>
      <c r="AJ124" s="104">
        <v>0</v>
      </c>
      <c r="AK124" s="102">
        <v>0</v>
      </c>
      <c r="AL124" s="103">
        <v>13.634231311756388</v>
      </c>
      <c r="AM124" s="105">
        <v>2.6453218069593945</v>
      </c>
      <c r="AN124" s="105">
        <v>1.7384508895344106</v>
      </c>
      <c r="AO124" s="102">
        <v>900.61003612388424</v>
      </c>
      <c r="AP124" s="106"/>
      <c r="AQ124" s="103">
        <v>27.229999542236328</v>
      </c>
      <c r="AR124" s="102">
        <v>0</v>
      </c>
      <c r="AS124" s="103">
        <v>7.7055333212663299</v>
      </c>
      <c r="AT124" s="102">
        <v>946.29054035055185</v>
      </c>
      <c r="AU124" s="125">
        <v>949.23752834462107</v>
      </c>
      <c r="AV124" s="102">
        <v>1903.9861394197048</v>
      </c>
      <c r="AW124" s="102">
        <v>109.30899792199573</v>
      </c>
      <c r="AX124" s="102">
        <v>25.6291189979687</v>
      </c>
      <c r="AY124" s="102">
        <v>46.700235882260834</v>
      </c>
      <c r="AZ124" s="102">
        <v>3.6156750666837643</v>
      </c>
      <c r="BA124" s="102">
        <v>0</v>
      </c>
      <c r="BB124" s="102">
        <v>0</v>
      </c>
      <c r="BC124" s="103">
        <v>13.523561027401723</v>
      </c>
      <c r="BD124" s="105">
        <v>2.6769746704416089</v>
      </c>
      <c r="BE124" s="105">
        <v>1.7713769548024287</v>
      </c>
      <c r="BF124" s="102">
        <v>983.67034803148613</v>
      </c>
      <c r="BG124" s="123"/>
    </row>
    <row r="125" spans="1:59" ht="18" thickTop="1" thickBot="1">
      <c r="A125" s="43">
        <v>43411</v>
      </c>
      <c r="B125" s="47">
        <v>0.54166666666666696</v>
      </c>
      <c r="C125" s="45">
        <v>43413</v>
      </c>
      <c r="E125" s="7" t="s">
        <v>37</v>
      </c>
      <c r="F125" s="54">
        <v>7</v>
      </c>
      <c r="G125" s="31" t="s">
        <v>148</v>
      </c>
      <c r="H125" s="31" t="s">
        <v>146</v>
      </c>
      <c r="I125" s="4" t="s">
        <v>25</v>
      </c>
      <c r="J125" s="13">
        <v>29.32</v>
      </c>
      <c r="K125" s="15">
        <v>33.43</v>
      </c>
      <c r="L125">
        <v>100.71899999999999</v>
      </c>
      <c r="M125">
        <v>25.4</v>
      </c>
      <c r="N125" s="17">
        <v>2183.1999999999998</v>
      </c>
      <c r="O125">
        <v>2127.9</v>
      </c>
      <c r="P125">
        <v>7.84</v>
      </c>
      <c r="Q125" s="98">
        <v>7.9049516038163397</v>
      </c>
      <c r="R125" s="39" t="s">
        <v>152</v>
      </c>
      <c r="U125" s="99">
        <v>33.430000305175781</v>
      </c>
      <c r="V125" s="99">
        <v>25.399999618530273</v>
      </c>
      <c r="W125" s="99">
        <v>0</v>
      </c>
      <c r="X125" s="100">
        <v>0</v>
      </c>
      <c r="Y125" s="100">
        <v>0</v>
      </c>
      <c r="Z125" s="101">
        <v>2183.199951171875</v>
      </c>
      <c r="AA125" s="102">
        <v>1974.1859130859375</v>
      </c>
      <c r="AB125" s="103">
        <v>7.9049515724182129</v>
      </c>
      <c r="AC125" s="102">
        <v>560.5494384765625</v>
      </c>
      <c r="AD125" s="102">
        <v>562.3343505859375</v>
      </c>
      <c r="AE125" s="102">
        <v>1804.6907891152096</v>
      </c>
      <c r="AF125" s="104">
        <v>153.61065405749972</v>
      </c>
      <c r="AG125" s="104">
        <v>15.884497463917796</v>
      </c>
      <c r="AH125" s="102">
        <v>66.428253146844227</v>
      </c>
      <c r="AI125" s="104">
        <v>4.8722342998193318</v>
      </c>
      <c r="AJ125" s="104">
        <v>0</v>
      </c>
      <c r="AK125" s="102">
        <v>0</v>
      </c>
      <c r="AL125" s="103">
        <v>11.259458980257948</v>
      </c>
      <c r="AM125" s="105">
        <v>3.7482040027864221</v>
      </c>
      <c r="AN125" s="105">
        <v>2.4661542182393572</v>
      </c>
      <c r="AO125" s="102">
        <v>580.57654096431691</v>
      </c>
      <c r="AP125" s="106"/>
      <c r="AQ125" s="103">
        <v>29.319999694824219</v>
      </c>
      <c r="AR125" s="102">
        <v>0</v>
      </c>
      <c r="AS125" s="103">
        <v>7.8487152771815767</v>
      </c>
      <c r="AT125" s="102">
        <v>652.1455224487205</v>
      </c>
      <c r="AU125" s="125">
        <v>654.12597113646279</v>
      </c>
      <c r="AV125" s="102">
        <v>1802.5516423502013</v>
      </c>
      <c r="AW125" s="102">
        <v>154.82766556077215</v>
      </c>
      <c r="AX125" s="102">
        <v>16.806620791381043</v>
      </c>
      <c r="AY125" s="102">
        <v>64.986908396268035</v>
      </c>
      <c r="AZ125" s="102">
        <v>6.0204741020427042</v>
      </c>
      <c r="BA125" s="102">
        <v>0</v>
      </c>
      <c r="BB125" s="102">
        <v>0</v>
      </c>
      <c r="BC125" s="103">
        <v>11.156930031905327</v>
      </c>
      <c r="BD125" s="105">
        <v>3.8103849367984339</v>
      </c>
      <c r="BE125" s="105">
        <v>2.5384807333258816</v>
      </c>
      <c r="BF125" s="102">
        <v>681.04665296947314</v>
      </c>
      <c r="BG125" s="123"/>
    </row>
    <row r="126" spans="1:59" ht="18" thickTop="1" thickBot="1">
      <c r="A126" s="43">
        <v>43411</v>
      </c>
      <c r="B126" s="47">
        <v>0.54166666666666696</v>
      </c>
      <c r="C126" s="45">
        <v>43413</v>
      </c>
      <c r="E126" s="7" t="s">
        <v>37</v>
      </c>
      <c r="F126" s="55">
        <v>7</v>
      </c>
      <c r="G126" s="32" t="s">
        <v>148</v>
      </c>
      <c r="H126" s="31" t="s">
        <v>146</v>
      </c>
      <c r="I126" s="4" t="s">
        <v>26</v>
      </c>
      <c r="J126" s="13">
        <v>29.41</v>
      </c>
      <c r="K126" s="15">
        <v>33.479999999999997</v>
      </c>
      <c r="L126">
        <v>100.753</v>
      </c>
      <c r="M126">
        <v>25.7</v>
      </c>
      <c r="N126" s="17">
        <v>2190.8000000000002</v>
      </c>
      <c r="O126">
        <v>2129.6</v>
      </c>
      <c r="P126">
        <v>7.77</v>
      </c>
      <c r="Q126" s="98">
        <v>7.906179602825528</v>
      </c>
      <c r="R126" s="39" t="s">
        <v>152</v>
      </c>
      <c r="U126" s="99">
        <v>33.479999542236328</v>
      </c>
      <c r="V126" s="99">
        <v>25.700000762939453</v>
      </c>
      <c r="W126" s="99">
        <v>0</v>
      </c>
      <c r="X126" s="100">
        <v>0</v>
      </c>
      <c r="Y126" s="100">
        <v>0</v>
      </c>
      <c r="Z126" s="101">
        <v>2190.800048828125</v>
      </c>
      <c r="AA126" s="102">
        <v>1978.331298828125</v>
      </c>
      <c r="AB126" s="103">
        <v>7.9061794281005859</v>
      </c>
      <c r="AC126" s="102">
        <v>560.43878173828125</v>
      </c>
      <c r="AD126" s="102">
        <v>562.21685791015625</v>
      </c>
      <c r="AE126" s="102">
        <v>1806.5201632275994</v>
      </c>
      <c r="AF126" s="104">
        <v>156.05269533359598</v>
      </c>
      <c r="AG126" s="104">
        <v>15.758361445670751</v>
      </c>
      <c r="AH126" s="102">
        <v>67.165287984677519</v>
      </c>
      <c r="AI126" s="104">
        <v>5.0219985299340877</v>
      </c>
      <c r="AJ126" s="104">
        <v>0</v>
      </c>
      <c r="AK126" s="102">
        <v>0</v>
      </c>
      <c r="AL126" s="103">
        <v>11.181458177768318</v>
      </c>
      <c r="AM126" s="105">
        <v>3.8084547626607721</v>
      </c>
      <c r="AN126" s="105">
        <v>2.5083510532809652</v>
      </c>
      <c r="AO126" s="102">
        <v>580.79324616188842</v>
      </c>
      <c r="AP126" s="106"/>
      <c r="AQ126" s="103">
        <v>29.409999847412109</v>
      </c>
      <c r="AR126" s="102">
        <v>0</v>
      </c>
      <c r="AS126" s="103">
        <v>7.8529487643873512</v>
      </c>
      <c r="AT126" s="102">
        <v>646.71898435151309</v>
      </c>
      <c r="AU126" s="125">
        <v>648.6808340133307</v>
      </c>
      <c r="AV126" s="102">
        <v>1804.5087877644901</v>
      </c>
      <c r="AW126" s="102">
        <v>157.19474991559647</v>
      </c>
      <c r="AX126" s="102">
        <v>16.627707801881304</v>
      </c>
      <c r="AY126" s="102">
        <v>65.783957276955192</v>
      </c>
      <c r="AZ126" s="102">
        <v>6.1322615810783354</v>
      </c>
      <c r="BA126" s="102">
        <v>0</v>
      </c>
      <c r="BB126" s="102">
        <v>0</v>
      </c>
      <c r="BC126" s="103">
        <v>11.086026054514384</v>
      </c>
      <c r="BD126" s="105">
        <v>3.8677949266154044</v>
      </c>
      <c r="BE126" s="105">
        <v>2.577790320521165</v>
      </c>
      <c r="BF126" s="102">
        <v>675.5213468013427</v>
      </c>
      <c r="BG126" s="123"/>
    </row>
    <row r="127" spans="1:59" ht="18" thickTop="1" thickBot="1">
      <c r="A127" s="43">
        <v>43411</v>
      </c>
      <c r="B127" s="47">
        <v>0.54166666666666696</v>
      </c>
      <c r="C127" s="45">
        <v>43413</v>
      </c>
      <c r="E127" s="6" t="s">
        <v>174</v>
      </c>
      <c r="F127" s="54">
        <v>6</v>
      </c>
      <c r="G127" s="31" t="s">
        <v>148</v>
      </c>
      <c r="H127" s="31" t="s">
        <v>147</v>
      </c>
      <c r="I127" s="4" t="s">
        <v>27</v>
      </c>
      <c r="J127" s="13">
        <v>29.12</v>
      </c>
      <c r="K127" s="15">
        <v>33.479999999999997</v>
      </c>
      <c r="L127">
        <v>100.792</v>
      </c>
      <c r="M127">
        <v>25.6</v>
      </c>
      <c r="N127" s="17">
        <v>2165.5</v>
      </c>
      <c r="O127">
        <v>2114.3000000000002</v>
      </c>
      <c r="P127">
        <v>7.63</v>
      </c>
      <c r="Q127" s="98">
        <v>7.7377278500728055</v>
      </c>
      <c r="R127" s="39" t="s">
        <v>152</v>
      </c>
      <c r="U127" s="99">
        <v>33.479999542236328</v>
      </c>
      <c r="V127" s="99">
        <v>25.600000381469727</v>
      </c>
      <c r="W127" s="99">
        <v>0</v>
      </c>
      <c r="X127" s="100">
        <v>0</v>
      </c>
      <c r="Y127" s="100">
        <v>0</v>
      </c>
      <c r="Z127" s="101">
        <v>2165.5</v>
      </c>
      <c r="AA127" s="102">
        <v>2027.896240234375</v>
      </c>
      <c r="AB127" s="103">
        <v>7.7377276420593262</v>
      </c>
      <c r="AC127" s="102">
        <v>865.0015869140625</v>
      </c>
      <c r="AD127" s="102">
        <v>867.74920654296875</v>
      </c>
      <c r="AE127" s="102">
        <v>1892.9615641057999</v>
      </c>
      <c r="AF127" s="104">
        <v>110.55181313238242</v>
      </c>
      <c r="AG127" s="104">
        <v>24.382922309588821</v>
      </c>
      <c r="AH127" s="102">
        <v>48.076145991026038</v>
      </c>
      <c r="AI127" s="104">
        <v>3.3774402845689679</v>
      </c>
      <c r="AJ127" s="104">
        <v>0</v>
      </c>
      <c r="AK127" s="102">
        <v>0</v>
      </c>
      <c r="AL127" s="103">
        <v>13.449274421686498</v>
      </c>
      <c r="AM127" s="105">
        <v>2.6974845004921248</v>
      </c>
      <c r="AN127" s="105">
        <v>1.7760952943041504</v>
      </c>
      <c r="AO127" s="102">
        <v>896.24565506465365</v>
      </c>
      <c r="AP127" s="106"/>
      <c r="AQ127" s="103">
        <v>29.120000839233398</v>
      </c>
      <c r="AR127" s="102">
        <v>0</v>
      </c>
      <c r="AS127" s="103">
        <v>7.6890875730370372</v>
      </c>
      <c r="AT127" s="102">
        <v>986.48785934112095</v>
      </c>
      <c r="AU127" s="125">
        <v>989.49084676407745</v>
      </c>
      <c r="AV127" s="102">
        <v>1890.5677385486131</v>
      </c>
      <c r="AW127" s="102">
        <v>111.7927840360049</v>
      </c>
      <c r="AX127" s="102">
        <v>25.535710318385849</v>
      </c>
      <c r="AY127" s="102">
        <v>47.265821021042015</v>
      </c>
      <c r="AZ127" s="102">
        <v>4.1018811773510579</v>
      </c>
      <c r="BA127" s="102">
        <v>0</v>
      </c>
      <c r="BB127" s="102">
        <v>0</v>
      </c>
      <c r="BC127" s="103">
        <v>13.277053146074572</v>
      </c>
      <c r="BD127" s="105">
        <v>2.7487319577915756</v>
      </c>
      <c r="BE127" s="105">
        <v>1.830196760554319</v>
      </c>
      <c r="BF127" s="102">
        <v>1029.7258352679778</v>
      </c>
      <c r="BG127" s="123"/>
    </row>
    <row r="128" spans="1:59" ht="18" thickTop="1" thickBot="1">
      <c r="A128" s="43">
        <v>43411</v>
      </c>
      <c r="B128" s="47">
        <v>0.54166666666666696</v>
      </c>
      <c r="C128" s="45">
        <v>43413</v>
      </c>
      <c r="E128" s="8" t="s">
        <v>43</v>
      </c>
      <c r="F128" s="55">
        <v>8</v>
      </c>
      <c r="G128" s="32" t="s">
        <v>146</v>
      </c>
      <c r="H128" s="32" t="s">
        <v>146</v>
      </c>
      <c r="I128" s="4" t="s">
        <v>28</v>
      </c>
      <c r="J128" s="13">
        <v>27.26</v>
      </c>
      <c r="K128" s="15">
        <v>33.450000000000003</v>
      </c>
      <c r="L128">
        <v>100.873</v>
      </c>
      <c r="M128">
        <v>25.3</v>
      </c>
      <c r="N128" s="17">
        <v>2176.6</v>
      </c>
      <c r="O128">
        <v>2153.1</v>
      </c>
      <c r="P128">
        <v>7.9</v>
      </c>
      <c r="Q128" s="98">
        <v>7.9108302379811324</v>
      </c>
      <c r="R128" s="39" t="s">
        <v>153</v>
      </c>
      <c r="U128" s="99">
        <v>33.450000762939453</v>
      </c>
      <c r="V128" s="99">
        <v>25.299999237060547</v>
      </c>
      <c r="W128" s="99">
        <v>0</v>
      </c>
      <c r="X128" s="100">
        <v>0</v>
      </c>
      <c r="Y128" s="100">
        <v>0</v>
      </c>
      <c r="Z128" s="101">
        <v>2176.60009765625</v>
      </c>
      <c r="AA128" s="102">
        <v>1965.7972412109375</v>
      </c>
      <c r="AB128" s="103">
        <v>7.910830020904541</v>
      </c>
      <c r="AC128" s="102">
        <v>549.889404296875</v>
      </c>
      <c r="AD128" s="102">
        <v>551.64251708984375</v>
      </c>
      <c r="AE128" s="102">
        <v>1795.7265065608699</v>
      </c>
      <c r="AF128" s="104">
        <v>154.45075009786839</v>
      </c>
      <c r="AG128" s="104">
        <v>15.620037311163534</v>
      </c>
      <c r="AH128" s="102">
        <v>67.087712899381316</v>
      </c>
      <c r="AI128" s="104">
        <v>4.8968762917817479</v>
      </c>
      <c r="AJ128" s="104">
        <v>0</v>
      </c>
      <c r="AK128" s="102">
        <v>0</v>
      </c>
      <c r="AL128" s="103">
        <v>11.192979225017805</v>
      </c>
      <c r="AM128" s="105">
        <v>3.7673730540358275</v>
      </c>
      <c r="AN128" s="105">
        <v>2.4781254650957569</v>
      </c>
      <c r="AO128" s="102">
        <v>569.42811782359956</v>
      </c>
      <c r="AP128" s="106"/>
      <c r="AQ128" s="103">
        <v>27.260000228881836</v>
      </c>
      <c r="AR128" s="102">
        <v>0</v>
      </c>
      <c r="AS128" s="103">
        <v>7.8825440194590533</v>
      </c>
      <c r="AT128" s="102">
        <v>593.45962534838361</v>
      </c>
      <c r="AU128" s="125">
        <v>595.30713821260883</v>
      </c>
      <c r="AV128" s="102">
        <v>1794.6587698436983</v>
      </c>
      <c r="AW128" s="102">
        <v>155.07789247136373</v>
      </c>
      <c r="AX128" s="102">
        <v>16.060611127087121</v>
      </c>
      <c r="AY128" s="102">
        <v>66.348645282276522</v>
      </c>
      <c r="AZ128" s="102">
        <v>5.4502485147344819</v>
      </c>
      <c r="BA128" s="102">
        <v>0</v>
      </c>
      <c r="BB128" s="102">
        <v>0</v>
      </c>
      <c r="BC128" s="103">
        <v>11.144059101707017</v>
      </c>
      <c r="BD128" s="105">
        <v>3.7977808283664656</v>
      </c>
      <c r="BE128" s="105">
        <v>2.5133182266280216</v>
      </c>
      <c r="BF128" s="102">
        <v>616.94068108378258</v>
      </c>
      <c r="BG128" s="123"/>
    </row>
    <row r="129" spans="1:59" ht="18" thickTop="1" thickBot="1">
      <c r="A129" s="43">
        <v>43411</v>
      </c>
      <c r="B129" s="47">
        <v>0.54166666666666696</v>
      </c>
      <c r="C129" s="45">
        <v>43413</v>
      </c>
      <c r="E129" s="9" t="s">
        <v>44</v>
      </c>
      <c r="F129" s="54">
        <v>5</v>
      </c>
      <c r="G129" s="31" t="s">
        <v>146</v>
      </c>
      <c r="H129" s="31" t="s">
        <v>147</v>
      </c>
      <c r="I129" s="4" t="s">
        <v>29</v>
      </c>
      <c r="J129" s="13">
        <v>27.18</v>
      </c>
      <c r="K129" s="15">
        <v>33.49</v>
      </c>
      <c r="L129">
        <v>100.741</v>
      </c>
      <c r="M129">
        <v>25.6</v>
      </c>
      <c r="N129" s="17">
        <v>2173.3000000000002</v>
      </c>
      <c r="O129">
        <v>2119.3000000000002</v>
      </c>
      <c r="P129">
        <v>7.62</v>
      </c>
      <c r="Q129" s="98">
        <v>7.7463651872216674</v>
      </c>
      <c r="R129" s="39" t="s">
        <v>152</v>
      </c>
      <c r="U129" s="99">
        <v>33.490001678466797</v>
      </c>
      <c r="V129" s="99">
        <v>25.600000381469727</v>
      </c>
      <c r="W129" s="99">
        <v>0</v>
      </c>
      <c r="X129" s="100">
        <v>0</v>
      </c>
      <c r="Y129" s="100">
        <v>0</v>
      </c>
      <c r="Z129" s="101">
        <v>2173.300048828125</v>
      </c>
      <c r="AA129" s="102">
        <v>2031.9306640625</v>
      </c>
      <c r="AB129" s="103">
        <v>7.7463650703430176</v>
      </c>
      <c r="AC129" s="102">
        <v>848.882568359375</v>
      </c>
      <c r="AD129" s="102">
        <v>851.57904052734375</v>
      </c>
      <c r="AE129" s="102">
        <v>1895.077646471178</v>
      </c>
      <c r="AF129" s="104">
        <v>112.92567585977687</v>
      </c>
      <c r="AG129" s="104">
        <v>23.927318280041622</v>
      </c>
      <c r="AH129" s="102">
        <v>48.943551006159652</v>
      </c>
      <c r="AI129" s="104">
        <v>3.4459185974403597</v>
      </c>
      <c r="AJ129" s="104">
        <v>0</v>
      </c>
      <c r="AK129" s="102">
        <v>0</v>
      </c>
      <c r="AL129" s="103">
        <v>13.337520331014748</v>
      </c>
      <c r="AM129" s="105">
        <v>2.7551828655503798</v>
      </c>
      <c r="AN129" s="105">
        <v>1.8141245202309733</v>
      </c>
      <c r="AO129" s="102">
        <v>879.54433216487121</v>
      </c>
      <c r="AP129" s="106"/>
      <c r="AQ129" s="103">
        <v>27.180000305175781</v>
      </c>
      <c r="AR129" s="102">
        <v>0</v>
      </c>
      <c r="AS129" s="103">
        <v>7.7243566844021041</v>
      </c>
      <c r="AT129" s="102">
        <v>900.96179088960719</v>
      </c>
      <c r="AU129" s="125">
        <v>903.76931113202829</v>
      </c>
      <c r="AV129" s="102">
        <v>1894.0172733624122</v>
      </c>
      <c r="AW129" s="102">
        <v>113.48859351426233</v>
      </c>
      <c r="AX129" s="102">
        <v>24.424855419563411</v>
      </c>
      <c r="AY129" s="102">
        <v>48.562030312539761</v>
      </c>
      <c r="AZ129" s="102">
        <v>3.7629367459991938</v>
      </c>
      <c r="BA129" s="102">
        <v>0</v>
      </c>
      <c r="BB129" s="102">
        <v>0</v>
      </c>
      <c r="BC129" s="103">
        <v>13.26410235867516</v>
      </c>
      <c r="BD129" s="105">
        <v>2.7778648091004077</v>
      </c>
      <c r="BE129" s="105">
        <v>1.8380476991674535</v>
      </c>
      <c r="BF129" s="102">
        <v>936.4524632882509</v>
      </c>
      <c r="BG129" s="123"/>
    </row>
    <row r="130" spans="1:59" ht="18" thickTop="1" thickBot="1">
      <c r="A130" s="43">
        <v>43411</v>
      </c>
      <c r="B130" s="47">
        <v>0.54166666666666696</v>
      </c>
      <c r="C130" s="45">
        <v>43413</v>
      </c>
      <c r="E130" s="7" t="s">
        <v>37</v>
      </c>
      <c r="F130" s="54">
        <v>7</v>
      </c>
      <c r="G130" s="31" t="s">
        <v>148</v>
      </c>
      <c r="H130" s="31" t="s">
        <v>146</v>
      </c>
      <c r="I130" s="4" t="s">
        <v>30</v>
      </c>
      <c r="J130" s="13">
        <v>29.27</v>
      </c>
      <c r="K130" s="15">
        <v>33.450000000000003</v>
      </c>
      <c r="L130">
        <v>100.694</v>
      </c>
      <c r="M130">
        <v>25.1</v>
      </c>
      <c r="N130" s="17">
        <v>2166.4</v>
      </c>
      <c r="O130">
        <v>2151.4</v>
      </c>
      <c r="P130">
        <v>7.96</v>
      </c>
      <c r="Q130" s="98">
        <v>7.9113203069761706</v>
      </c>
      <c r="R130" s="39" t="s">
        <v>153</v>
      </c>
      <c r="U130" s="99">
        <v>33.450000762939453</v>
      </c>
      <c r="V130" s="99">
        <v>25.100000381469727</v>
      </c>
      <c r="W130" s="99">
        <v>0</v>
      </c>
      <c r="X130" s="100">
        <v>0</v>
      </c>
      <c r="Y130" s="100">
        <v>0</v>
      </c>
      <c r="Z130" s="101">
        <v>2166.39990234375</v>
      </c>
      <c r="AA130" s="102">
        <v>1957.4095458984375</v>
      </c>
      <c r="AB130" s="103">
        <v>7.9113202095031738</v>
      </c>
      <c r="AC130" s="102">
        <v>546.508056640625</v>
      </c>
      <c r="AD130" s="102">
        <v>548.254638671875</v>
      </c>
      <c r="AE130" s="102">
        <v>1788.8728209027222</v>
      </c>
      <c r="AF130" s="104">
        <v>152.93433579084052</v>
      </c>
      <c r="AG130" s="104">
        <v>15.602486133452263</v>
      </c>
      <c r="AH130" s="102">
        <v>66.85480754645522</v>
      </c>
      <c r="AI130" s="104">
        <v>4.8162035336244395</v>
      </c>
      <c r="AJ130" s="104">
        <v>0</v>
      </c>
      <c r="AK130" s="102">
        <v>0</v>
      </c>
      <c r="AL130" s="103">
        <v>11.214639423826256</v>
      </c>
      <c r="AM130" s="105">
        <v>3.728975297092878</v>
      </c>
      <c r="AN130" s="105">
        <v>2.4513927702754819</v>
      </c>
      <c r="AO130" s="102">
        <v>565.71518043649246</v>
      </c>
      <c r="AP130" s="106"/>
      <c r="AQ130" s="103">
        <v>29.270000457763672</v>
      </c>
      <c r="AR130" s="102">
        <v>0</v>
      </c>
      <c r="AS130" s="103">
        <v>7.8514289115121993</v>
      </c>
      <c r="AT130" s="102">
        <v>642.11861244060651</v>
      </c>
      <c r="AU130" s="125">
        <v>644.06978165200974</v>
      </c>
      <c r="AV130" s="102">
        <v>1786.6179249153208</v>
      </c>
      <c r="AW130" s="102">
        <v>154.22575590052273</v>
      </c>
      <c r="AX130" s="102">
        <v>16.565868688674882</v>
      </c>
      <c r="AY130" s="102">
        <v>65.310270386051215</v>
      </c>
      <c r="AZ130" s="102">
        <v>6.0346633852989022</v>
      </c>
      <c r="BA130" s="102">
        <v>0</v>
      </c>
      <c r="BB130" s="102">
        <v>0</v>
      </c>
      <c r="BC130" s="103">
        <v>11.107315675205692</v>
      </c>
      <c r="BD130" s="105">
        <v>3.7944414431167122</v>
      </c>
      <c r="BE130" s="105">
        <v>2.5275527871446162</v>
      </c>
      <c r="BF130" s="102">
        <v>670.4967970698815</v>
      </c>
      <c r="BG130" s="123"/>
    </row>
    <row r="131" spans="1:59" ht="18" thickTop="1" thickBot="1">
      <c r="A131" s="43">
        <v>43411</v>
      </c>
      <c r="B131" s="47">
        <v>0.54166666666666696</v>
      </c>
      <c r="C131" s="45">
        <v>43413</v>
      </c>
      <c r="E131" s="6" t="s">
        <v>174</v>
      </c>
      <c r="F131" s="54">
        <v>6</v>
      </c>
      <c r="G131" s="31" t="s">
        <v>148</v>
      </c>
      <c r="H131" s="31" t="s">
        <v>147</v>
      </c>
      <c r="I131" s="4" t="s">
        <v>31</v>
      </c>
      <c r="J131" s="13">
        <v>29.1</v>
      </c>
      <c r="K131" s="15">
        <v>33.49</v>
      </c>
      <c r="L131">
        <v>100.667</v>
      </c>
      <c r="M131">
        <v>25.6</v>
      </c>
      <c r="N131" s="17">
        <v>2160.6999999999998</v>
      </c>
      <c r="O131">
        <v>2108.3000000000002</v>
      </c>
      <c r="P131">
        <v>7.64</v>
      </c>
      <c r="Q131" s="98">
        <v>7.7543392320650586</v>
      </c>
      <c r="R131" s="39" t="s">
        <v>152</v>
      </c>
      <c r="U131" s="99">
        <v>33.490001678466797</v>
      </c>
      <c r="V131" s="99">
        <v>25.600000381469727</v>
      </c>
      <c r="W131" s="99">
        <v>0</v>
      </c>
      <c r="X131" s="100">
        <v>0</v>
      </c>
      <c r="Y131" s="100">
        <v>0</v>
      </c>
      <c r="Z131" s="101">
        <v>2160.699951171875</v>
      </c>
      <c r="AA131" s="102">
        <v>2016.7047119140625</v>
      </c>
      <c r="AB131" s="103">
        <v>7.7543392181396484</v>
      </c>
      <c r="AC131" s="102">
        <v>826.51904296875</v>
      </c>
      <c r="AD131" s="102">
        <v>829.1444091796875</v>
      </c>
      <c r="AE131" s="102">
        <v>1879.3444115503041</v>
      </c>
      <c r="AF131" s="104">
        <v>114.06337409889704</v>
      </c>
      <c r="AG131" s="104">
        <v>23.29695961161924</v>
      </c>
      <c r="AH131" s="102">
        <v>49.737104470900817</v>
      </c>
      <c r="AI131" s="104">
        <v>3.5097740751060726</v>
      </c>
      <c r="AJ131" s="104">
        <v>0</v>
      </c>
      <c r="AK131" s="102">
        <v>0</v>
      </c>
      <c r="AL131" s="103">
        <v>13.206626080228752</v>
      </c>
      <c r="AM131" s="105">
        <v>2.7829406511091137</v>
      </c>
      <c r="AN131" s="105">
        <v>1.8324013758397397</v>
      </c>
      <c r="AO131" s="102">
        <v>856.3729650584412</v>
      </c>
      <c r="AP131" s="106"/>
      <c r="AQ131" s="103">
        <v>29.100000381469727</v>
      </c>
      <c r="AR131" s="102">
        <v>0</v>
      </c>
      <c r="AS131" s="103">
        <v>7.7057480677263746</v>
      </c>
      <c r="AT131" s="102">
        <v>942.41153608170418</v>
      </c>
      <c r="AU131" s="125">
        <v>945.28103903885631</v>
      </c>
      <c r="AV131" s="102">
        <v>1877.0203906117019</v>
      </c>
      <c r="AW131" s="102">
        <v>115.27939787947516</v>
      </c>
      <c r="AX131" s="102">
        <v>24.404973863316165</v>
      </c>
      <c r="AY131" s="102">
        <v>48.885189179245522</v>
      </c>
      <c r="AZ131" s="102">
        <v>4.2558087984082338</v>
      </c>
      <c r="BA131" s="102">
        <v>0</v>
      </c>
      <c r="BB131" s="102">
        <v>0</v>
      </c>
      <c r="BC131" s="103">
        <v>13.046087830802184</v>
      </c>
      <c r="BD131" s="105">
        <v>2.8340751719759063</v>
      </c>
      <c r="BE131" s="105">
        <v>1.8869382487590711</v>
      </c>
      <c r="BF131" s="102">
        <v>983.67193515002361</v>
      </c>
      <c r="BG131" s="123"/>
    </row>
    <row r="132" spans="1:59" ht="18" thickTop="1" thickBot="1">
      <c r="A132" s="43">
        <v>43411</v>
      </c>
      <c r="B132" s="47">
        <v>0.54166666666666696</v>
      </c>
      <c r="C132" s="45">
        <v>43413</v>
      </c>
      <c r="E132" s="9" t="s">
        <v>44</v>
      </c>
      <c r="F132" s="55">
        <v>5</v>
      </c>
      <c r="G132" s="32" t="s">
        <v>146</v>
      </c>
      <c r="H132" s="32" t="s">
        <v>147</v>
      </c>
      <c r="I132" s="4" t="s">
        <v>32</v>
      </c>
      <c r="J132" s="13">
        <v>27.23</v>
      </c>
      <c r="K132" s="15">
        <v>33.5</v>
      </c>
      <c r="L132">
        <v>100.648</v>
      </c>
      <c r="M132">
        <v>25.4</v>
      </c>
      <c r="N132" s="17">
        <v>2170.1999999999998</v>
      </c>
      <c r="O132">
        <v>2153.5</v>
      </c>
      <c r="P132">
        <v>7.71</v>
      </c>
      <c r="Q132" s="98">
        <v>7.7490098493571997</v>
      </c>
      <c r="R132" s="39" t="s">
        <v>153</v>
      </c>
      <c r="U132" s="99">
        <v>33.5</v>
      </c>
      <c r="V132" s="99">
        <v>25.399999618530273</v>
      </c>
      <c r="W132" s="99">
        <v>0</v>
      </c>
      <c r="X132" s="100">
        <v>0</v>
      </c>
      <c r="Y132" s="100">
        <v>0</v>
      </c>
      <c r="Z132" s="101">
        <v>2170.199951171875</v>
      </c>
      <c r="AA132" s="102">
        <v>2028.9747314453125</v>
      </c>
      <c r="AB132" s="103">
        <v>7.7490100860595703</v>
      </c>
      <c r="AC132" s="102">
        <v>841.5118408203125</v>
      </c>
      <c r="AD132" s="102">
        <v>844.19134521484375</v>
      </c>
      <c r="AE132" s="102">
        <v>1892.4606585603392</v>
      </c>
      <c r="AF132" s="104">
        <v>112.67651023364739</v>
      </c>
      <c r="AG132" s="104">
        <v>23.837580594860675</v>
      </c>
      <c r="AH132" s="102">
        <v>48.997749007582847</v>
      </c>
      <c r="AI132" s="104">
        <v>3.4067876501262013</v>
      </c>
      <c r="AJ132" s="104">
        <v>0</v>
      </c>
      <c r="AK132" s="102">
        <v>0</v>
      </c>
      <c r="AL132" s="103">
        <v>13.341731091647041</v>
      </c>
      <c r="AM132" s="105">
        <v>2.7478240546133872</v>
      </c>
      <c r="AN132" s="105">
        <v>1.8082209670554998</v>
      </c>
      <c r="AO132" s="102">
        <v>871.57590151561715</v>
      </c>
      <c r="AP132" s="106"/>
      <c r="AQ132" s="103">
        <v>27.229999542236328</v>
      </c>
      <c r="AR132" s="102">
        <v>0</v>
      </c>
      <c r="AS132" s="103">
        <v>7.7235094601280379</v>
      </c>
      <c r="AT132" s="102">
        <v>901.62426813821196</v>
      </c>
      <c r="AU132" s="125">
        <v>904.43215406760157</v>
      </c>
      <c r="AV132" s="102">
        <v>1891.2343633170019</v>
      </c>
      <c r="AW132" s="102">
        <v>113.32842643809862</v>
      </c>
      <c r="AX132" s="102">
        <v>24.41191468930781</v>
      </c>
      <c r="AY132" s="102">
        <v>48.555401863937625</v>
      </c>
      <c r="AZ132" s="102">
        <v>3.7727072900789658</v>
      </c>
      <c r="BA132" s="102">
        <v>0</v>
      </c>
      <c r="BB132" s="102">
        <v>0</v>
      </c>
      <c r="BC132" s="103">
        <v>13.256869079093855</v>
      </c>
      <c r="BD132" s="105">
        <v>2.7740093764600671</v>
      </c>
      <c r="BE132" s="105">
        <v>1.8358274097693916</v>
      </c>
      <c r="BF132" s="102">
        <v>937.23858553783612</v>
      </c>
      <c r="BG132" s="123"/>
    </row>
    <row r="133" spans="1:59" ht="18" thickTop="1" thickBot="1">
      <c r="A133" s="43"/>
      <c r="B133" s="47"/>
      <c r="E133" s="10"/>
      <c r="F133" s="55"/>
      <c r="G133" s="32"/>
      <c r="H133" s="32"/>
      <c r="I133" s="64"/>
      <c r="R133" s="39"/>
    </row>
    <row r="134" spans="1:59" ht="18" thickTop="1" thickBot="1">
      <c r="A134" s="43">
        <v>43418</v>
      </c>
      <c r="B134" s="47">
        <v>0.54166666666666663</v>
      </c>
      <c r="C134" s="45">
        <v>43420</v>
      </c>
      <c r="E134" s="7" t="s">
        <v>37</v>
      </c>
      <c r="F134" s="54">
        <v>1</v>
      </c>
      <c r="G134" s="31" t="s">
        <v>148</v>
      </c>
      <c r="H134" s="31" t="s">
        <v>146</v>
      </c>
      <c r="I134" s="64" t="s">
        <v>1</v>
      </c>
      <c r="J134" s="117">
        <v>28.65</v>
      </c>
      <c r="K134" s="94">
        <v>32.9</v>
      </c>
      <c r="L134">
        <v>100.51300000000001</v>
      </c>
      <c r="M134">
        <v>24.2</v>
      </c>
      <c r="N134" s="17">
        <v>2143.8000000000002</v>
      </c>
      <c r="O134">
        <v>2122.5</v>
      </c>
      <c r="P134">
        <v>7.87</v>
      </c>
      <c r="Q134" s="15">
        <v>7.9963337059441715</v>
      </c>
      <c r="R134" s="39" t="s">
        <v>153</v>
      </c>
      <c r="S134" s="65">
        <v>0.97799999999999998</v>
      </c>
      <c r="U134" s="99">
        <v>32.900001525878906</v>
      </c>
      <c r="V134" s="99">
        <v>24.200000762939453</v>
      </c>
      <c r="W134" s="99">
        <v>0</v>
      </c>
      <c r="X134" s="100">
        <v>0</v>
      </c>
      <c r="Y134" s="100">
        <v>0</v>
      </c>
      <c r="Z134" s="101">
        <v>2143.800048828125</v>
      </c>
      <c r="AA134" s="102">
        <v>1900.0980224609375</v>
      </c>
      <c r="AB134" s="103">
        <v>7.9963335990905762</v>
      </c>
      <c r="AC134" s="102">
        <v>419.85580444335938</v>
      </c>
      <c r="AD134" s="102">
        <v>421.21246337890625</v>
      </c>
      <c r="AE134" s="102">
        <v>1713.8171245132955</v>
      </c>
      <c r="AF134" s="104">
        <v>173.98090063265482</v>
      </c>
      <c r="AG134" s="104">
        <v>12.300068560150423</v>
      </c>
      <c r="AH134" s="102">
        <v>76.561973531839129</v>
      </c>
      <c r="AI134" s="104">
        <v>5.4694327307736019</v>
      </c>
      <c r="AJ134" s="104">
        <v>0</v>
      </c>
      <c r="AK134" s="102">
        <v>0</v>
      </c>
      <c r="AL134" s="103">
        <v>10.333169846203749</v>
      </c>
      <c r="AM134" s="105">
        <v>4.2535821871057315</v>
      </c>
      <c r="AN134" s="105">
        <v>2.7854011385022375</v>
      </c>
      <c r="AO134" s="102">
        <v>433.90717317817411</v>
      </c>
      <c r="AP134" s="106"/>
      <c r="AQ134" s="103">
        <v>28.649999618530273</v>
      </c>
      <c r="AR134" s="102">
        <v>0</v>
      </c>
      <c r="AS134" s="103">
        <v>7.9309593298520022</v>
      </c>
      <c r="AT134" s="102">
        <v>500.13671699860294</v>
      </c>
      <c r="AU134" s="125">
        <v>501.66781819238929</v>
      </c>
      <c r="AV134" s="102">
        <v>1711.6840567847958</v>
      </c>
      <c r="AW134" s="102">
        <v>175.28558401623906</v>
      </c>
      <c r="AX134" s="102">
        <v>13.128412937439938</v>
      </c>
      <c r="AY134" s="102">
        <v>74.600671836077026</v>
      </c>
      <c r="AZ134" s="102">
        <v>6.9561212727456772</v>
      </c>
      <c r="BA134" s="102">
        <v>0</v>
      </c>
      <c r="BB134" s="102">
        <v>0</v>
      </c>
      <c r="BC134" s="103">
        <v>10.247245993407619</v>
      </c>
      <c r="BD134" s="105">
        <v>4.3266481909837964</v>
      </c>
      <c r="BE134" s="105">
        <v>2.8724993984933644</v>
      </c>
      <c r="BF134" s="102">
        <v>521.50416449068223</v>
      </c>
      <c r="BG134" s="123"/>
    </row>
    <row r="135" spans="1:59" ht="18" thickTop="1" thickBot="1">
      <c r="A135" s="43">
        <v>43418</v>
      </c>
      <c r="B135" s="47">
        <v>0.54166666666666663</v>
      </c>
      <c r="C135" s="45">
        <v>43420</v>
      </c>
      <c r="E135" s="8" t="s">
        <v>43</v>
      </c>
      <c r="F135" s="54">
        <v>2</v>
      </c>
      <c r="G135" s="31" t="s">
        <v>146</v>
      </c>
      <c r="H135" s="31" t="s">
        <v>146</v>
      </c>
      <c r="I135" s="64" t="s">
        <v>2</v>
      </c>
      <c r="J135" s="117">
        <v>26.31</v>
      </c>
      <c r="K135" s="94">
        <v>32.869999999999997</v>
      </c>
      <c r="L135">
        <v>100.693</v>
      </c>
      <c r="M135">
        <v>23.9</v>
      </c>
      <c r="N135" s="17">
        <v>2131.1</v>
      </c>
      <c r="O135">
        <v>2100.5</v>
      </c>
      <c r="P135">
        <v>8.0399999999999991</v>
      </c>
      <c r="Q135" s="15">
        <v>7.9938792581262144</v>
      </c>
      <c r="R135" s="39" t="s">
        <v>152</v>
      </c>
      <c r="S135" s="65">
        <v>0.96099999999999997</v>
      </c>
      <c r="U135" s="99">
        <v>32.869998931884766</v>
      </c>
      <c r="V135" s="99">
        <v>23.899999618530273</v>
      </c>
      <c r="W135" s="99">
        <v>0</v>
      </c>
      <c r="X135" s="100">
        <v>0</v>
      </c>
      <c r="Y135" s="100">
        <v>0</v>
      </c>
      <c r="Z135" s="101">
        <v>2131.10009765625</v>
      </c>
      <c r="AA135" s="102">
        <v>1892.0751953125</v>
      </c>
      <c r="AB135" s="103">
        <v>7.9938793182373047</v>
      </c>
      <c r="AC135" s="102">
        <v>420.380615234375</v>
      </c>
      <c r="AD135" s="102">
        <v>421.74392700195312</v>
      </c>
      <c r="AE135" s="102">
        <v>1709.1316515049955</v>
      </c>
      <c r="AF135" s="104">
        <v>170.53051364558192</v>
      </c>
      <c r="AG135" s="104">
        <v>12.413053391324095</v>
      </c>
      <c r="AH135" s="102">
        <v>75.626529298314253</v>
      </c>
      <c r="AI135" s="104">
        <v>5.2912013066728685</v>
      </c>
      <c r="AJ135" s="104">
        <v>0</v>
      </c>
      <c r="AK135" s="102">
        <v>0</v>
      </c>
      <c r="AL135" s="103">
        <v>10.40731895564193</v>
      </c>
      <c r="AM135" s="105">
        <v>4.167912278145014</v>
      </c>
      <c r="AN135" s="105">
        <v>2.726733730169435</v>
      </c>
      <c r="AO135" s="102">
        <v>434.22122117701758</v>
      </c>
      <c r="AP135" s="106"/>
      <c r="AQ135" s="103">
        <v>26.309999465942383</v>
      </c>
      <c r="AR135" s="102">
        <v>0</v>
      </c>
      <c r="AS135" s="103">
        <v>7.9582958027190376</v>
      </c>
      <c r="AT135" s="102">
        <v>462.47719055806584</v>
      </c>
      <c r="AU135" s="125">
        <v>463.93360583064884</v>
      </c>
      <c r="AV135" s="102">
        <v>1707.9478190099401</v>
      </c>
      <c r="AW135" s="102">
        <v>171.27877057730475</v>
      </c>
      <c r="AX135" s="102">
        <v>12.848585832204778</v>
      </c>
      <c r="AY135" s="102">
        <v>74.566344790879981</v>
      </c>
      <c r="AZ135" s="102">
        <v>6.0395953713856168</v>
      </c>
      <c r="BA135" s="102">
        <v>0</v>
      </c>
      <c r="BB135" s="102">
        <v>0</v>
      </c>
      <c r="BC135" s="103">
        <v>10.361463747979734</v>
      </c>
      <c r="BD135" s="105">
        <v>4.2061641638077401</v>
      </c>
      <c r="BE135" s="105">
        <v>2.7716496792357086</v>
      </c>
      <c r="BF135" s="102">
        <v>479.85066662376312</v>
      </c>
      <c r="BG135" s="123">
        <v>35.532001495361328</v>
      </c>
    </row>
    <row r="136" spans="1:59" ht="18" thickTop="1" thickBot="1">
      <c r="A136" s="43">
        <v>43418</v>
      </c>
      <c r="B136" s="47">
        <v>0.54166666666666696</v>
      </c>
      <c r="C136" s="45">
        <v>43420</v>
      </c>
      <c r="E136" s="9" t="s">
        <v>44</v>
      </c>
      <c r="F136" s="54">
        <v>3</v>
      </c>
      <c r="G136" s="31" t="s">
        <v>146</v>
      </c>
      <c r="H136" s="31" t="s">
        <v>147</v>
      </c>
      <c r="I136" s="64" t="s">
        <v>3</v>
      </c>
      <c r="J136" s="117">
        <v>26.39</v>
      </c>
      <c r="K136" s="94">
        <v>32.82</v>
      </c>
      <c r="L136">
        <v>100.563</v>
      </c>
      <c r="M136">
        <v>23.8</v>
      </c>
      <c r="N136" s="17">
        <v>2138.8000000000002</v>
      </c>
      <c r="O136">
        <v>2110</v>
      </c>
      <c r="P136">
        <v>7.45</v>
      </c>
      <c r="Q136" s="15">
        <v>7.4870485887623728</v>
      </c>
      <c r="R136" s="39" t="s">
        <v>153</v>
      </c>
      <c r="U136" s="99">
        <v>32.819999694824219</v>
      </c>
      <c r="V136" s="99">
        <v>23.799999237060547</v>
      </c>
      <c r="W136" s="99">
        <v>0</v>
      </c>
      <c r="X136" s="100">
        <v>0</v>
      </c>
      <c r="Y136" s="100">
        <v>0</v>
      </c>
      <c r="Z136" s="101">
        <v>2138.800048828125</v>
      </c>
      <c r="AA136" s="102">
        <v>2095.218017578125</v>
      </c>
      <c r="AB136" s="103">
        <v>7.4870486259460449</v>
      </c>
      <c r="AC136" s="102">
        <v>1569.633056640625</v>
      </c>
      <c r="AD136" s="102">
        <v>1574.729736328125</v>
      </c>
      <c r="AE136" s="102">
        <v>1987.3119496747736</v>
      </c>
      <c r="AF136" s="104">
        <v>61.425454233741561</v>
      </c>
      <c r="AG136" s="104">
        <v>46.480675377180184</v>
      </c>
      <c r="AH136" s="102">
        <v>27.03956309018735</v>
      </c>
      <c r="AI136" s="104">
        <v>1.6308584492950746</v>
      </c>
      <c r="AJ136" s="104">
        <v>0</v>
      </c>
      <c r="AK136" s="102">
        <v>0</v>
      </c>
      <c r="AL136" s="103">
        <v>16.777399471019731</v>
      </c>
      <c r="AM136" s="105">
        <v>1.5016019513455356</v>
      </c>
      <c r="AN136" s="105">
        <v>0.98198081483039679</v>
      </c>
      <c r="AO136" s="102">
        <v>1621.0317987964631</v>
      </c>
      <c r="AP136" s="106"/>
      <c r="AQ136" s="103">
        <v>26.389999389648438</v>
      </c>
      <c r="AR136" s="102">
        <v>0</v>
      </c>
      <c r="AS136" s="103">
        <v>7.4541787043022287</v>
      </c>
      <c r="AT136" s="102">
        <v>1717.1973890996696</v>
      </c>
      <c r="AU136" s="125">
        <v>1722.5998730057277</v>
      </c>
      <c r="AV136" s="102">
        <v>1985.1311532006837</v>
      </c>
      <c r="AW136" s="102">
        <v>62.461512944288252</v>
      </c>
      <c r="AX136" s="102">
        <v>47.625383217329755</v>
      </c>
      <c r="AY136" s="102">
        <v>26.878335533781527</v>
      </c>
      <c r="AZ136" s="102">
        <v>1.9034033994691955</v>
      </c>
      <c r="BA136" s="102">
        <v>0</v>
      </c>
      <c r="BB136" s="102">
        <v>0</v>
      </c>
      <c r="BC136" s="103">
        <v>16.508688204994215</v>
      </c>
      <c r="BD136" s="105">
        <v>1.5347847992656944</v>
      </c>
      <c r="BE136" s="105">
        <v>1.0114750896731972</v>
      </c>
      <c r="BF136" s="102">
        <v>1781.9913675680191</v>
      </c>
      <c r="BG136" s="123"/>
    </row>
    <row r="137" spans="1:59" ht="18" thickTop="1" thickBot="1">
      <c r="A137" s="43">
        <v>43418</v>
      </c>
      <c r="B137" s="47">
        <v>0.54166666666666696</v>
      </c>
      <c r="C137" s="45">
        <v>43420</v>
      </c>
      <c r="E137" s="6" t="s">
        <v>174</v>
      </c>
      <c r="F137" s="54">
        <v>4</v>
      </c>
      <c r="G137" s="31" t="s">
        <v>148</v>
      </c>
      <c r="H137" s="31" t="s">
        <v>147</v>
      </c>
      <c r="I137" s="64" t="s">
        <v>4</v>
      </c>
      <c r="J137" s="117">
        <v>28.64</v>
      </c>
      <c r="K137" s="94">
        <v>32.82</v>
      </c>
      <c r="L137">
        <v>100.749</v>
      </c>
      <c r="M137">
        <v>24.7</v>
      </c>
      <c r="N137" s="17">
        <v>2125.8000000000002</v>
      </c>
      <c r="O137">
        <v>2093.1999999999998</v>
      </c>
      <c r="P137">
        <v>7.59</v>
      </c>
      <c r="Q137" s="15">
        <v>7.5623271797034999</v>
      </c>
      <c r="R137" s="39" t="s">
        <v>152</v>
      </c>
      <c r="U137" s="99">
        <v>32.819999694824219</v>
      </c>
      <c r="V137" s="99">
        <v>24.700000762939453</v>
      </c>
      <c r="W137" s="99">
        <v>0</v>
      </c>
      <c r="X137" s="100">
        <v>0</v>
      </c>
      <c r="Y137" s="100">
        <v>0</v>
      </c>
      <c r="Z137" s="101">
        <v>2125.800048828125</v>
      </c>
      <c r="AA137" s="102">
        <v>2055.006591796875</v>
      </c>
      <c r="AB137" s="103">
        <v>7.5623273849487305</v>
      </c>
      <c r="AC137" s="102">
        <v>1297.7802734375</v>
      </c>
      <c r="AD137" s="102">
        <v>1301.9482421875</v>
      </c>
      <c r="AE137" s="102">
        <v>1943.6357413520011</v>
      </c>
      <c r="AF137" s="104">
        <v>73.81896511492269</v>
      </c>
      <c r="AG137" s="104">
        <v>37.551810935088859</v>
      </c>
      <c r="AH137" s="102">
        <v>32.452116491569882</v>
      </c>
      <c r="AI137" s="104">
        <v>2.1023328671634416</v>
      </c>
      <c r="AJ137" s="104">
        <v>0</v>
      </c>
      <c r="AK137" s="102">
        <v>0</v>
      </c>
      <c r="AL137" s="103">
        <v>15.914804322052024</v>
      </c>
      <c r="AM137" s="105">
        <v>1.8076085385031073</v>
      </c>
      <c r="AN137" s="105">
        <v>1.1852063547199791</v>
      </c>
      <c r="AO137" s="102">
        <v>1342.4181386639154</v>
      </c>
      <c r="AP137" s="106"/>
      <c r="AQ137" s="103">
        <v>28.639999389648438</v>
      </c>
      <c r="AR137" s="102">
        <v>0</v>
      </c>
      <c r="AS137" s="103">
        <v>7.5108035953348233</v>
      </c>
      <c r="AT137" s="102">
        <v>1492.3162270159403</v>
      </c>
      <c r="AU137" s="125">
        <v>1496.885301785029</v>
      </c>
      <c r="AV137" s="102">
        <v>1940.461534927038</v>
      </c>
      <c r="AW137" s="102">
        <v>75.347204386396342</v>
      </c>
      <c r="AX137" s="102">
        <v>39.197828075338911</v>
      </c>
      <c r="AY137" s="102">
        <v>32.038427301299656</v>
      </c>
      <c r="AZ137" s="102">
        <v>2.6373041070973922</v>
      </c>
      <c r="BA137" s="102">
        <v>0</v>
      </c>
      <c r="BB137" s="102">
        <v>0</v>
      </c>
      <c r="BC137" s="103">
        <v>15.568686870709229</v>
      </c>
      <c r="BD137" s="105">
        <v>1.8610592752310477</v>
      </c>
      <c r="BE137" s="105">
        <v>1.2352933538270217</v>
      </c>
      <c r="BF137" s="102">
        <v>1556.0403488074589</v>
      </c>
      <c r="BG137" s="123"/>
    </row>
    <row r="138" spans="1:59" ht="18" thickTop="1" thickBot="1">
      <c r="A138" s="43">
        <v>43418</v>
      </c>
      <c r="B138" s="47">
        <v>0.54166666666666696</v>
      </c>
      <c r="C138" s="45">
        <v>43420</v>
      </c>
      <c r="E138" s="9" t="s">
        <v>44</v>
      </c>
      <c r="F138" s="54">
        <v>5</v>
      </c>
      <c r="G138" s="31" t="s">
        <v>146</v>
      </c>
      <c r="H138" s="31" t="s">
        <v>147</v>
      </c>
      <c r="I138" s="64" t="s">
        <v>5</v>
      </c>
      <c r="J138" s="117">
        <v>26.49</v>
      </c>
      <c r="K138" s="94">
        <v>32.840000000000003</v>
      </c>
      <c r="L138">
        <v>100.691</v>
      </c>
      <c r="M138">
        <v>24.6</v>
      </c>
      <c r="N138" s="17">
        <v>2139.3000000000002</v>
      </c>
      <c r="O138">
        <v>2103.3000000000002</v>
      </c>
      <c r="P138">
        <v>7.56</v>
      </c>
      <c r="Q138" s="15">
        <v>7.5255876475416947</v>
      </c>
      <c r="R138" s="39" t="s">
        <v>153</v>
      </c>
      <c r="U138" s="99">
        <v>32.840000152587891</v>
      </c>
      <c r="V138" s="99">
        <v>24.600000381469727</v>
      </c>
      <c r="W138" s="99">
        <v>0</v>
      </c>
      <c r="X138" s="100">
        <v>0</v>
      </c>
      <c r="Y138" s="100">
        <v>0</v>
      </c>
      <c r="Z138" s="101">
        <v>2139.300048828125</v>
      </c>
      <c r="AA138" s="102">
        <v>2080.39453125</v>
      </c>
      <c r="AB138" s="103">
        <v>7.5255875587463379</v>
      </c>
      <c r="AC138" s="102">
        <v>1430.7781982421875</v>
      </c>
      <c r="AD138" s="102">
        <v>1435.3787841796875</v>
      </c>
      <c r="AE138" s="102">
        <v>1970.3445775785417</v>
      </c>
      <c r="AF138" s="104">
        <v>68.548163865357026</v>
      </c>
      <c r="AG138" s="104">
        <v>41.501564711755435</v>
      </c>
      <c r="AH138" s="102">
        <v>29.974320769261162</v>
      </c>
      <c r="AI138" s="104">
        <v>1.91535240399675</v>
      </c>
      <c r="AJ138" s="104">
        <v>0</v>
      </c>
      <c r="AK138" s="102">
        <v>0</v>
      </c>
      <c r="AL138" s="103">
        <v>16.315595508510086</v>
      </c>
      <c r="AM138" s="105">
        <v>1.6779550508680607</v>
      </c>
      <c r="AN138" s="105">
        <v>1.0999224967183985</v>
      </c>
      <c r="AO138" s="102">
        <v>1479.7216811511746</v>
      </c>
      <c r="AP138" s="106"/>
      <c r="AQ138" s="103">
        <v>26.489999771118164</v>
      </c>
      <c r="AR138" s="102">
        <v>0</v>
      </c>
      <c r="AS138" s="103">
        <v>7.5010976162579652</v>
      </c>
      <c r="AT138" s="102">
        <v>1529.4074359851575</v>
      </c>
      <c r="AU138" s="125">
        <v>1534.2132790683106</v>
      </c>
      <c r="AV138" s="102">
        <v>1968.7900490561503</v>
      </c>
      <c r="AW138" s="102">
        <v>69.296065445912831</v>
      </c>
      <c r="AX138" s="102">
        <v>42.308306270727542</v>
      </c>
      <c r="AY138" s="102">
        <v>29.810100429755853</v>
      </c>
      <c r="AZ138" s="102">
        <v>2.1400793341838904</v>
      </c>
      <c r="BA138" s="102">
        <v>0</v>
      </c>
      <c r="BB138" s="102">
        <v>0</v>
      </c>
      <c r="BC138" s="103">
        <v>16.136167352733661</v>
      </c>
      <c r="BD138" s="105">
        <v>1.7028101318334894</v>
      </c>
      <c r="BE138" s="105">
        <v>1.1226100511925738</v>
      </c>
      <c r="BF138" s="102">
        <v>1587.4326954060048</v>
      </c>
      <c r="BG138" s="123"/>
    </row>
    <row r="139" spans="1:59" ht="18" thickTop="1" thickBot="1">
      <c r="A139" s="43">
        <v>43418</v>
      </c>
      <c r="B139" s="47">
        <v>0.54166666666666696</v>
      </c>
      <c r="C139" s="45">
        <v>43420</v>
      </c>
      <c r="E139" s="6" t="s">
        <v>174</v>
      </c>
      <c r="F139" s="54">
        <v>6</v>
      </c>
      <c r="G139" s="31" t="s">
        <v>148</v>
      </c>
      <c r="H139" s="31" t="s">
        <v>147</v>
      </c>
      <c r="I139" s="64" t="s">
        <v>6</v>
      </c>
      <c r="J139" s="13">
        <v>28.98</v>
      </c>
      <c r="K139" s="94">
        <v>32.83</v>
      </c>
      <c r="L139">
        <v>100.759</v>
      </c>
      <c r="M139">
        <v>24.8</v>
      </c>
      <c r="N139" s="17">
        <v>2134.8000000000002</v>
      </c>
      <c r="O139">
        <v>2099.6</v>
      </c>
      <c r="P139">
        <v>7.56</v>
      </c>
      <c r="Q139" s="15">
        <v>7.5090651918622724</v>
      </c>
      <c r="R139" s="39" t="s">
        <v>152</v>
      </c>
      <c r="U139" s="99">
        <v>32.830001831054688</v>
      </c>
      <c r="V139" s="99">
        <v>24.799999237060547</v>
      </c>
      <c r="W139" s="99">
        <v>0</v>
      </c>
      <c r="X139" s="100">
        <v>0</v>
      </c>
      <c r="Y139" s="100">
        <v>0</v>
      </c>
      <c r="Z139" s="101">
        <v>2134.800048828125</v>
      </c>
      <c r="AA139" s="102">
        <v>2080.37255859375</v>
      </c>
      <c r="AB139" s="103">
        <v>7.5090651512145996</v>
      </c>
      <c r="AC139" s="102">
        <v>1488.538330078125</v>
      </c>
      <c r="AD139" s="102">
        <v>1493.31298828125</v>
      </c>
      <c r="AE139" s="102">
        <v>1970.9401639899909</v>
      </c>
      <c r="AF139" s="104">
        <v>66.472560117752039</v>
      </c>
      <c r="AG139" s="104">
        <v>42.959715296080148</v>
      </c>
      <c r="AH139" s="102">
        <v>29.069634607245401</v>
      </c>
      <c r="AI139" s="104">
        <v>1.8766918821394556</v>
      </c>
      <c r="AJ139" s="104">
        <v>0</v>
      </c>
      <c r="AK139" s="102">
        <v>0</v>
      </c>
      <c r="AL139" s="103">
        <v>16.412070674092863</v>
      </c>
      <c r="AM139" s="105">
        <v>1.6279027196185984</v>
      </c>
      <c r="AN139" s="105">
        <v>1.0677185501882711</v>
      </c>
      <c r="AO139" s="102">
        <v>1540.0178446595812</v>
      </c>
      <c r="AP139" s="106"/>
      <c r="AQ139" s="103">
        <v>28.979999542236328</v>
      </c>
      <c r="AR139" s="102">
        <v>0</v>
      </c>
      <c r="AS139" s="103">
        <v>7.4558283227707713</v>
      </c>
      <c r="AT139" s="102">
        <v>1720.3928418922324</v>
      </c>
      <c r="AU139" s="125">
        <v>1725.6387387661578</v>
      </c>
      <c r="AV139" s="102">
        <v>1967.4090794241295</v>
      </c>
      <c r="AW139" s="102">
        <v>68.137901244457865</v>
      </c>
      <c r="AX139" s="102">
        <v>44.825554023700256</v>
      </c>
      <c r="AY139" s="102">
        <v>28.757750846613277</v>
      </c>
      <c r="AZ139" s="102">
        <v>2.3931388488092806</v>
      </c>
      <c r="BA139" s="102">
        <v>0</v>
      </c>
      <c r="BB139" s="102">
        <v>0</v>
      </c>
      <c r="BC139" s="103">
        <v>15.997121710388694</v>
      </c>
      <c r="BD139" s="105">
        <v>1.6842709477527413</v>
      </c>
      <c r="BE139" s="105">
        <v>1.1192210185491647</v>
      </c>
      <c r="BF139" s="102">
        <v>1795.244354736423</v>
      </c>
      <c r="BG139" s="123"/>
    </row>
    <row r="140" spans="1:59" ht="18" thickTop="1" thickBot="1">
      <c r="A140" s="43">
        <v>43418</v>
      </c>
      <c r="B140" s="47">
        <v>0.54166666666666696</v>
      </c>
      <c r="C140" s="45">
        <v>43420</v>
      </c>
      <c r="E140" s="7" t="s">
        <v>37</v>
      </c>
      <c r="F140" s="54">
        <v>7</v>
      </c>
      <c r="G140" s="31" t="s">
        <v>148</v>
      </c>
      <c r="H140" s="31" t="s">
        <v>146</v>
      </c>
      <c r="I140" s="64" t="s">
        <v>7</v>
      </c>
      <c r="J140" s="13">
        <v>28.47</v>
      </c>
      <c r="K140" s="94">
        <v>32.840000000000003</v>
      </c>
      <c r="L140">
        <v>100.657</v>
      </c>
      <c r="M140">
        <v>24.5</v>
      </c>
      <c r="N140" s="17">
        <v>2132.9</v>
      </c>
      <c r="O140">
        <v>2115.6</v>
      </c>
      <c r="P140">
        <v>7.96</v>
      </c>
      <c r="Q140" s="15">
        <v>7.9926443764983119</v>
      </c>
      <c r="R140" s="39" t="s">
        <v>153</v>
      </c>
      <c r="U140" s="99">
        <v>32.840000152587891</v>
      </c>
      <c r="V140" s="99">
        <v>24.5</v>
      </c>
      <c r="W140" s="99">
        <v>0</v>
      </c>
      <c r="X140" s="100">
        <v>0</v>
      </c>
      <c r="Y140" s="100">
        <v>0</v>
      </c>
      <c r="Z140" s="101">
        <v>2132.89990234375</v>
      </c>
      <c r="AA140" s="102">
        <v>1890.071044921875</v>
      </c>
      <c r="AB140" s="103">
        <v>7.9926443099975586</v>
      </c>
      <c r="AC140" s="102">
        <v>422.0233154296875</v>
      </c>
      <c r="AD140" s="102">
        <v>423.38198852539062</v>
      </c>
      <c r="AE140" s="102">
        <v>1704.5945287336924</v>
      </c>
      <c r="AF140" s="104">
        <v>173.20394288750785</v>
      </c>
      <c r="AG140" s="104">
        <v>12.272652198637131</v>
      </c>
      <c r="AH140" s="102">
        <v>76.343307173223124</v>
      </c>
      <c r="AI140" s="104">
        <v>5.5644994493827067</v>
      </c>
      <c r="AJ140" s="104">
        <v>0</v>
      </c>
      <c r="AK140" s="102">
        <v>0</v>
      </c>
      <c r="AL140" s="103">
        <v>10.316500239258318</v>
      </c>
      <c r="AM140" s="105">
        <v>4.238962416006764</v>
      </c>
      <c r="AN140" s="105">
        <v>2.7778798350864609</v>
      </c>
      <c r="AO140" s="102">
        <v>436.38103317315591</v>
      </c>
      <c r="AP140" s="106"/>
      <c r="AQ140" s="103">
        <v>28.469999313354492</v>
      </c>
      <c r="AR140" s="102">
        <v>0</v>
      </c>
      <c r="AS140" s="103">
        <v>7.9343381283382541</v>
      </c>
      <c r="AT140" s="102">
        <v>493.29646907422699</v>
      </c>
      <c r="AU140" s="125">
        <v>494.8099045018684</v>
      </c>
      <c r="AV140" s="102">
        <v>1702.704067485299</v>
      </c>
      <c r="AW140" s="102">
        <v>174.35889796828326</v>
      </c>
      <c r="AX140" s="102">
        <v>13.008120200616938</v>
      </c>
      <c r="AY140" s="102">
        <v>74.595397227678561</v>
      </c>
      <c r="AZ140" s="102">
        <v>6.8944643304849258</v>
      </c>
      <c r="BA140" s="102">
        <v>0</v>
      </c>
      <c r="BB140" s="102">
        <v>0</v>
      </c>
      <c r="BC140" s="103">
        <v>10.239860651716793</v>
      </c>
      <c r="BD140" s="105">
        <v>4.3040931886772995</v>
      </c>
      <c r="BE140" s="105">
        <v>2.855435962426196</v>
      </c>
      <c r="BF140" s="102">
        <v>514.16449619307832</v>
      </c>
      <c r="BG140" s="123"/>
    </row>
    <row r="141" spans="1:59" ht="18" thickTop="1" thickBot="1">
      <c r="A141" s="43">
        <v>43418</v>
      </c>
      <c r="B141" s="47">
        <v>0.54166666666666696</v>
      </c>
      <c r="C141" s="45">
        <v>43420</v>
      </c>
      <c r="E141" s="8" t="s">
        <v>43</v>
      </c>
      <c r="F141" s="54">
        <v>8</v>
      </c>
      <c r="G141" s="31" t="s">
        <v>146</v>
      </c>
      <c r="H141" s="31" t="s">
        <v>146</v>
      </c>
      <c r="I141" s="64" t="s">
        <v>8</v>
      </c>
      <c r="J141" s="13">
        <v>26.47</v>
      </c>
      <c r="K141" s="94">
        <v>32.840000000000003</v>
      </c>
      <c r="L141">
        <v>100.628</v>
      </c>
      <c r="M141">
        <v>24.8</v>
      </c>
      <c r="N141" s="17">
        <v>2126.8000000000002</v>
      </c>
      <c r="O141">
        <v>2095.6999999999998</v>
      </c>
      <c r="P141">
        <v>8.0500000000000007</v>
      </c>
      <c r="Q141" s="15">
        <v>7.991836300726197</v>
      </c>
      <c r="R141" s="39" t="s">
        <v>152</v>
      </c>
      <c r="U141" s="99">
        <v>32.840000152587891</v>
      </c>
      <c r="V141" s="99">
        <v>24.799999237060547</v>
      </c>
      <c r="W141" s="99">
        <v>0</v>
      </c>
      <c r="X141" s="100">
        <v>0</v>
      </c>
      <c r="Y141" s="100">
        <v>0</v>
      </c>
      <c r="Z141" s="101">
        <v>2126.800048828125</v>
      </c>
      <c r="AA141" s="102">
        <v>1882.6072998046875</v>
      </c>
      <c r="AB141" s="103">
        <v>7.9918360710144043</v>
      </c>
      <c r="AC141" s="102">
        <v>421.55157470703125</v>
      </c>
      <c r="AD141" s="102">
        <v>422.90374755859375</v>
      </c>
      <c r="AE141" s="102">
        <v>1696.5014212096323</v>
      </c>
      <c r="AF141" s="104">
        <v>173.94045625350719</v>
      </c>
      <c r="AG141" s="104">
        <v>12.165485546096781</v>
      </c>
      <c r="AH141" s="102">
        <v>76.723344840849734</v>
      </c>
      <c r="AI141" s="104">
        <v>5.704865431684139</v>
      </c>
      <c r="AJ141" s="104">
        <v>0</v>
      </c>
      <c r="AK141" s="102">
        <v>0</v>
      </c>
      <c r="AL141" s="103">
        <v>10.262025496343449</v>
      </c>
      <c r="AM141" s="105">
        <v>4.2594375472789459</v>
      </c>
      <c r="AN141" s="105">
        <v>2.7937708994377477</v>
      </c>
      <c r="AO141" s="102">
        <v>436.13040358392209</v>
      </c>
      <c r="AP141" s="106"/>
      <c r="AQ141" s="103">
        <v>26.469999313354492</v>
      </c>
      <c r="AR141" s="102">
        <v>0</v>
      </c>
      <c r="AS141" s="103">
        <v>7.9672024760374178</v>
      </c>
      <c r="AT141" s="102">
        <v>450.31683507643089</v>
      </c>
      <c r="AU141" s="125">
        <v>451.73220490229676</v>
      </c>
      <c r="AV141" s="102">
        <v>1695.7013470232514</v>
      </c>
      <c r="AW141" s="102">
        <v>174.44265561407892</v>
      </c>
      <c r="AX141" s="102">
        <v>12.463347488578377</v>
      </c>
      <c r="AY141" s="102">
        <v>75.976050362160962</v>
      </c>
      <c r="AZ141" s="102">
        <v>6.2484472406560352</v>
      </c>
      <c r="BA141" s="102">
        <v>0</v>
      </c>
      <c r="BB141" s="102">
        <v>0</v>
      </c>
      <c r="BC141" s="103">
        <v>10.230961819110661</v>
      </c>
      <c r="BD141" s="105">
        <v>4.2863885038410006</v>
      </c>
      <c r="BE141" s="105">
        <v>2.825708412249532</v>
      </c>
      <c r="BF141" s="102">
        <v>467.38297269452346</v>
      </c>
      <c r="BG141" s="123"/>
    </row>
    <row r="142" spans="1:59" ht="18" thickTop="1" thickBot="1">
      <c r="A142" s="43">
        <v>43418</v>
      </c>
      <c r="B142" s="47">
        <v>0.54166666666666696</v>
      </c>
      <c r="C142" s="45">
        <v>43420</v>
      </c>
      <c r="E142" s="8" t="s">
        <v>43</v>
      </c>
      <c r="F142" s="54">
        <v>2</v>
      </c>
      <c r="G142" s="31" t="s">
        <v>146</v>
      </c>
      <c r="H142" s="31" t="s">
        <v>146</v>
      </c>
      <c r="I142" s="64" t="s">
        <v>9</v>
      </c>
      <c r="J142" s="13">
        <v>26.53</v>
      </c>
      <c r="K142" s="94">
        <v>32.82</v>
      </c>
      <c r="L142">
        <v>100.735</v>
      </c>
      <c r="M142">
        <v>24</v>
      </c>
      <c r="N142" s="17">
        <v>2123</v>
      </c>
      <c r="O142">
        <v>2104</v>
      </c>
      <c r="P142">
        <v>7.98</v>
      </c>
      <c r="Q142" s="15">
        <v>7.9967210042066048</v>
      </c>
      <c r="R142" s="39" t="s">
        <v>153</v>
      </c>
      <c r="U142" s="99">
        <v>32.819999694824219</v>
      </c>
      <c r="V142" s="99">
        <v>24</v>
      </c>
      <c r="W142" s="99">
        <v>0</v>
      </c>
      <c r="X142" s="100">
        <v>0</v>
      </c>
      <c r="Y142" s="100">
        <v>0</v>
      </c>
      <c r="Z142" s="101">
        <v>2123</v>
      </c>
      <c r="AA142" s="102">
        <v>1882.764892578125</v>
      </c>
      <c r="AB142" s="103">
        <v>7.9967207908630371</v>
      </c>
      <c r="AC142" s="102">
        <v>415.60919189453125</v>
      </c>
      <c r="AD142" s="102">
        <v>416.95541381835938</v>
      </c>
      <c r="AE142" s="102">
        <v>1699.4330478848647</v>
      </c>
      <c r="AF142" s="104">
        <v>171.0880858749118</v>
      </c>
      <c r="AG142" s="104">
        <v>12.243703010673002</v>
      </c>
      <c r="AH142" s="102">
        <v>76.032193707173931</v>
      </c>
      <c r="AI142" s="104">
        <v>5.3689833442348665</v>
      </c>
      <c r="AJ142" s="104">
        <v>0</v>
      </c>
      <c r="AK142" s="102">
        <v>0</v>
      </c>
      <c r="AL142" s="103">
        <v>10.354850696567125</v>
      </c>
      <c r="AM142" s="105">
        <v>4.1839296991401307</v>
      </c>
      <c r="AN142" s="105">
        <v>2.7376869920020224</v>
      </c>
      <c r="AO142" s="102">
        <v>429.36795702913429</v>
      </c>
      <c r="AP142" s="106"/>
      <c r="AQ142" s="103">
        <v>26.530000686645508</v>
      </c>
      <c r="AR142" s="102">
        <v>0</v>
      </c>
      <c r="AS142" s="103">
        <v>7.959373835544552</v>
      </c>
      <c r="AT142" s="102">
        <v>459.38502157462648</v>
      </c>
      <c r="AU142" s="125">
        <v>460.82784280365502</v>
      </c>
      <c r="AV142" s="102">
        <v>1698.2045222466395</v>
      </c>
      <c r="AW142" s="102">
        <v>171.86348905688999</v>
      </c>
      <c r="AX142" s="102">
        <v>12.696848752811281</v>
      </c>
      <c r="AY142" s="102">
        <v>74.912954289898366</v>
      </c>
      <c r="AZ142" s="102">
        <v>6.1668729430545479</v>
      </c>
      <c r="BA142" s="102">
        <v>0</v>
      </c>
      <c r="BB142" s="102">
        <v>0</v>
      </c>
      <c r="BC142" s="103">
        <v>10.307152954981369</v>
      </c>
      <c r="BD142" s="105">
        <v>4.224256733020737</v>
      </c>
      <c r="BE142" s="105">
        <v>2.78513401388871</v>
      </c>
      <c r="BF142" s="102">
        <v>476.85244823603477</v>
      </c>
      <c r="BG142" s="123"/>
    </row>
    <row r="143" spans="1:59" ht="18" thickTop="1" thickBot="1">
      <c r="A143" s="43">
        <v>43418</v>
      </c>
      <c r="B143" s="47">
        <v>0.54166666666666696</v>
      </c>
      <c r="C143" s="45">
        <v>43420</v>
      </c>
      <c r="E143" s="6" t="s">
        <v>174</v>
      </c>
      <c r="F143" s="54">
        <v>4</v>
      </c>
      <c r="G143" s="31" t="s">
        <v>148</v>
      </c>
      <c r="H143" s="31" t="s">
        <v>147</v>
      </c>
      <c r="I143" s="64" t="s">
        <v>10</v>
      </c>
      <c r="J143" s="13">
        <v>28.86</v>
      </c>
      <c r="K143" s="94">
        <v>32.82</v>
      </c>
      <c r="L143">
        <v>100.78400000000001</v>
      </c>
      <c r="M143">
        <v>24.3</v>
      </c>
      <c r="N143" s="154">
        <v>2107.6999999999998</v>
      </c>
      <c r="O143">
        <v>2082.3000000000002</v>
      </c>
      <c r="P143">
        <v>7.58</v>
      </c>
      <c r="Q143" s="15">
        <v>7.6224206261114213</v>
      </c>
      <c r="R143" s="39" t="s">
        <v>152</v>
      </c>
      <c r="U143" s="99">
        <v>32.819999694824219</v>
      </c>
      <c r="V143" s="99">
        <v>24.299999237060547</v>
      </c>
      <c r="W143" s="99">
        <v>0</v>
      </c>
      <c r="X143" s="100">
        <v>0</v>
      </c>
      <c r="Y143" s="100">
        <v>0</v>
      </c>
      <c r="Z143" s="101">
        <v>2107.699951171875</v>
      </c>
      <c r="AA143" s="102">
        <v>2019.3431396484375</v>
      </c>
      <c r="AB143" s="103">
        <v>7.6224207878112793</v>
      </c>
      <c r="AC143" s="102">
        <v>1105.0625</v>
      </c>
      <c r="AD143" s="102">
        <v>1108.62890625</v>
      </c>
      <c r="AE143" s="102">
        <v>1905.1402833625482</v>
      </c>
      <c r="AF143" s="104">
        <v>81.898600333624998</v>
      </c>
      <c r="AG143" s="104">
        <v>32.304284514479612</v>
      </c>
      <c r="AH143" s="102">
        <v>36.45721658819128</v>
      </c>
      <c r="AI143" s="104">
        <v>2.3295457230286143</v>
      </c>
      <c r="AJ143" s="104">
        <v>0</v>
      </c>
      <c r="AK143" s="102">
        <v>0</v>
      </c>
      <c r="AL143" s="103">
        <v>15.277456307405121</v>
      </c>
      <c r="AM143" s="105">
        <v>2.0039305862166925</v>
      </c>
      <c r="AN143" s="105">
        <v>1.3123858081444033</v>
      </c>
      <c r="AO143" s="102">
        <v>1142.2498725351031</v>
      </c>
      <c r="AP143" s="106"/>
      <c r="AQ143" s="103">
        <v>28.860000610351562</v>
      </c>
      <c r="AR143" s="102">
        <v>0</v>
      </c>
      <c r="AS143" s="103">
        <v>7.5613584045733653</v>
      </c>
      <c r="AT143" s="102">
        <v>1303.3808466163091</v>
      </c>
      <c r="AU143" s="125">
        <v>1307.3609079461326</v>
      </c>
      <c r="AV143" s="102">
        <v>1901.6824323255007</v>
      </c>
      <c r="AW143" s="102">
        <v>83.602914415070941</v>
      </c>
      <c r="AX143" s="102">
        <v>34.057852467807166</v>
      </c>
      <c r="AY143" s="102">
        <v>35.820188573720706</v>
      </c>
      <c r="AZ143" s="102">
        <v>3.0195049811103183</v>
      </c>
      <c r="BA143" s="102">
        <v>0</v>
      </c>
      <c r="BB143" s="102">
        <v>0</v>
      </c>
      <c r="BC143" s="103">
        <v>14.935395877981195</v>
      </c>
      <c r="BD143" s="105">
        <v>2.0661012317853458</v>
      </c>
      <c r="BE143" s="105">
        <v>1.372378279238202</v>
      </c>
      <c r="BF143" s="102">
        <v>1359.7155598783847</v>
      </c>
      <c r="BG143" s="123"/>
    </row>
    <row r="144" spans="1:59" ht="18" thickTop="1" thickBot="1">
      <c r="A144" s="43">
        <v>43418</v>
      </c>
      <c r="B144" s="47">
        <v>0.54166666666666696</v>
      </c>
      <c r="C144" s="45">
        <v>43420</v>
      </c>
      <c r="E144" s="7" t="s">
        <v>37</v>
      </c>
      <c r="F144" s="54">
        <v>1</v>
      </c>
      <c r="G144" s="31" t="s">
        <v>148</v>
      </c>
      <c r="H144" s="31" t="s">
        <v>146</v>
      </c>
      <c r="I144" s="64" t="s">
        <v>11</v>
      </c>
      <c r="J144" s="13">
        <v>29.04</v>
      </c>
      <c r="K144" s="94">
        <v>32.81</v>
      </c>
      <c r="L144">
        <v>100.83199999999999</v>
      </c>
      <c r="M144">
        <v>23.7</v>
      </c>
      <c r="N144" s="17">
        <v>2123.5</v>
      </c>
      <c r="O144">
        <v>2116</v>
      </c>
      <c r="P144">
        <v>8.02</v>
      </c>
      <c r="Q144" s="15">
        <v>7.9971146906818875</v>
      </c>
      <c r="R144" s="39" t="s">
        <v>153</v>
      </c>
      <c r="U144" s="99">
        <v>32.810001373291016</v>
      </c>
      <c r="V144" s="99">
        <v>23.700000762939453</v>
      </c>
      <c r="W144" s="99">
        <v>0</v>
      </c>
      <c r="X144" s="100">
        <v>0</v>
      </c>
      <c r="Y144" s="100">
        <v>0</v>
      </c>
      <c r="Z144" s="101">
        <v>2123.5</v>
      </c>
      <c r="AA144" s="102">
        <v>1885.3280029296875</v>
      </c>
      <c r="AB144" s="103">
        <v>7.9971146583557129</v>
      </c>
      <c r="AC144" s="102">
        <v>415.43899536132812</v>
      </c>
      <c r="AD144" s="102">
        <v>416.78958129882812</v>
      </c>
      <c r="AE144" s="102">
        <v>1703.2693463949943</v>
      </c>
      <c r="AF144" s="104">
        <v>169.72389296174984</v>
      </c>
      <c r="AG144" s="104">
        <v>12.334763159346178</v>
      </c>
      <c r="AH144" s="102">
        <v>75.563226202245289</v>
      </c>
      <c r="AI144" s="104">
        <v>5.2299155076961252</v>
      </c>
      <c r="AJ144" s="104">
        <v>0</v>
      </c>
      <c r="AK144" s="102">
        <v>0</v>
      </c>
      <c r="AL144" s="103">
        <v>10.409612692659634</v>
      </c>
      <c r="AM144" s="105">
        <v>4.1486309842711684</v>
      </c>
      <c r="AN144" s="105">
        <v>2.7121753059865594</v>
      </c>
      <c r="AO144" s="102">
        <v>428.96891850687234</v>
      </c>
      <c r="AP144" s="106"/>
      <c r="AQ144" s="103">
        <v>29.040000915527344</v>
      </c>
      <c r="AR144" s="102">
        <v>0</v>
      </c>
      <c r="AS144" s="103">
        <v>7.9187309187736465</v>
      </c>
      <c r="AT144" s="102">
        <v>512.44115893167907</v>
      </c>
      <c r="AU144" s="125">
        <v>514.00259090227371</v>
      </c>
      <c r="AV144" s="102">
        <v>1700.7047281535463</v>
      </c>
      <c r="AW144" s="102">
        <v>171.28884341659074</v>
      </c>
      <c r="AX144" s="102">
        <v>13.334404626867213</v>
      </c>
      <c r="AY144" s="102">
        <v>73.248591951029269</v>
      </c>
      <c r="AZ144" s="102">
        <v>6.9813161781482469</v>
      </c>
      <c r="BA144" s="102">
        <v>0</v>
      </c>
      <c r="BB144" s="102">
        <v>0</v>
      </c>
      <c r="BC144" s="103">
        <v>10.304277464658423</v>
      </c>
      <c r="BD144" s="105">
        <v>4.2353861481279083</v>
      </c>
      <c r="BE144" s="105">
        <v>2.8148894489053928</v>
      </c>
      <c r="BF144" s="102">
        <v>534.8106933072919</v>
      </c>
      <c r="BG144" s="123"/>
    </row>
    <row r="145" spans="1:59" ht="18" thickTop="1" thickBot="1">
      <c r="A145" s="43">
        <v>43418</v>
      </c>
      <c r="B145" s="47">
        <v>0.54166666666666696</v>
      </c>
      <c r="C145" s="45">
        <v>43420</v>
      </c>
      <c r="E145" s="9" t="s">
        <v>44</v>
      </c>
      <c r="F145" s="55">
        <v>3</v>
      </c>
      <c r="G145" s="32" t="s">
        <v>146</v>
      </c>
      <c r="H145" s="32" t="s">
        <v>147</v>
      </c>
      <c r="I145" s="64" t="s">
        <v>12</v>
      </c>
      <c r="J145" s="13">
        <v>26.49</v>
      </c>
      <c r="K145" s="94">
        <v>32.82</v>
      </c>
      <c r="L145">
        <v>100.85599999999999</v>
      </c>
      <c r="M145">
        <v>24.3</v>
      </c>
      <c r="N145" s="17">
        <v>2133.5</v>
      </c>
      <c r="O145">
        <v>2103.1999999999998</v>
      </c>
      <c r="P145">
        <v>7.56</v>
      </c>
      <c r="Q145" s="15">
        <v>7.5264987082616308</v>
      </c>
      <c r="R145" s="39" t="s">
        <v>152</v>
      </c>
      <c r="U145" s="99">
        <v>32.819999694824219</v>
      </c>
      <c r="V145" s="99">
        <v>24.299999237060547</v>
      </c>
      <c r="W145" s="99">
        <v>0</v>
      </c>
      <c r="X145" s="100">
        <v>0</v>
      </c>
      <c r="Y145" s="100">
        <v>0</v>
      </c>
      <c r="Z145" s="101">
        <v>2133.5</v>
      </c>
      <c r="AA145" s="102">
        <v>2075.683837890625</v>
      </c>
      <c r="AB145" s="103">
        <v>7.5264987945556641</v>
      </c>
      <c r="AC145" s="102">
        <v>1422.4500732421875</v>
      </c>
      <c r="AD145" s="102">
        <v>1427.0406494140625</v>
      </c>
      <c r="AE145" s="102">
        <v>1966.3242415142277</v>
      </c>
      <c r="AF145" s="104">
        <v>67.777049600930368</v>
      </c>
      <c r="AG145" s="104">
        <v>41.582470983271989</v>
      </c>
      <c r="AH145" s="102">
        <v>29.784246401829201</v>
      </c>
      <c r="AI145" s="104">
        <v>1.8678811772062569</v>
      </c>
      <c r="AJ145" s="104">
        <v>0</v>
      </c>
      <c r="AK145" s="102">
        <v>0</v>
      </c>
      <c r="AL145" s="103">
        <v>16.366360202050611</v>
      </c>
      <c r="AM145" s="105">
        <v>1.6583983387450709</v>
      </c>
      <c r="AN145" s="105">
        <v>1.0860947275266237</v>
      </c>
      <c r="AO145" s="102">
        <v>1470.317954438083</v>
      </c>
      <c r="AP145" s="106"/>
      <c r="AQ145" s="103">
        <v>26.489999771118164</v>
      </c>
      <c r="AR145" s="102">
        <v>0</v>
      </c>
      <c r="AS145" s="103">
        <v>7.4981307655946212</v>
      </c>
      <c r="AT145" s="102">
        <v>1536.6958149424954</v>
      </c>
      <c r="AU145" s="125">
        <v>1541.524560232592</v>
      </c>
      <c r="AV145" s="102">
        <v>1964.5278874040098</v>
      </c>
      <c r="AW145" s="102">
        <v>68.641611546556845</v>
      </c>
      <c r="AX145" s="102">
        <v>42.514292239819156</v>
      </c>
      <c r="AY145" s="102">
        <v>29.596728283170073</v>
      </c>
      <c r="AZ145" s="102">
        <v>2.1246977251694337</v>
      </c>
      <c r="BA145" s="102">
        <v>0</v>
      </c>
      <c r="BB145" s="102">
        <v>0</v>
      </c>
      <c r="BC145" s="103">
        <v>16.157563253164962</v>
      </c>
      <c r="BD145" s="105">
        <v>1.6870051439384262</v>
      </c>
      <c r="BE145" s="105">
        <v>1.1121372595632186</v>
      </c>
      <c r="BF145" s="102">
        <v>1594.9981952601815</v>
      </c>
      <c r="BG145" s="123"/>
    </row>
    <row r="146" spans="1:59" ht="18" thickTop="1" thickBot="1">
      <c r="A146" s="43">
        <v>43418</v>
      </c>
      <c r="B146" s="47">
        <v>0.54166666666666696</v>
      </c>
      <c r="C146" s="45">
        <v>43420</v>
      </c>
      <c r="E146" s="8" t="s">
        <v>43</v>
      </c>
      <c r="F146" s="55">
        <v>2</v>
      </c>
      <c r="G146" s="32" t="s">
        <v>146</v>
      </c>
      <c r="H146" s="32" t="s">
        <v>146</v>
      </c>
      <c r="I146" s="64" t="s">
        <v>13</v>
      </c>
      <c r="J146" s="13">
        <v>26.47</v>
      </c>
      <c r="K146" s="94">
        <v>32.81</v>
      </c>
      <c r="L146">
        <v>100.788</v>
      </c>
      <c r="M146">
        <v>23.9</v>
      </c>
      <c r="N146" s="17">
        <v>2139.8000000000002</v>
      </c>
      <c r="O146">
        <v>2125.8000000000002</v>
      </c>
      <c r="P146">
        <v>7.97</v>
      </c>
      <c r="Q146" s="15">
        <v>7.9862524499362744</v>
      </c>
      <c r="R146" s="39" t="s">
        <v>153</v>
      </c>
      <c r="U146" s="99">
        <v>32.810001373291016</v>
      </c>
      <c r="V146" s="99">
        <v>23.899999618530273</v>
      </c>
      <c r="W146" s="99">
        <v>0</v>
      </c>
      <c r="X146" s="100">
        <v>0</v>
      </c>
      <c r="Y146" s="100">
        <v>0</v>
      </c>
      <c r="Z146" s="101">
        <v>2139.800048828125</v>
      </c>
      <c r="AA146" s="102">
        <v>1904.320068359375</v>
      </c>
      <c r="AB146" s="103">
        <v>7.9862523078918457</v>
      </c>
      <c r="AC146" s="102">
        <v>431.39157104492188</v>
      </c>
      <c r="AD146" s="102">
        <v>432.7906494140625</v>
      </c>
      <c r="AE146" s="102">
        <v>1722.9133006732488</v>
      </c>
      <c r="AF146" s="104">
        <v>168.66463739036737</v>
      </c>
      <c r="AG146" s="104">
        <v>12.742199414167953</v>
      </c>
      <c r="AH146" s="102">
        <v>74.374675778922281</v>
      </c>
      <c r="AI146" s="104">
        <v>5.1932914947677125</v>
      </c>
      <c r="AJ146" s="104">
        <v>0</v>
      </c>
      <c r="AK146" s="102">
        <v>0</v>
      </c>
      <c r="AL146" s="103">
        <v>10.518764846923679</v>
      </c>
      <c r="AM146" s="105">
        <v>4.1242312596281945</v>
      </c>
      <c r="AN146" s="105">
        <v>2.6977797195040725</v>
      </c>
      <c r="AO146" s="102">
        <v>445.59517640699499</v>
      </c>
      <c r="AP146" s="106"/>
      <c r="AQ146" s="103">
        <v>26.469999313354492</v>
      </c>
      <c r="AR146" s="102">
        <v>0</v>
      </c>
      <c r="AS146" s="103">
        <v>7.9483603285959479</v>
      </c>
      <c r="AT146" s="102">
        <v>477.54105290537746</v>
      </c>
      <c r="AU146" s="125">
        <v>479.04198989961571</v>
      </c>
      <c r="AV146" s="102">
        <v>1721.6351699828158</v>
      </c>
      <c r="AW146" s="102">
        <v>169.46605391706464</v>
      </c>
      <c r="AX146" s="102">
        <v>13.218864315291817</v>
      </c>
      <c r="AY146" s="102">
        <v>73.264508419873948</v>
      </c>
      <c r="AZ146" s="102">
        <v>5.979724640404271</v>
      </c>
      <c r="BA146" s="102">
        <v>0</v>
      </c>
      <c r="BB146" s="102">
        <v>0</v>
      </c>
      <c r="BC146" s="103">
        <v>10.46824955517908</v>
      </c>
      <c r="BD146" s="105">
        <v>4.1651287365401686</v>
      </c>
      <c r="BE146" s="105">
        <v>2.7455740044076884</v>
      </c>
      <c r="BF146" s="102">
        <v>495.63921599417728</v>
      </c>
      <c r="BG146" s="123"/>
    </row>
    <row r="147" spans="1:59" ht="18" thickTop="1" thickBot="1">
      <c r="A147" s="43">
        <v>43418</v>
      </c>
      <c r="B147" s="47">
        <v>0.54166666666666696</v>
      </c>
      <c r="C147" s="45">
        <v>43420</v>
      </c>
      <c r="E147" s="9" t="s">
        <v>44</v>
      </c>
      <c r="F147" s="54">
        <v>3</v>
      </c>
      <c r="G147" s="31" t="s">
        <v>146</v>
      </c>
      <c r="H147" s="31" t="s">
        <v>147</v>
      </c>
      <c r="I147" s="64" t="s">
        <v>14</v>
      </c>
      <c r="J147" s="13">
        <v>26.52</v>
      </c>
      <c r="K147" s="94">
        <v>32.83</v>
      </c>
      <c r="L147">
        <v>100.80500000000001</v>
      </c>
      <c r="M147">
        <v>24.3</v>
      </c>
      <c r="N147" s="17">
        <v>2134</v>
      </c>
      <c r="O147">
        <v>2097</v>
      </c>
      <c r="P147">
        <v>7.54</v>
      </c>
      <c r="Q147" s="15">
        <v>7.5045639032992018</v>
      </c>
      <c r="R147" s="39" t="s">
        <v>152</v>
      </c>
      <c r="U147" s="99">
        <v>32.830001831054688</v>
      </c>
      <c r="V147" s="99">
        <v>24.299999237060547</v>
      </c>
      <c r="W147" s="99">
        <v>0</v>
      </c>
      <c r="X147" s="100">
        <v>0</v>
      </c>
      <c r="Y147" s="100">
        <v>0</v>
      </c>
      <c r="Z147" s="101">
        <v>2134</v>
      </c>
      <c r="AA147" s="102">
        <v>2083.011962890625</v>
      </c>
      <c r="AB147" s="103">
        <v>7.5045638084411621</v>
      </c>
      <c r="AC147" s="102">
        <v>1502.2037353515625</v>
      </c>
      <c r="AD147" s="102">
        <v>1507.0517578125</v>
      </c>
      <c r="AE147" s="102">
        <v>1974.3815716199269</v>
      </c>
      <c r="AF147" s="104">
        <v>64.718759556560229</v>
      </c>
      <c r="AG147" s="104">
        <v>43.911611930982225</v>
      </c>
      <c r="AH147" s="102">
        <v>28.436625611244882</v>
      </c>
      <c r="AI147" s="104">
        <v>1.7762144905419819</v>
      </c>
      <c r="AJ147" s="104">
        <v>0</v>
      </c>
      <c r="AK147" s="102">
        <v>0</v>
      </c>
      <c r="AL147" s="103">
        <v>16.547505786554225</v>
      </c>
      <c r="AM147" s="105">
        <v>1.5834426576076266</v>
      </c>
      <c r="AN147" s="105">
        <v>1.037030100900906</v>
      </c>
      <c r="AO147" s="102">
        <v>1552.7552486742322</v>
      </c>
      <c r="AP147" s="106"/>
      <c r="AQ147" s="103">
        <v>26.520000457763672</v>
      </c>
      <c r="AR147" s="102">
        <v>0</v>
      </c>
      <c r="AS147" s="103">
        <v>7.4761162303020487</v>
      </c>
      <c r="AT147" s="102">
        <v>1623.3949395291625</v>
      </c>
      <c r="AU147" s="125">
        <v>1628.4942628808155</v>
      </c>
      <c r="AV147" s="102">
        <v>1972.5333000974133</v>
      </c>
      <c r="AW147" s="102">
        <v>65.601175102624239</v>
      </c>
      <c r="AX147" s="102">
        <v>44.877427668709934</v>
      </c>
      <c r="AY147" s="102">
        <v>28.273069675748403</v>
      </c>
      <c r="AZ147" s="102">
        <v>2.0253926939886835</v>
      </c>
      <c r="BA147" s="102">
        <v>0</v>
      </c>
      <c r="BB147" s="102">
        <v>0</v>
      </c>
      <c r="BC147" s="103">
        <v>16.326192107218631</v>
      </c>
      <c r="BD147" s="105">
        <v>1.6122529658133018</v>
      </c>
      <c r="BE147" s="105">
        <v>1.0629819494969059</v>
      </c>
      <c r="BF147" s="102">
        <v>1685.0878992467265</v>
      </c>
      <c r="BG147" s="123"/>
    </row>
    <row r="148" spans="1:59" ht="18" thickTop="1" thickBot="1">
      <c r="A148" s="43">
        <v>43418</v>
      </c>
      <c r="B148" s="47">
        <v>0.54166666666666696</v>
      </c>
      <c r="C148" s="45">
        <v>43420</v>
      </c>
      <c r="E148" s="6" t="s">
        <v>174</v>
      </c>
      <c r="F148" s="54">
        <v>4</v>
      </c>
      <c r="G148" s="31" t="s">
        <v>148</v>
      </c>
      <c r="H148" s="31" t="s">
        <v>147</v>
      </c>
      <c r="I148" s="64" t="s">
        <v>15</v>
      </c>
      <c r="J148" s="13">
        <v>28.8</v>
      </c>
      <c r="K148" s="94">
        <v>32.83</v>
      </c>
      <c r="L148">
        <v>100.782</v>
      </c>
      <c r="M148">
        <v>24</v>
      </c>
      <c r="N148" s="17">
        <v>2160.6</v>
      </c>
      <c r="O148">
        <v>2117.5</v>
      </c>
      <c r="P148">
        <v>7.49</v>
      </c>
      <c r="Q148" s="15">
        <v>7.6102246910963167</v>
      </c>
      <c r="R148" s="39" t="s">
        <v>153</v>
      </c>
      <c r="U148" s="99">
        <v>32.830001831054688</v>
      </c>
      <c r="V148" s="99">
        <v>24</v>
      </c>
      <c r="W148" s="99">
        <v>0</v>
      </c>
      <c r="X148" s="100">
        <v>0</v>
      </c>
      <c r="Y148" s="100">
        <v>0</v>
      </c>
      <c r="Z148" s="101">
        <v>2160.60009765625</v>
      </c>
      <c r="AA148" s="102">
        <v>2076.427734375</v>
      </c>
      <c r="AB148" s="103">
        <v>7.610224723815918</v>
      </c>
      <c r="AC148" s="102">
        <v>1167.6737060546875</v>
      </c>
      <c r="AD148" s="102">
        <v>1171.4559326171875</v>
      </c>
      <c r="AE148" s="102">
        <v>1960.9359912096504</v>
      </c>
      <c r="AF148" s="104">
        <v>81.094166494917388</v>
      </c>
      <c r="AG148" s="104">
        <v>34.397458622763708</v>
      </c>
      <c r="AH148" s="102">
        <v>35.295554435896555</v>
      </c>
      <c r="AI148" s="104">
        <v>2.2053467808978136</v>
      </c>
      <c r="AJ148" s="104">
        <v>0</v>
      </c>
      <c r="AK148" s="102">
        <v>0</v>
      </c>
      <c r="AL148" s="103">
        <v>15.58404297259788</v>
      </c>
      <c r="AM148" s="105">
        <v>1.9829894472454479</v>
      </c>
      <c r="AN148" s="105">
        <v>1.2975675099597959</v>
      </c>
      <c r="AO148" s="102">
        <v>1206.3293771994054</v>
      </c>
      <c r="AP148" s="106"/>
      <c r="AQ148" s="103">
        <v>28.799999237060547</v>
      </c>
      <c r="AR148" s="102">
        <v>0</v>
      </c>
      <c r="AS148" s="103">
        <v>7.5462872170073947</v>
      </c>
      <c r="AT148" s="102">
        <v>1388.2379049949259</v>
      </c>
      <c r="AU148" s="125">
        <v>1392.4801485306243</v>
      </c>
      <c r="AV148" s="102">
        <v>1957.1512373480964</v>
      </c>
      <c r="AW148" s="102">
        <v>82.951741788378243</v>
      </c>
      <c r="AX148" s="102">
        <v>36.324705960385543</v>
      </c>
      <c r="AY148" s="102">
        <v>34.67243448640361</v>
      </c>
      <c r="AZ148" s="102">
        <v>2.902077240109187</v>
      </c>
      <c r="BA148" s="102">
        <v>0</v>
      </c>
      <c r="BB148" s="102">
        <v>0</v>
      </c>
      <c r="BC148" s="103">
        <v>15.203363099590085</v>
      </c>
      <c r="BD148" s="105">
        <v>2.0495254917209214</v>
      </c>
      <c r="BE148" s="105">
        <v>1.3611338220119513</v>
      </c>
      <c r="BF148" s="102">
        <v>1448.0420387714898</v>
      </c>
      <c r="BG148" s="123"/>
    </row>
    <row r="149" spans="1:59" ht="18" thickTop="1" thickBot="1">
      <c r="A149" s="43">
        <v>43418</v>
      </c>
      <c r="B149" s="47">
        <v>0.54166666666666696</v>
      </c>
      <c r="C149" s="45">
        <v>43420</v>
      </c>
      <c r="E149" s="7" t="s">
        <v>37</v>
      </c>
      <c r="F149" s="54">
        <v>1</v>
      </c>
      <c r="G149" s="31" t="s">
        <v>148</v>
      </c>
      <c r="H149" s="31" t="s">
        <v>146</v>
      </c>
      <c r="I149" s="64" t="s">
        <v>16</v>
      </c>
      <c r="J149" s="13">
        <v>28.82</v>
      </c>
      <c r="K149" s="94">
        <v>32.83</v>
      </c>
      <c r="L149">
        <v>100.688</v>
      </c>
      <c r="M149">
        <v>24.1</v>
      </c>
      <c r="N149" s="17">
        <v>2130.5</v>
      </c>
      <c r="O149">
        <v>2099.9</v>
      </c>
      <c r="P149">
        <v>8.06</v>
      </c>
      <c r="Q149" s="15">
        <v>7.9948472210187367</v>
      </c>
      <c r="R149" s="39" t="s">
        <v>152</v>
      </c>
      <c r="U149" s="99">
        <v>32.830001831054688</v>
      </c>
      <c r="V149" s="99">
        <v>24.100000381469727</v>
      </c>
      <c r="W149" s="99">
        <v>0</v>
      </c>
      <c r="X149" s="100">
        <v>0</v>
      </c>
      <c r="Y149" s="100">
        <v>0</v>
      </c>
      <c r="Z149" s="101">
        <v>2130.5</v>
      </c>
      <c r="AA149" s="102">
        <v>1889.8099365234375</v>
      </c>
      <c r="AB149" s="103">
        <v>7.994847297668457</v>
      </c>
      <c r="AC149" s="102">
        <v>419.210693359375</v>
      </c>
      <c r="AD149" s="102">
        <v>420.56692504882812</v>
      </c>
      <c r="AE149" s="102">
        <v>1705.8344243022536</v>
      </c>
      <c r="AF149" s="104">
        <v>171.65823977382854</v>
      </c>
      <c r="AG149" s="104">
        <v>12.317342764534175</v>
      </c>
      <c r="AH149" s="102">
        <v>75.964420274341407</v>
      </c>
      <c r="AI149" s="104">
        <v>5.3950580211103567</v>
      </c>
      <c r="AJ149" s="104">
        <v>0</v>
      </c>
      <c r="AK149" s="102">
        <v>0</v>
      </c>
      <c r="AL149" s="103">
        <v>10.365242643399977</v>
      </c>
      <c r="AM149" s="105">
        <v>4.1983179014434171</v>
      </c>
      <c r="AN149" s="105">
        <v>2.7479639046130004</v>
      </c>
      <c r="AO149" s="102">
        <v>433.16455992305907</v>
      </c>
      <c r="AP149" s="106"/>
      <c r="AQ149" s="103">
        <v>28.819999694824219</v>
      </c>
      <c r="AR149" s="102">
        <v>0</v>
      </c>
      <c r="AS149" s="103">
        <v>7.925554583442171</v>
      </c>
      <c r="AT149" s="102">
        <v>504.64037360453187</v>
      </c>
      <c r="AU149" s="125">
        <v>506.1821069324622</v>
      </c>
      <c r="AV149" s="102">
        <v>1703.5759613958003</v>
      </c>
      <c r="AW149" s="102">
        <v>173.03578297953462</v>
      </c>
      <c r="AX149" s="102">
        <v>13.198221712006248</v>
      </c>
      <c r="AY149" s="102">
        <v>73.902827949073114</v>
      </c>
      <c r="AZ149" s="102">
        <v>6.9618282389080788</v>
      </c>
      <c r="BA149" s="102">
        <v>0</v>
      </c>
      <c r="BB149" s="102">
        <v>0</v>
      </c>
      <c r="BC149" s="103">
        <v>10.273031137174128</v>
      </c>
      <c r="BD149" s="105">
        <v>4.2754846427945044</v>
      </c>
      <c r="BE149" s="105">
        <v>2.8396269470703963</v>
      </c>
      <c r="BF149" s="102">
        <v>526.40382037177335</v>
      </c>
      <c r="BG149" s="123"/>
    </row>
    <row r="150" spans="1:59" ht="18" thickTop="1" thickBot="1">
      <c r="A150" s="43">
        <v>43418</v>
      </c>
      <c r="B150" s="47">
        <v>0.54166666666666696</v>
      </c>
      <c r="C150" s="45">
        <v>43420</v>
      </c>
      <c r="E150" s="8" t="s">
        <v>43</v>
      </c>
      <c r="F150" s="54">
        <v>2</v>
      </c>
      <c r="G150" s="31" t="s">
        <v>146</v>
      </c>
      <c r="H150" s="31" t="s">
        <v>146</v>
      </c>
      <c r="I150" s="64" t="s">
        <v>17</v>
      </c>
      <c r="J150" s="13">
        <v>26.52</v>
      </c>
      <c r="K150" s="94">
        <v>32.81</v>
      </c>
      <c r="L150">
        <v>100.746</v>
      </c>
      <c r="M150">
        <v>23.8</v>
      </c>
      <c r="N150" s="17">
        <v>2140.6999999999998</v>
      </c>
      <c r="O150">
        <v>2122</v>
      </c>
      <c r="P150">
        <v>7.99</v>
      </c>
      <c r="Q150" s="15">
        <v>7.993075272718146</v>
      </c>
      <c r="R150" s="39" t="s">
        <v>153</v>
      </c>
      <c r="U150" s="99">
        <v>32.810001373291016</v>
      </c>
      <c r="V150" s="99">
        <v>23.799999237060547</v>
      </c>
      <c r="W150" s="99">
        <v>0</v>
      </c>
      <c r="X150" s="100">
        <v>0</v>
      </c>
      <c r="Y150" s="100">
        <v>0</v>
      </c>
      <c r="Z150" s="101">
        <v>2140.699951171875</v>
      </c>
      <c r="AA150" s="102">
        <v>1902.484130859375</v>
      </c>
      <c r="AB150" s="103">
        <v>7.9930753707885742</v>
      </c>
      <c r="AC150" s="102">
        <v>423.58602905273438</v>
      </c>
      <c r="AD150" s="102">
        <v>424.96145629882812</v>
      </c>
      <c r="AE150" s="102">
        <v>1719.5596066658504</v>
      </c>
      <c r="AF150" s="104">
        <v>170.3804549877147</v>
      </c>
      <c r="AG150" s="104">
        <v>12.544077773684595</v>
      </c>
      <c r="AH150" s="102">
        <v>75.161430368725462</v>
      </c>
      <c r="AI150" s="104">
        <v>5.2283215095139859</v>
      </c>
      <c r="AJ150" s="104">
        <v>0</v>
      </c>
      <c r="AK150" s="102">
        <v>0</v>
      </c>
      <c r="AL150" s="103">
        <v>10.459559996466394</v>
      </c>
      <c r="AM150" s="105">
        <v>4.1654303938373012</v>
      </c>
      <c r="AN150" s="105">
        <v>2.7239424068233502</v>
      </c>
      <c r="AO150" s="102">
        <v>437.45674505236735</v>
      </c>
      <c r="AP150" s="106"/>
      <c r="AQ150" s="103">
        <v>26.520000457763672</v>
      </c>
      <c r="AR150" s="102">
        <v>0</v>
      </c>
      <c r="AS150" s="103">
        <v>7.9529357978856243</v>
      </c>
      <c r="AT150" s="102">
        <v>471.73382100083842</v>
      </c>
      <c r="AU150" s="125">
        <v>473.21560662836526</v>
      </c>
      <c r="AV150" s="102">
        <v>1718.2154168663162</v>
      </c>
      <c r="AW150" s="102">
        <v>171.22664996010283</v>
      </c>
      <c r="AX150" s="102">
        <v>13.042035348220663</v>
      </c>
      <c r="AY150" s="102">
        <v>73.972925258261682</v>
      </c>
      <c r="AZ150" s="102">
        <v>6.0696387087659271</v>
      </c>
      <c r="BA150" s="102">
        <v>0</v>
      </c>
      <c r="BB150" s="102">
        <v>0</v>
      </c>
      <c r="BC150" s="103">
        <v>10.407093918797752</v>
      </c>
      <c r="BD150" s="105">
        <v>4.2088577358961716</v>
      </c>
      <c r="BE150" s="105">
        <v>2.7748288508712302</v>
      </c>
      <c r="BF150" s="102">
        <v>489.66103974192606</v>
      </c>
      <c r="BG150" s="123"/>
    </row>
    <row r="151" spans="1:59" ht="18" thickTop="1" thickBot="1">
      <c r="A151" s="43">
        <v>43418</v>
      </c>
      <c r="B151" s="47">
        <v>0.54166666666666696</v>
      </c>
      <c r="C151" s="45">
        <v>43420</v>
      </c>
      <c r="E151" s="7" t="s">
        <v>37</v>
      </c>
      <c r="F151" s="54">
        <v>1</v>
      </c>
      <c r="G151" s="31" t="s">
        <v>148</v>
      </c>
      <c r="H151" s="31" t="s">
        <v>146</v>
      </c>
      <c r="I151" s="64" t="s">
        <v>18</v>
      </c>
      <c r="J151" s="13">
        <v>28.8</v>
      </c>
      <c r="K151" s="94">
        <v>32.869999999999997</v>
      </c>
      <c r="L151">
        <v>100.732</v>
      </c>
      <c r="M151">
        <v>24.1</v>
      </c>
      <c r="N151" s="17">
        <v>2127.3000000000002</v>
      </c>
      <c r="O151">
        <v>2100.1999999999998</v>
      </c>
      <c r="P151">
        <v>8.0500000000000007</v>
      </c>
      <c r="Q151" s="15">
        <v>7.9893210224365188</v>
      </c>
      <c r="R151" s="39" t="s">
        <v>152</v>
      </c>
      <c r="U151" s="99">
        <v>32.869998931884766</v>
      </c>
      <c r="V151" s="99">
        <v>24.100000381469727</v>
      </c>
      <c r="W151" s="99">
        <v>0</v>
      </c>
      <c r="X151" s="100">
        <v>0</v>
      </c>
      <c r="Y151" s="100">
        <v>0</v>
      </c>
      <c r="Z151" s="101">
        <v>2127.300048828125</v>
      </c>
      <c r="AA151" s="102">
        <v>1889.364013671875</v>
      </c>
      <c r="AB151" s="103">
        <v>7.989321231842041</v>
      </c>
      <c r="AC151" s="102">
        <v>424.82046508789062</v>
      </c>
      <c r="AD151" s="102">
        <v>426.19482421875</v>
      </c>
      <c r="AE151" s="102">
        <v>1707.1039875677523</v>
      </c>
      <c r="AF151" s="104">
        <v>169.78040161882743</v>
      </c>
      <c r="AG151" s="104">
        <v>12.479553736116991</v>
      </c>
      <c r="AH151" s="102">
        <v>75.31488382214188</v>
      </c>
      <c r="AI151" s="104">
        <v>5.3308156558134492</v>
      </c>
      <c r="AJ151" s="104">
        <v>0</v>
      </c>
      <c r="AK151" s="102">
        <v>0</v>
      </c>
      <c r="AL151" s="103">
        <v>10.41706306073916</v>
      </c>
      <c r="AM151" s="105">
        <v>4.1510945769075249</v>
      </c>
      <c r="AN151" s="105">
        <v>2.7173075527038901</v>
      </c>
      <c r="AO151" s="102">
        <v>438.96077662883715</v>
      </c>
      <c r="AP151" s="106"/>
      <c r="AQ151" s="103">
        <v>28.799999237060547</v>
      </c>
      <c r="AR151" s="102">
        <v>0</v>
      </c>
      <c r="AS151" s="103">
        <v>7.9203748068576143</v>
      </c>
      <c r="AT151" s="102">
        <v>510.92318588479719</v>
      </c>
      <c r="AU151" s="125">
        <v>512.48448930027064</v>
      </c>
      <c r="AV151" s="102">
        <v>1704.8394816449616</v>
      </c>
      <c r="AW151" s="102">
        <v>171.15834257869625</v>
      </c>
      <c r="AX151" s="102">
        <v>13.366154765764339</v>
      </c>
      <c r="AY151" s="102">
        <v>73.283306582596268</v>
      </c>
      <c r="AZ151" s="102">
        <v>6.8728315645747626</v>
      </c>
      <c r="BA151" s="102">
        <v>0</v>
      </c>
      <c r="BB151" s="102">
        <v>0</v>
      </c>
      <c r="BC151" s="103">
        <v>10.323770848854862</v>
      </c>
      <c r="BD151" s="105">
        <v>4.2274284039480081</v>
      </c>
      <c r="BE151" s="105">
        <v>2.8077991003891687</v>
      </c>
      <c r="BF151" s="102">
        <v>532.93286890433114</v>
      </c>
      <c r="BG151" s="123"/>
    </row>
    <row r="152" spans="1:59" ht="18" thickTop="1" thickBot="1">
      <c r="A152" s="43">
        <v>43418</v>
      </c>
      <c r="B152" s="47">
        <v>0.54166666666666696</v>
      </c>
      <c r="C152" s="45">
        <v>43420</v>
      </c>
      <c r="E152" s="6" t="s">
        <v>174</v>
      </c>
      <c r="F152" s="54">
        <v>4</v>
      </c>
      <c r="G152" s="31" t="s">
        <v>148</v>
      </c>
      <c r="H152" s="31" t="s">
        <v>147</v>
      </c>
      <c r="I152" s="64" t="s">
        <v>19</v>
      </c>
      <c r="J152" s="13">
        <v>28.63</v>
      </c>
      <c r="K152" s="94">
        <v>32.840000000000003</v>
      </c>
      <c r="L152">
        <v>100.74</v>
      </c>
      <c r="M152">
        <v>23.9</v>
      </c>
      <c r="N152" s="17">
        <v>2140.1</v>
      </c>
      <c r="O152">
        <v>2115.4</v>
      </c>
      <c r="P152">
        <v>7.61</v>
      </c>
      <c r="Q152" s="15">
        <v>7.6132410277799929</v>
      </c>
      <c r="R152" s="39" t="s">
        <v>153</v>
      </c>
      <c r="U152" s="99">
        <v>32.840000152587891</v>
      </c>
      <c r="V152" s="99">
        <v>23.899999618530273</v>
      </c>
      <c r="W152" s="99">
        <v>0</v>
      </c>
      <c r="X152" s="100">
        <v>0</v>
      </c>
      <c r="Y152" s="100">
        <v>0</v>
      </c>
      <c r="Z152" s="101">
        <v>2140.10009765625</v>
      </c>
      <c r="AA152" s="102">
        <v>2055.788330078125</v>
      </c>
      <c r="AB152" s="103">
        <v>7.6132411956787109</v>
      </c>
      <c r="AC152" s="102">
        <v>1147.2635498046875</v>
      </c>
      <c r="AD152" s="102">
        <v>1150.9842529296875</v>
      </c>
      <c r="AE152" s="102">
        <v>1941.3372029193113</v>
      </c>
      <c r="AF152" s="104">
        <v>80.569387906841783</v>
      </c>
      <c r="AG152" s="104">
        <v>33.88188236786425</v>
      </c>
      <c r="AH152" s="102">
        <v>35.447759588543597</v>
      </c>
      <c r="AI152" s="104">
        <v>2.2012733629116861</v>
      </c>
      <c r="AJ152" s="104">
        <v>0</v>
      </c>
      <c r="AK152" s="102">
        <v>0</v>
      </c>
      <c r="AL152" s="103">
        <v>15.536037016351823</v>
      </c>
      <c r="AM152" s="105">
        <v>1.9696443313040861</v>
      </c>
      <c r="AN152" s="105">
        <v>1.288491896594097</v>
      </c>
      <c r="AO152" s="102">
        <v>1185.0366398217107</v>
      </c>
      <c r="AP152" s="106"/>
      <c r="AQ152" s="103">
        <v>28.629999160766602</v>
      </c>
      <c r="AR152" s="102">
        <v>0</v>
      </c>
      <c r="AS152" s="103">
        <v>7.5501307364215089</v>
      </c>
      <c r="AT152" s="102">
        <v>1360.946641313798</v>
      </c>
      <c r="AU152" s="125">
        <v>1365.1139987443844</v>
      </c>
      <c r="AV152" s="102">
        <v>1937.655589915908</v>
      </c>
      <c r="AW152" s="102">
        <v>82.380749058176974</v>
      </c>
      <c r="AX152" s="102">
        <v>35.752073716077739</v>
      </c>
      <c r="AY152" s="102">
        <v>34.825938300731842</v>
      </c>
      <c r="AZ152" s="102">
        <v>2.8859094266473884</v>
      </c>
      <c r="BA152" s="102">
        <v>0</v>
      </c>
      <c r="BB152" s="102">
        <v>0</v>
      </c>
      <c r="BC152" s="103">
        <v>15.165102597276803</v>
      </c>
      <c r="BD152" s="105">
        <v>2.0343869108027506</v>
      </c>
      <c r="BE152" s="105">
        <v>1.3503627442461317</v>
      </c>
      <c r="BF152" s="102">
        <v>1419.0284844452101</v>
      </c>
      <c r="BG152" s="123"/>
    </row>
    <row r="153" spans="1:59" ht="18" thickTop="1" thickBot="1">
      <c r="A153" s="43">
        <v>43418</v>
      </c>
      <c r="B153" s="47">
        <v>0.54166666666666696</v>
      </c>
      <c r="C153" s="45">
        <v>43420</v>
      </c>
      <c r="E153" s="9" t="s">
        <v>44</v>
      </c>
      <c r="F153" s="54">
        <v>3</v>
      </c>
      <c r="G153" s="31" t="s">
        <v>146</v>
      </c>
      <c r="H153" s="31" t="s">
        <v>147</v>
      </c>
      <c r="I153" s="64" t="s">
        <v>20</v>
      </c>
      <c r="J153" s="13">
        <v>26.34</v>
      </c>
      <c r="K153" s="94">
        <v>32.85</v>
      </c>
      <c r="L153">
        <v>100.745</v>
      </c>
      <c r="M153">
        <v>24.3</v>
      </c>
      <c r="N153" s="17">
        <v>2136.1</v>
      </c>
      <c r="O153">
        <v>2091.6999999999998</v>
      </c>
      <c r="P153">
        <v>7.56</v>
      </c>
      <c r="Q153" s="15">
        <v>7.5256982352514337</v>
      </c>
      <c r="R153" s="39" t="s">
        <v>152</v>
      </c>
      <c r="U153" s="99">
        <v>32.849998474121094</v>
      </c>
      <c r="V153" s="99">
        <v>24.299999237060547</v>
      </c>
      <c r="W153" s="99">
        <v>0</v>
      </c>
      <c r="X153" s="100">
        <v>0</v>
      </c>
      <c r="Y153" s="100">
        <v>0</v>
      </c>
      <c r="Z153" s="101">
        <v>2136.10009765625</v>
      </c>
      <c r="AA153" s="102">
        <v>2078.403564453125</v>
      </c>
      <c r="AB153" s="103">
        <v>7.525698184967041</v>
      </c>
      <c r="AC153" s="102">
        <v>1426.7608642578125</v>
      </c>
      <c r="AD153" s="102">
        <v>1431.365478515625</v>
      </c>
      <c r="AE153" s="102">
        <v>1968.9105889164421</v>
      </c>
      <c r="AF153" s="104">
        <v>67.791060285948419</v>
      </c>
      <c r="AG153" s="104">
        <v>41.701943994350458</v>
      </c>
      <c r="AH153" s="102">
        <v>29.772349058279545</v>
      </c>
      <c r="AI153" s="104">
        <v>1.8654858218403605</v>
      </c>
      <c r="AJ153" s="104">
        <v>0</v>
      </c>
      <c r="AK153" s="102">
        <v>0</v>
      </c>
      <c r="AL153" s="103">
        <v>16.370447548862842</v>
      </c>
      <c r="AM153" s="105">
        <v>1.6583512206853812</v>
      </c>
      <c r="AN153" s="105">
        <v>1.0861400499326583</v>
      </c>
      <c r="AO153" s="102">
        <v>1474.7732111193766</v>
      </c>
      <c r="AP153" s="106"/>
      <c r="AQ153" s="103">
        <v>26.340000152587891</v>
      </c>
      <c r="AR153" s="102">
        <v>0</v>
      </c>
      <c r="AS153" s="103">
        <v>7.4992657106608762</v>
      </c>
      <c r="AT153" s="102">
        <v>1533.262247942291</v>
      </c>
      <c r="AU153" s="125">
        <v>1538.0889802490697</v>
      </c>
      <c r="AV153" s="102">
        <v>1967.2358456339114</v>
      </c>
      <c r="AW153" s="102">
        <v>68.597598586970136</v>
      </c>
      <c r="AX153" s="102">
        <v>42.570041718025323</v>
      </c>
      <c r="AY153" s="102">
        <v>29.597853522235742</v>
      </c>
      <c r="AZ153" s="102">
        <v>2.1035743388577113</v>
      </c>
      <c r="BA153" s="102">
        <v>0</v>
      </c>
      <c r="BB153" s="102">
        <v>0</v>
      </c>
      <c r="BC153" s="103">
        <v>16.175883800116868</v>
      </c>
      <c r="BD153" s="105">
        <v>1.6849637311832457</v>
      </c>
      <c r="BE153" s="105">
        <v>1.1103560284983154</v>
      </c>
      <c r="BF153" s="102">
        <v>1590.9564759012696</v>
      </c>
      <c r="BG153" s="123"/>
    </row>
    <row r="154" spans="1:59" ht="18" thickTop="1" thickBot="1">
      <c r="A154" s="43">
        <v>43418</v>
      </c>
      <c r="B154" s="47">
        <v>0.54166666666666696</v>
      </c>
      <c r="C154" s="45">
        <v>43420</v>
      </c>
      <c r="E154" s="8" t="s">
        <v>43</v>
      </c>
      <c r="F154" s="54">
        <v>8</v>
      </c>
      <c r="G154" s="31" t="s">
        <v>146</v>
      </c>
      <c r="H154" s="31" t="s">
        <v>146</v>
      </c>
      <c r="I154" s="64" t="s">
        <v>21</v>
      </c>
      <c r="J154" s="13">
        <v>26.42</v>
      </c>
      <c r="K154" s="94">
        <v>32.85</v>
      </c>
      <c r="L154">
        <v>100.63500000000001</v>
      </c>
      <c r="M154">
        <v>24.1</v>
      </c>
      <c r="N154" s="17">
        <v>2127.3000000000002</v>
      </c>
      <c r="O154">
        <v>2114.4</v>
      </c>
      <c r="P154">
        <v>7.94</v>
      </c>
      <c r="Q154" s="15">
        <v>7.9899244983712654</v>
      </c>
      <c r="R154" s="39" t="s">
        <v>153</v>
      </c>
      <c r="U154" s="99">
        <v>32.849998474121094</v>
      </c>
      <c r="V154" s="99">
        <v>24.100000381469727</v>
      </c>
      <c r="W154" s="99">
        <v>0</v>
      </c>
      <c r="X154" s="100">
        <v>0</v>
      </c>
      <c r="Y154" s="100">
        <v>0</v>
      </c>
      <c r="Z154" s="101">
        <v>2127.300048828125</v>
      </c>
      <c r="AA154" s="102">
        <v>1889.1949462890625</v>
      </c>
      <c r="AB154" s="103">
        <v>7.989924430847168</v>
      </c>
      <c r="AC154" s="102">
        <v>424.1990966796875</v>
      </c>
      <c r="AD154" s="102">
        <v>425.57147216796875</v>
      </c>
      <c r="AE154" s="102">
        <v>1706.8269002882714</v>
      </c>
      <c r="AF154" s="104">
        <v>169.90546650801608</v>
      </c>
      <c r="AG154" s="104">
        <v>12.462606712734065</v>
      </c>
      <c r="AH154" s="102">
        <v>75.336405661187385</v>
      </c>
      <c r="AI154" s="104">
        <v>5.3362367410116338</v>
      </c>
      <c r="AJ154" s="104">
        <v>0</v>
      </c>
      <c r="AK154" s="102">
        <v>0</v>
      </c>
      <c r="AL154" s="103">
        <v>10.413931847936279</v>
      </c>
      <c r="AM154" s="105">
        <v>4.1548011043320994</v>
      </c>
      <c r="AN154" s="105">
        <v>2.7196073092799122</v>
      </c>
      <c r="AO154" s="102">
        <v>438.31887239529249</v>
      </c>
      <c r="AP154" s="106"/>
      <c r="AQ154" s="103">
        <v>26.420000076293945</v>
      </c>
      <c r="AR154" s="102">
        <v>0</v>
      </c>
      <c r="AS154" s="103">
        <v>7.9557011383176732</v>
      </c>
      <c r="AT154" s="102">
        <v>464.97056806729967</v>
      </c>
      <c r="AU154" s="125">
        <v>466.43288207239829</v>
      </c>
      <c r="AV154" s="102">
        <v>1705.6901291086201</v>
      </c>
      <c r="AW154" s="102">
        <v>170.62068175691891</v>
      </c>
      <c r="AX154" s="102">
        <v>12.884133076590444</v>
      </c>
      <c r="AY154" s="102">
        <v>74.320210832418582</v>
      </c>
      <c r="AZ154" s="102">
        <v>6.059635607951944</v>
      </c>
      <c r="BA154" s="102">
        <v>0</v>
      </c>
      <c r="BB154" s="102">
        <v>0</v>
      </c>
      <c r="BC154" s="103">
        <v>10.369434446591375</v>
      </c>
      <c r="BD154" s="105">
        <v>4.1916789396361445</v>
      </c>
      <c r="BE154" s="105">
        <v>2.7629116302542065</v>
      </c>
      <c r="BF154" s="102">
        <v>482.54366569292807</v>
      </c>
      <c r="BG154" s="123"/>
    </row>
    <row r="155" spans="1:59" ht="18" thickTop="1" thickBot="1">
      <c r="A155" s="43">
        <v>43418</v>
      </c>
      <c r="B155" s="47">
        <v>0.54166666666666696</v>
      </c>
      <c r="C155" s="45">
        <v>43420</v>
      </c>
      <c r="E155" s="6" t="s">
        <v>174</v>
      </c>
      <c r="F155" s="54">
        <v>6</v>
      </c>
      <c r="G155" s="31" t="s">
        <v>148</v>
      </c>
      <c r="H155" s="31" t="s">
        <v>147</v>
      </c>
      <c r="I155" s="64" t="s">
        <v>22</v>
      </c>
      <c r="J155" s="13">
        <v>28.82</v>
      </c>
      <c r="K155" s="94">
        <v>32.81</v>
      </c>
      <c r="L155">
        <v>100.74</v>
      </c>
      <c r="M155">
        <v>24.2</v>
      </c>
      <c r="N155" s="17">
        <v>2123.6</v>
      </c>
      <c r="O155">
        <v>2098.6</v>
      </c>
      <c r="P155">
        <v>7.45</v>
      </c>
      <c r="Q155" s="15">
        <v>7.4841406585247707</v>
      </c>
      <c r="R155" s="39" t="s">
        <v>152</v>
      </c>
      <c r="U155" s="99">
        <v>32.810001373291016</v>
      </c>
      <c r="V155" s="99">
        <v>24.200000762939453</v>
      </c>
      <c r="W155" s="99">
        <v>0</v>
      </c>
      <c r="X155" s="100">
        <v>0</v>
      </c>
      <c r="Y155" s="100">
        <v>0</v>
      </c>
      <c r="Z155" s="101">
        <v>2123.60009765625</v>
      </c>
      <c r="AA155" s="102">
        <v>2079.477294921875</v>
      </c>
      <c r="AB155" s="103">
        <v>7.4841408729553223</v>
      </c>
      <c r="AC155" s="102">
        <v>1571.8260498046875</v>
      </c>
      <c r="AD155" s="102">
        <v>1576.9049072265625</v>
      </c>
      <c r="AE155" s="102">
        <v>1971.9900891169191</v>
      </c>
      <c r="AF155" s="104">
        <v>61.417330661816365</v>
      </c>
      <c r="AG155" s="104">
        <v>46.0698179880429</v>
      </c>
      <c r="AH155" s="102">
        <v>27.12998874869605</v>
      </c>
      <c r="AI155" s="104">
        <v>1.6788841864390724</v>
      </c>
      <c r="AJ155" s="104">
        <v>0</v>
      </c>
      <c r="AK155" s="102">
        <v>0</v>
      </c>
      <c r="AL155" s="103">
        <v>16.701508151295315</v>
      </c>
      <c r="AM155" s="105">
        <v>1.5026227967858143</v>
      </c>
      <c r="AN155" s="105">
        <v>0.98376604870084294</v>
      </c>
      <c r="AO155" s="102">
        <v>1624.4328483015563</v>
      </c>
      <c r="AP155" s="106"/>
      <c r="AQ155" s="103">
        <v>28.819999694824219</v>
      </c>
      <c r="AR155" s="102">
        <v>0</v>
      </c>
      <c r="AS155" s="103">
        <v>7.4261088970041325</v>
      </c>
      <c r="AT155" s="102">
        <v>1841.3758038345438</v>
      </c>
      <c r="AU155" s="125">
        <v>1847.0014148528194</v>
      </c>
      <c r="AV155" s="102">
        <v>1968.050336677509</v>
      </c>
      <c r="AW155" s="102">
        <v>63.263299737309836</v>
      </c>
      <c r="AX155" s="102">
        <v>48.163664452619599</v>
      </c>
      <c r="AY155" s="102">
        <v>26.858044476448601</v>
      </c>
      <c r="AZ155" s="102">
        <v>2.2034736190605928</v>
      </c>
      <c r="BA155" s="102">
        <v>0</v>
      </c>
      <c r="BB155" s="102">
        <v>0</v>
      </c>
      <c r="BC155" s="103">
        <v>16.217622558948392</v>
      </c>
      <c r="BD155" s="105">
        <v>1.5634215354532661</v>
      </c>
      <c r="BE155" s="105">
        <v>1.0383190048010869</v>
      </c>
      <c r="BF155" s="102">
        <v>1920.7890012386142</v>
      </c>
      <c r="BG155" s="123"/>
    </row>
    <row r="156" spans="1:59" ht="18" thickTop="1" thickBot="1">
      <c r="A156" s="43">
        <v>43418</v>
      </c>
      <c r="B156" s="47">
        <v>0.54166666666666696</v>
      </c>
      <c r="C156" s="45">
        <v>43420</v>
      </c>
      <c r="E156" s="8" t="s">
        <v>43</v>
      </c>
      <c r="F156" s="54">
        <v>8</v>
      </c>
      <c r="G156" s="31" t="s">
        <v>146</v>
      </c>
      <c r="H156" s="31" t="s">
        <v>146</v>
      </c>
      <c r="I156" s="64" t="s">
        <v>23</v>
      </c>
      <c r="J156" s="13">
        <v>26.39</v>
      </c>
      <c r="K156" s="94">
        <v>32.840000000000003</v>
      </c>
      <c r="L156">
        <v>100.801</v>
      </c>
      <c r="M156">
        <v>23.7</v>
      </c>
      <c r="N156" s="17">
        <v>2138</v>
      </c>
      <c r="O156">
        <v>2115.6999999999998</v>
      </c>
      <c r="P156">
        <v>7.91</v>
      </c>
      <c r="Q156" s="15">
        <v>7.9970199243236513</v>
      </c>
      <c r="R156" s="39" t="s">
        <v>153</v>
      </c>
      <c r="U156" s="99">
        <v>32.840000152587891</v>
      </c>
      <c r="V156" s="99">
        <v>23.700000762939453</v>
      </c>
      <c r="W156" s="99">
        <v>0</v>
      </c>
      <c r="X156" s="100">
        <v>0</v>
      </c>
      <c r="Y156" s="100">
        <v>0</v>
      </c>
      <c r="Z156" s="101">
        <v>2138</v>
      </c>
      <c r="AA156" s="102">
        <v>1898.558349609375</v>
      </c>
      <c r="AB156" s="103">
        <v>7.9970197677612305</v>
      </c>
      <c r="AC156" s="102">
        <v>418.37149047851562</v>
      </c>
      <c r="AD156" s="102">
        <v>419.73165893554688</v>
      </c>
      <c r="AE156" s="102">
        <v>1715.1429603261158</v>
      </c>
      <c r="AF156" s="104">
        <v>170.99549732166957</v>
      </c>
      <c r="AG156" s="104">
        <v>12.419873352850601</v>
      </c>
      <c r="AH156" s="102">
        <v>75.644629301772753</v>
      </c>
      <c r="AI156" s="104">
        <v>5.2316860587245193</v>
      </c>
      <c r="AJ156" s="104">
        <v>0</v>
      </c>
      <c r="AK156" s="102">
        <v>0</v>
      </c>
      <c r="AL156" s="103">
        <v>10.42369148082455</v>
      </c>
      <c r="AM156" s="105">
        <v>4.1787433599661465</v>
      </c>
      <c r="AN156" s="105">
        <v>2.7320522910744947</v>
      </c>
      <c r="AO156" s="102">
        <v>431.9967623649095</v>
      </c>
      <c r="AP156" s="106"/>
      <c r="AQ156" s="103">
        <v>26.389999389648438</v>
      </c>
      <c r="AR156" s="102">
        <v>0</v>
      </c>
      <c r="AS156" s="103">
        <v>7.9572875922041746</v>
      </c>
      <c r="AT156" s="102">
        <v>465.42274090557009</v>
      </c>
      <c r="AU156" s="125">
        <v>466.8870098843239</v>
      </c>
      <c r="AV156" s="102">
        <v>1713.81721646028</v>
      </c>
      <c r="AW156" s="102">
        <v>171.8342497553493</v>
      </c>
      <c r="AX156" s="102">
        <v>12.906878476362646</v>
      </c>
      <c r="AY156" s="102">
        <v>74.460901090244775</v>
      </c>
      <c r="AZ156" s="102">
        <v>6.0646456812282405</v>
      </c>
      <c r="BA156" s="102">
        <v>0</v>
      </c>
      <c r="BB156" s="102">
        <v>0</v>
      </c>
      <c r="BC156" s="103">
        <v>10.372486285650474</v>
      </c>
      <c r="BD156" s="105">
        <v>4.2215660010938807</v>
      </c>
      <c r="BE156" s="105">
        <v>2.7822873629201146</v>
      </c>
      <c r="BF156" s="102">
        <v>482.98407667472736</v>
      </c>
      <c r="BG156" s="123"/>
    </row>
    <row r="157" spans="1:59" ht="18" thickTop="1" thickBot="1">
      <c r="A157" s="43">
        <v>43418</v>
      </c>
      <c r="B157" s="47">
        <v>0.54166666666666696</v>
      </c>
      <c r="C157" s="45">
        <v>43420</v>
      </c>
      <c r="E157" s="9" t="s">
        <v>44</v>
      </c>
      <c r="F157" s="54">
        <v>5</v>
      </c>
      <c r="G157" s="31" t="s">
        <v>146</v>
      </c>
      <c r="H157" s="31" t="s">
        <v>147</v>
      </c>
      <c r="I157" s="64" t="s">
        <v>24</v>
      </c>
      <c r="J157" s="13">
        <v>26.48</v>
      </c>
      <c r="K157" s="94">
        <v>32.86</v>
      </c>
      <c r="L157">
        <v>100.782</v>
      </c>
      <c r="M157">
        <v>24.2</v>
      </c>
      <c r="N157" s="17">
        <v>2137.6999999999998</v>
      </c>
      <c r="O157">
        <v>2096.6</v>
      </c>
      <c r="P157">
        <v>7.57</v>
      </c>
      <c r="Q157" s="15">
        <v>7.5342433131692959</v>
      </c>
      <c r="R157" s="39" t="s">
        <v>152</v>
      </c>
      <c r="U157" s="99">
        <v>32.860000610351562</v>
      </c>
      <c r="V157" s="99">
        <v>24.200000762939453</v>
      </c>
      <c r="W157" s="99">
        <v>0</v>
      </c>
      <c r="X157" s="100">
        <v>0</v>
      </c>
      <c r="Y157" s="100">
        <v>0</v>
      </c>
      <c r="Z157" s="101">
        <v>2137.699951171875</v>
      </c>
      <c r="AA157" s="102">
        <v>2077.66455078125</v>
      </c>
      <c r="AB157" s="103">
        <v>7.534243106842041</v>
      </c>
      <c r="AC157" s="102">
        <v>1397.3162841796875</v>
      </c>
      <c r="AD157" s="102">
        <v>1401.831298828125</v>
      </c>
      <c r="AE157" s="102">
        <v>1967.8529065918676</v>
      </c>
      <c r="AF157" s="104">
        <v>68.867388492921421</v>
      </c>
      <c r="AG157" s="104">
        <v>40.944262835137124</v>
      </c>
      <c r="AH157" s="102">
        <v>30.256105086697211</v>
      </c>
      <c r="AI157" s="104">
        <v>1.8859409727452638</v>
      </c>
      <c r="AJ157" s="104">
        <v>0</v>
      </c>
      <c r="AK157" s="102">
        <v>0</v>
      </c>
      <c r="AL157" s="103">
        <v>16.314469853022949</v>
      </c>
      <c r="AM157" s="105">
        <v>1.6842355500868063</v>
      </c>
      <c r="AN157" s="105">
        <v>1.1027965949088969</v>
      </c>
      <c r="AO157" s="102">
        <v>1444.08131575166</v>
      </c>
      <c r="AP157" s="106"/>
      <c r="AQ157" s="103">
        <v>26.479999542236328</v>
      </c>
      <c r="AR157" s="102">
        <v>0</v>
      </c>
      <c r="AS157" s="103">
        <v>7.5046028224565253</v>
      </c>
      <c r="AT157" s="102">
        <v>1514.7311976445003</v>
      </c>
      <c r="AU157" s="125">
        <v>1519.491501098435</v>
      </c>
      <c r="AV157" s="102">
        <v>1965.9886708143322</v>
      </c>
      <c r="AW157" s="102">
        <v>69.767472977522857</v>
      </c>
      <c r="AX157" s="102">
        <v>41.908337684094448</v>
      </c>
      <c r="AY157" s="102">
        <v>30.051887280026829</v>
      </c>
      <c r="AZ157" s="102">
        <v>2.1563514413014406</v>
      </c>
      <c r="BA157" s="102">
        <v>0</v>
      </c>
      <c r="BB157" s="102">
        <v>0</v>
      </c>
      <c r="BC157" s="103">
        <v>16.100392483020126</v>
      </c>
      <c r="BD157" s="105">
        <v>1.714075481195813</v>
      </c>
      <c r="BE157" s="105">
        <v>1.1300557162287013</v>
      </c>
      <c r="BF157" s="102">
        <v>1572.1675116318349</v>
      </c>
      <c r="BG157" s="123"/>
    </row>
    <row r="158" spans="1:59" ht="18" thickTop="1" thickBot="1">
      <c r="A158" s="43">
        <v>43418</v>
      </c>
      <c r="B158" s="47">
        <v>0.54166666666666696</v>
      </c>
      <c r="C158" s="45">
        <v>43420</v>
      </c>
      <c r="E158" s="7" t="s">
        <v>37</v>
      </c>
      <c r="F158" s="54">
        <v>7</v>
      </c>
      <c r="G158" s="31" t="s">
        <v>148</v>
      </c>
      <c r="H158" s="31" t="s">
        <v>146</v>
      </c>
      <c r="I158" s="64" t="s">
        <v>25</v>
      </c>
      <c r="J158" s="13">
        <v>28.33</v>
      </c>
      <c r="K158" s="94">
        <v>32.85</v>
      </c>
      <c r="L158">
        <v>100.762</v>
      </c>
      <c r="M158">
        <v>23.9</v>
      </c>
      <c r="N158" s="17">
        <v>2133.8000000000002</v>
      </c>
      <c r="O158">
        <v>2118.5</v>
      </c>
      <c r="P158">
        <v>7.86</v>
      </c>
      <c r="Q158" s="15">
        <v>7.9839016198016566</v>
      </c>
      <c r="R158" s="39" t="s">
        <v>153</v>
      </c>
      <c r="U158" s="99">
        <v>32.849998474121094</v>
      </c>
      <c r="V158" s="99">
        <v>23.899999618530273</v>
      </c>
      <c r="W158" s="99">
        <v>0</v>
      </c>
      <c r="X158" s="100">
        <v>0</v>
      </c>
      <c r="Y158" s="100">
        <v>0</v>
      </c>
      <c r="Z158" s="101">
        <v>2133.800048828125</v>
      </c>
      <c r="AA158" s="102">
        <v>1899.6783447265625</v>
      </c>
      <c r="AB158" s="103">
        <v>7.9839015007019043</v>
      </c>
      <c r="AC158" s="102">
        <v>432.75485229492188</v>
      </c>
      <c r="AD158" s="102">
        <v>434.15829467773438</v>
      </c>
      <c r="AE158" s="102">
        <v>1719.3290877976424</v>
      </c>
      <c r="AF158" s="104">
        <v>167.56946020722825</v>
      </c>
      <c r="AG158" s="104">
        <v>12.779782604585392</v>
      </c>
      <c r="AH158" s="102">
        <v>74.173445085065623</v>
      </c>
      <c r="AI158" s="104">
        <v>5.1691010715359713</v>
      </c>
      <c r="AJ158" s="104">
        <v>0</v>
      </c>
      <c r="AK158" s="102">
        <v>0</v>
      </c>
      <c r="AL158" s="103">
        <v>10.530745408260151</v>
      </c>
      <c r="AM158" s="105">
        <v>4.096178444891545</v>
      </c>
      <c r="AN158" s="105">
        <v>2.6796795062445846</v>
      </c>
      <c r="AO158" s="102">
        <v>447.002999056693</v>
      </c>
      <c r="AP158" s="106"/>
      <c r="AQ158" s="103">
        <v>28.329999923706055</v>
      </c>
      <c r="AR158" s="102">
        <v>0</v>
      </c>
      <c r="AS158" s="103">
        <v>7.9188933477858257</v>
      </c>
      <c r="AT158" s="102">
        <v>515.06495925655327</v>
      </c>
      <c r="AU158" s="125">
        <v>516.64784661175247</v>
      </c>
      <c r="AV158" s="102">
        <v>1717.1522384216346</v>
      </c>
      <c r="AW158" s="102">
        <v>168.89941738531664</v>
      </c>
      <c r="AX158" s="102">
        <v>13.62672069633755</v>
      </c>
      <c r="AY158" s="102">
        <v>72.286257610805492</v>
      </c>
      <c r="AZ158" s="102">
        <v>6.5749479626924341</v>
      </c>
      <c r="BA158" s="102">
        <v>0</v>
      </c>
      <c r="BB158" s="102">
        <v>0</v>
      </c>
      <c r="BC158" s="103">
        <v>10.440936645389764</v>
      </c>
      <c r="BD158" s="105">
        <v>4.1675512433476669</v>
      </c>
      <c r="BE158" s="105">
        <v>2.763662815803114</v>
      </c>
      <c r="BF158" s="102">
        <v>536.68646874882654</v>
      </c>
      <c r="BG158" s="123"/>
    </row>
    <row r="159" spans="1:59" ht="18" thickTop="1" thickBot="1">
      <c r="A159" s="43">
        <v>43418</v>
      </c>
      <c r="B159" s="47">
        <v>0.54166666666666696</v>
      </c>
      <c r="C159" s="45">
        <v>43420</v>
      </c>
      <c r="E159" s="7" t="s">
        <v>37</v>
      </c>
      <c r="F159" s="55">
        <v>7</v>
      </c>
      <c r="G159" s="32" t="s">
        <v>148</v>
      </c>
      <c r="H159" s="31" t="s">
        <v>146</v>
      </c>
      <c r="I159" s="64" t="s">
        <v>26</v>
      </c>
      <c r="J159" s="13">
        <v>28.25</v>
      </c>
      <c r="K159" s="94">
        <v>32.85</v>
      </c>
      <c r="L159">
        <v>100.73</v>
      </c>
      <c r="M159">
        <v>24.3</v>
      </c>
      <c r="N159" s="17">
        <v>2131.1999999999998</v>
      </c>
      <c r="O159">
        <v>2103.6</v>
      </c>
      <c r="P159">
        <v>8.0299999999999994</v>
      </c>
      <c r="Q159" s="15">
        <v>7.9901496521921542</v>
      </c>
      <c r="R159" s="39" t="s">
        <v>152</v>
      </c>
      <c r="U159" s="99">
        <v>32.849998474121094</v>
      </c>
      <c r="V159" s="99">
        <v>24.299999237060547</v>
      </c>
      <c r="W159" s="99">
        <v>0</v>
      </c>
      <c r="X159" s="100">
        <v>0</v>
      </c>
      <c r="Y159" s="100">
        <v>0</v>
      </c>
      <c r="Z159" s="101">
        <v>2131.199951171875</v>
      </c>
      <c r="AA159" s="102">
        <v>1891.1929931640625</v>
      </c>
      <c r="AB159" s="103">
        <v>7.9901494979858398</v>
      </c>
      <c r="AC159" s="102">
        <v>424.6490478515625</v>
      </c>
      <c r="AD159" s="102">
        <v>426.01947021484375</v>
      </c>
      <c r="AE159" s="102">
        <v>1707.4824450782314</v>
      </c>
      <c r="AF159" s="104">
        <v>171.29867048010783</v>
      </c>
      <c r="AG159" s="104">
        <v>12.411813474205029</v>
      </c>
      <c r="AH159" s="102">
        <v>75.695050870710546</v>
      </c>
      <c r="AI159" s="104">
        <v>5.4355471291097777</v>
      </c>
      <c r="AJ159" s="104">
        <v>0</v>
      </c>
      <c r="AK159" s="102">
        <v>0</v>
      </c>
      <c r="AL159" s="103">
        <v>10.378517493432794</v>
      </c>
      <c r="AM159" s="105">
        <v>4.1904250810390673</v>
      </c>
      <c r="AN159" s="105">
        <v>2.7445262800709909</v>
      </c>
      <c r="AO159" s="102">
        <v>438.93898737216534</v>
      </c>
      <c r="AP159" s="106"/>
      <c r="AQ159" s="103">
        <v>28.25</v>
      </c>
      <c r="AR159" s="102">
        <v>0</v>
      </c>
      <c r="AS159" s="103">
        <v>7.9321269202441576</v>
      </c>
      <c r="AT159" s="102">
        <v>496.01773423985151</v>
      </c>
      <c r="AU159" s="125">
        <v>497.54355575652522</v>
      </c>
      <c r="AV159" s="102">
        <v>1705.5815384605175</v>
      </c>
      <c r="AW159" s="102">
        <v>172.46361862455441</v>
      </c>
      <c r="AX159" s="102">
        <v>13.147823025573286</v>
      </c>
      <c r="AY159" s="102">
        <v>73.971422686980247</v>
      </c>
      <c r="AZ159" s="102">
        <v>6.7316902627984661</v>
      </c>
      <c r="BA159" s="102">
        <v>0</v>
      </c>
      <c r="BB159" s="102">
        <v>0</v>
      </c>
      <c r="BC159" s="103">
        <v>10.301368515124006</v>
      </c>
      <c r="BD159" s="105">
        <v>4.2546758106933797</v>
      </c>
      <c r="BE159" s="105">
        <v>2.820708399018256</v>
      </c>
      <c r="BF159" s="102">
        <v>516.748188176849</v>
      </c>
      <c r="BG159" s="123"/>
    </row>
    <row r="160" spans="1:59" ht="18" thickTop="1" thickBot="1">
      <c r="A160" s="43">
        <v>43418</v>
      </c>
      <c r="B160" s="47">
        <v>0.54166666666666696</v>
      </c>
      <c r="C160" s="45">
        <v>43420</v>
      </c>
      <c r="E160" s="6" t="s">
        <v>174</v>
      </c>
      <c r="F160" s="54">
        <v>6</v>
      </c>
      <c r="G160" s="31" t="s">
        <v>148</v>
      </c>
      <c r="H160" s="31" t="s">
        <v>147</v>
      </c>
      <c r="I160" s="64" t="s">
        <v>27</v>
      </c>
      <c r="J160" s="13">
        <v>28.68</v>
      </c>
      <c r="K160" s="94">
        <v>32.82</v>
      </c>
      <c r="L160">
        <v>100.68899999999999</v>
      </c>
      <c r="M160">
        <v>24.3</v>
      </c>
      <c r="N160" s="17">
        <v>2137.6999999999998</v>
      </c>
      <c r="O160">
        <v>2116.9</v>
      </c>
      <c r="P160">
        <v>7.53</v>
      </c>
      <c r="Q160" s="15">
        <v>7.5208251523159042</v>
      </c>
      <c r="R160" s="39" t="s">
        <v>153</v>
      </c>
      <c r="U160" s="99">
        <v>32.819999694824219</v>
      </c>
      <c r="V160" s="99">
        <v>24.299999237060547</v>
      </c>
      <c r="W160" s="99">
        <v>0</v>
      </c>
      <c r="X160" s="100">
        <v>0</v>
      </c>
      <c r="Y160" s="100">
        <v>0</v>
      </c>
      <c r="Z160" s="101">
        <v>2137.699951171875</v>
      </c>
      <c r="AA160" s="102">
        <v>2081.6171875</v>
      </c>
      <c r="AB160" s="103">
        <v>7.5208253860473633</v>
      </c>
      <c r="AC160" s="102">
        <v>1445.505615234375</v>
      </c>
      <c r="AD160" s="102">
        <v>1450.170654296875</v>
      </c>
      <c r="AE160" s="102">
        <v>1972.2613723817624</v>
      </c>
      <c r="AF160" s="104">
        <v>67.099392272616527</v>
      </c>
      <c r="AG160" s="104">
        <v>42.256452764812252</v>
      </c>
      <c r="AH160" s="102">
        <v>29.426871522787685</v>
      </c>
      <c r="AI160" s="104">
        <v>1.8436387905429004</v>
      </c>
      <c r="AJ160" s="104">
        <v>0</v>
      </c>
      <c r="AK160" s="102">
        <v>0</v>
      </c>
      <c r="AL160" s="103">
        <v>16.42249097116412</v>
      </c>
      <c r="AM160" s="105">
        <v>1.6418171243940312</v>
      </c>
      <c r="AN160" s="105">
        <v>1.0752355937094249</v>
      </c>
      <c r="AO160" s="102">
        <v>1494.1493861668503</v>
      </c>
      <c r="AP160" s="106"/>
      <c r="AQ160" s="103">
        <v>28.680000305175781</v>
      </c>
      <c r="AR160" s="102">
        <v>0</v>
      </c>
      <c r="AS160" s="103">
        <v>7.4647227232473021</v>
      </c>
      <c r="AT160" s="102">
        <v>1683.7941672850825</v>
      </c>
      <c r="AU160" s="125">
        <v>1688.9470164068216</v>
      </c>
      <c r="AV160" s="102">
        <v>1968.5904836162144</v>
      </c>
      <c r="AW160" s="102">
        <v>68.841303076152698</v>
      </c>
      <c r="AX160" s="102">
        <v>44.185460620893828</v>
      </c>
      <c r="AY160" s="102">
        <v>29.081868578405079</v>
      </c>
      <c r="AZ160" s="102">
        <v>2.3799905749267403</v>
      </c>
      <c r="BA160" s="102">
        <v>0</v>
      </c>
      <c r="BB160" s="102">
        <v>0</v>
      </c>
      <c r="BC160" s="103">
        <v>15.993968897272488</v>
      </c>
      <c r="BD160" s="105">
        <v>1.7005329052159215</v>
      </c>
      <c r="BE160" s="105">
        <v>1.1288899600187008</v>
      </c>
      <c r="BF160" s="102">
        <v>1755.8532302361323</v>
      </c>
      <c r="BG160" s="123"/>
    </row>
    <row r="161" spans="1:59" ht="18" thickTop="1" thickBot="1">
      <c r="A161" s="43">
        <v>43418</v>
      </c>
      <c r="B161" s="47">
        <v>0.54166666666666696</v>
      </c>
      <c r="C161" s="45">
        <v>43420</v>
      </c>
      <c r="E161" s="8" t="s">
        <v>43</v>
      </c>
      <c r="F161" s="55">
        <v>8</v>
      </c>
      <c r="G161" s="32" t="s">
        <v>146</v>
      </c>
      <c r="H161" s="32" t="s">
        <v>146</v>
      </c>
      <c r="I161" s="64" t="s">
        <v>28</v>
      </c>
      <c r="J161" s="13">
        <v>26.4</v>
      </c>
      <c r="K161" s="94">
        <v>32.83</v>
      </c>
      <c r="L161">
        <v>100.74</v>
      </c>
      <c r="M161">
        <v>24.5</v>
      </c>
      <c r="N161" s="17">
        <v>2132</v>
      </c>
      <c r="O161">
        <v>2101.6999999999998</v>
      </c>
      <c r="P161">
        <v>8.0399999999999991</v>
      </c>
      <c r="Q161" s="15">
        <v>7.9929125218281101</v>
      </c>
      <c r="R161" s="39" t="s">
        <v>152</v>
      </c>
      <c r="U161" s="99">
        <v>32.830001831054688</v>
      </c>
      <c r="V161" s="99">
        <v>24.5</v>
      </c>
      <c r="W161" s="99">
        <v>0</v>
      </c>
      <c r="X161" s="100">
        <v>0</v>
      </c>
      <c r="Y161" s="100">
        <v>0</v>
      </c>
      <c r="Z161" s="101">
        <v>2132</v>
      </c>
      <c r="AA161" s="102">
        <v>1889.1734619140625</v>
      </c>
      <c r="AB161" s="103">
        <v>7.9929122924804688</v>
      </c>
      <c r="AC161" s="102">
        <v>421.56832885742188</v>
      </c>
      <c r="AD161" s="102">
        <v>422.92547607421875</v>
      </c>
      <c r="AE161" s="102">
        <v>1703.7326266619343</v>
      </c>
      <c r="AF161" s="104">
        <v>173.18074968701265</v>
      </c>
      <c r="AG161" s="104">
        <v>12.260060409425558</v>
      </c>
      <c r="AH161" s="102">
        <v>76.349305848075147</v>
      </c>
      <c r="AI161" s="104">
        <v>5.5668923776554795</v>
      </c>
      <c r="AJ161" s="104">
        <v>0</v>
      </c>
      <c r="AK161" s="102">
        <v>0</v>
      </c>
      <c r="AL161" s="103">
        <v>10.314193068354767</v>
      </c>
      <c r="AM161" s="105">
        <v>4.2387283313366728</v>
      </c>
      <c r="AN161" s="105">
        <v>2.777661392101292</v>
      </c>
      <c r="AO161" s="102">
        <v>435.910596710606</v>
      </c>
      <c r="AP161" s="106"/>
      <c r="AQ161" s="103">
        <v>26.399999618530273</v>
      </c>
      <c r="AR161" s="102">
        <v>0</v>
      </c>
      <c r="AS161" s="103">
        <v>7.9648739271514302</v>
      </c>
      <c r="AT161" s="102">
        <v>454.47337188209718</v>
      </c>
      <c r="AU161" s="125">
        <v>455.90301950751621</v>
      </c>
      <c r="AV161" s="102">
        <v>1702.8135166843686</v>
      </c>
      <c r="AW161" s="102">
        <v>173.75911800353609</v>
      </c>
      <c r="AX161" s="102">
        <v>12.600772419687004</v>
      </c>
      <c r="AY161" s="102">
        <v>75.503507219133752</v>
      </c>
      <c r="AZ161" s="102">
        <v>6.1757617987171418</v>
      </c>
      <c r="BA161" s="102">
        <v>0</v>
      </c>
      <c r="BB161" s="102">
        <v>0</v>
      </c>
      <c r="BC161" s="103">
        <v>10.278586729243017</v>
      </c>
      <c r="BD161" s="105">
        <v>4.2692971262584045</v>
      </c>
      <c r="BE161" s="105">
        <v>2.8137652075708961</v>
      </c>
      <c r="BF161" s="102">
        <v>471.63106947592843</v>
      </c>
      <c r="BG161" s="123"/>
    </row>
    <row r="162" spans="1:59" ht="18" thickTop="1" thickBot="1">
      <c r="A162" s="43">
        <v>43418</v>
      </c>
      <c r="B162" s="47">
        <v>0.54166666666666696</v>
      </c>
      <c r="C162" s="45">
        <v>43420</v>
      </c>
      <c r="E162" s="9" t="s">
        <v>44</v>
      </c>
      <c r="F162" s="54">
        <v>5</v>
      </c>
      <c r="G162" s="31" t="s">
        <v>146</v>
      </c>
      <c r="H162" s="31" t="s">
        <v>147</v>
      </c>
      <c r="I162" s="64" t="s">
        <v>29</v>
      </c>
      <c r="J162" s="13">
        <v>26.38</v>
      </c>
      <c r="K162" s="94">
        <v>32.869999999999997</v>
      </c>
      <c r="L162">
        <v>100.78100000000001</v>
      </c>
      <c r="M162">
        <v>24.1</v>
      </c>
      <c r="N162" s="17">
        <v>2138.4</v>
      </c>
      <c r="O162">
        <v>2116.8000000000002</v>
      </c>
      <c r="P162">
        <v>7.52</v>
      </c>
      <c r="Q162" s="15">
        <v>7.5427128601182387</v>
      </c>
      <c r="R162" s="39" t="s">
        <v>153</v>
      </c>
      <c r="U162" s="99">
        <v>32.869998931884766</v>
      </c>
      <c r="V162" s="99">
        <v>24.100000381469727</v>
      </c>
      <c r="W162" s="99">
        <v>0</v>
      </c>
      <c r="X162" s="100">
        <v>0</v>
      </c>
      <c r="Y162" s="100">
        <v>0</v>
      </c>
      <c r="Z162" s="101">
        <v>2138.39990234375</v>
      </c>
      <c r="AA162" s="102">
        <v>2076.052734375</v>
      </c>
      <c r="AB162" s="103">
        <v>7.5427126884460449</v>
      </c>
      <c r="AC162" s="102">
        <v>1368.123291015625</v>
      </c>
      <c r="AD162" s="102">
        <v>1372.54931640625</v>
      </c>
      <c r="AE162" s="102">
        <v>1965.944475527775</v>
      </c>
      <c r="AF162" s="104">
        <v>69.918207256916745</v>
      </c>
      <c r="AG162" s="104">
        <v>40.190079923521637</v>
      </c>
      <c r="AH162" s="102">
        <v>30.742110816120054</v>
      </c>
      <c r="AI162" s="104">
        <v>1.9062731072796735</v>
      </c>
      <c r="AJ162" s="104">
        <v>0</v>
      </c>
      <c r="AK162" s="102">
        <v>0</v>
      </c>
      <c r="AL162" s="103">
        <v>16.255036831024995</v>
      </c>
      <c r="AM162" s="105">
        <v>1.7094852421358522</v>
      </c>
      <c r="AN162" s="105">
        <v>1.1190294688858089</v>
      </c>
      <c r="AO162" s="102">
        <v>1413.6617175247522</v>
      </c>
      <c r="AP162" s="106"/>
      <c r="AQ162" s="103">
        <v>26.379999160766602</v>
      </c>
      <c r="AR162" s="102">
        <v>0</v>
      </c>
      <c r="AS162" s="103">
        <v>7.5129489499926194</v>
      </c>
      <c r="AT162" s="102">
        <v>1483.5428915878222</v>
      </c>
      <c r="AU162" s="125">
        <v>1488.2108402266165</v>
      </c>
      <c r="AV162" s="102">
        <v>1964.091966086756</v>
      </c>
      <c r="AW162" s="102">
        <v>70.816152687844863</v>
      </c>
      <c r="AX162" s="102">
        <v>41.144708985976166</v>
      </c>
      <c r="AY162" s="102">
        <v>30.527713501290094</v>
      </c>
      <c r="AZ162" s="102">
        <v>2.179382684329517</v>
      </c>
      <c r="BA162" s="102">
        <v>0</v>
      </c>
      <c r="BB162" s="102">
        <v>0</v>
      </c>
      <c r="BC162" s="103">
        <v>16.044721212312311</v>
      </c>
      <c r="BD162" s="105">
        <v>1.7393225095613138</v>
      </c>
      <c r="BE162" s="105">
        <v>1.146373244658607</v>
      </c>
      <c r="BF162" s="102">
        <v>1539.4883657901914</v>
      </c>
      <c r="BG162" s="123"/>
    </row>
    <row r="163" spans="1:59" ht="18" thickTop="1" thickBot="1">
      <c r="A163" s="43">
        <v>43418</v>
      </c>
      <c r="B163" s="47">
        <v>0.54166666666666696</v>
      </c>
      <c r="C163" s="45">
        <v>43420</v>
      </c>
      <c r="E163" s="7" t="s">
        <v>37</v>
      </c>
      <c r="F163" s="54">
        <v>7</v>
      </c>
      <c r="G163" s="31" t="s">
        <v>148</v>
      </c>
      <c r="H163" s="31" t="s">
        <v>146</v>
      </c>
      <c r="I163" s="64" t="s">
        <v>30</v>
      </c>
      <c r="J163" s="13">
        <v>28.27</v>
      </c>
      <c r="K163" s="94">
        <v>32.85</v>
      </c>
      <c r="L163">
        <v>100.72499999999999</v>
      </c>
      <c r="M163">
        <v>24.3</v>
      </c>
      <c r="N163" s="17">
        <v>2131.1</v>
      </c>
      <c r="O163">
        <v>2098.8000000000002</v>
      </c>
      <c r="P163">
        <v>8.0399999999999991</v>
      </c>
      <c r="Q163" s="15">
        <v>7.9862206969864236</v>
      </c>
      <c r="R163" s="39" t="s">
        <v>152</v>
      </c>
      <c r="U163" s="99">
        <v>32.849998474121094</v>
      </c>
      <c r="V163" s="99">
        <v>24.299999237060547</v>
      </c>
      <c r="W163" s="99">
        <v>0</v>
      </c>
      <c r="X163" s="100">
        <v>0</v>
      </c>
      <c r="Y163" s="100">
        <v>0</v>
      </c>
      <c r="Z163" s="101">
        <v>2131.10009765625</v>
      </c>
      <c r="AA163" s="102">
        <v>1893.072509765625</v>
      </c>
      <c r="AB163" s="103">
        <v>7.9862208366394043</v>
      </c>
      <c r="AC163" s="102">
        <v>429.25827026367188</v>
      </c>
      <c r="AD163" s="102">
        <v>430.64361572265625</v>
      </c>
      <c r="AE163" s="102">
        <v>1710.4726042583068</v>
      </c>
      <c r="AF163" s="104">
        <v>170.05335566156865</v>
      </c>
      <c r="AG163" s="104">
        <v>12.546534266932776</v>
      </c>
      <c r="AH163" s="102">
        <v>75.144680627617547</v>
      </c>
      <c r="AI163" s="104">
        <v>5.3865984813757528</v>
      </c>
      <c r="AJ163" s="104">
        <v>0</v>
      </c>
      <c r="AK163" s="102">
        <v>0</v>
      </c>
      <c r="AL163" s="103">
        <v>10.42364182303851</v>
      </c>
      <c r="AM163" s="105">
        <v>4.1599613393487767</v>
      </c>
      <c r="AN163" s="105">
        <v>2.7245739988485891</v>
      </c>
      <c r="AO163" s="102">
        <v>443.70335222716994</v>
      </c>
      <c r="AP163" s="106"/>
      <c r="AQ163" s="103">
        <v>28.270000457763672</v>
      </c>
      <c r="AR163" s="102">
        <v>0</v>
      </c>
      <c r="AS163" s="103">
        <v>7.9279406787464666</v>
      </c>
      <c r="AT163" s="102">
        <v>501.75044515556925</v>
      </c>
      <c r="AU163" s="125">
        <v>503.2935294511995</v>
      </c>
      <c r="AV163" s="102">
        <v>1708.5514239168915</v>
      </c>
      <c r="AW163" s="102">
        <v>171.22763898208265</v>
      </c>
      <c r="AX163" s="102">
        <v>13.293442582566891</v>
      </c>
      <c r="AY163" s="102">
        <v>73.426770502815501</v>
      </c>
      <c r="AZ163" s="102">
        <v>6.6786478281803738</v>
      </c>
      <c r="BA163" s="102">
        <v>0</v>
      </c>
      <c r="BB163" s="102">
        <v>0</v>
      </c>
      <c r="BC163" s="103">
        <v>10.345058341653012</v>
      </c>
      <c r="BD163" s="105">
        <v>4.2243876756875673</v>
      </c>
      <c r="BE163" s="105">
        <v>2.800809446836126</v>
      </c>
      <c r="BF163" s="102">
        <v>522.74358836776378</v>
      </c>
      <c r="BG163" s="123"/>
    </row>
    <row r="164" spans="1:59" ht="18" thickTop="1" thickBot="1">
      <c r="A164" s="43">
        <v>43418</v>
      </c>
      <c r="B164" s="47">
        <v>0.54166666666666696</v>
      </c>
      <c r="C164" s="45">
        <v>43420</v>
      </c>
      <c r="E164" s="6" t="s">
        <v>174</v>
      </c>
      <c r="F164" s="54">
        <v>6</v>
      </c>
      <c r="G164" s="31" t="s">
        <v>148</v>
      </c>
      <c r="H164" s="31" t="s">
        <v>147</v>
      </c>
      <c r="I164" s="64" t="s">
        <v>31</v>
      </c>
      <c r="J164" s="13">
        <v>28.61</v>
      </c>
      <c r="K164" s="94">
        <v>32.840000000000003</v>
      </c>
      <c r="L164">
        <v>100.91500000000001</v>
      </c>
      <c r="M164">
        <v>24.1</v>
      </c>
      <c r="N164" s="17">
        <v>2135.8000000000002</v>
      </c>
      <c r="O164">
        <v>2114.4</v>
      </c>
      <c r="P164">
        <v>7.5</v>
      </c>
      <c r="Q164" s="15">
        <v>7.4971175661727116</v>
      </c>
      <c r="R164" s="39" t="s">
        <v>153</v>
      </c>
      <c r="U164" s="99">
        <v>32.840000152587891</v>
      </c>
      <c r="V164" s="99">
        <v>24.100000381469727</v>
      </c>
      <c r="W164" s="99">
        <v>0</v>
      </c>
      <c r="X164" s="100">
        <v>0</v>
      </c>
      <c r="Y164" s="100">
        <v>0</v>
      </c>
      <c r="Z164" s="101">
        <v>2135.800048828125</v>
      </c>
      <c r="AA164" s="102">
        <v>2087.878173828125</v>
      </c>
      <c r="AB164" s="103">
        <v>7.4971175193786621</v>
      </c>
      <c r="AC164" s="102">
        <v>1530.306884765625</v>
      </c>
      <c r="AD164" s="102">
        <v>1535.2576904296875</v>
      </c>
      <c r="AE164" s="102">
        <v>1979.5767015400263</v>
      </c>
      <c r="AF164" s="104">
        <v>63.33982038417048</v>
      </c>
      <c r="AG164" s="104">
        <v>44.961464520099085</v>
      </c>
      <c r="AH164" s="102">
        <v>27.860825503877056</v>
      </c>
      <c r="AI164" s="104">
        <v>1.7153283711432397</v>
      </c>
      <c r="AJ164" s="104">
        <v>0</v>
      </c>
      <c r="AK164" s="102">
        <v>0</v>
      </c>
      <c r="AL164" s="103">
        <v>16.642918112031811</v>
      </c>
      <c r="AM164" s="105">
        <v>1.5490078062720287</v>
      </c>
      <c r="AN164" s="105">
        <v>1.0139100913951105</v>
      </c>
      <c r="AO164" s="102">
        <v>1581.244482643833</v>
      </c>
      <c r="AP164" s="106"/>
      <c r="AQ164" s="103">
        <v>28.610000610351562</v>
      </c>
      <c r="AR164" s="102">
        <v>0</v>
      </c>
      <c r="AS164" s="103">
        <v>7.4400459484526058</v>
      </c>
      <c r="AT164" s="102">
        <v>1787.8506874922336</v>
      </c>
      <c r="AU164" s="125">
        <v>1793.3265860419128</v>
      </c>
      <c r="AV164" s="102">
        <v>1975.7428766009987</v>
      </c>
      <c r="AW164" s="102">
        <v>65.146112022992511</v>
      </c>
      <c r="AX164" s="102">
        <v>46.989074697122504</v>
      </c>
      <c r="AY164" s="102">
        <v>27.566114705449579</v>
      </c>
      <c r="AZ164" s="102">
        <v>2.2358863907041622</v>
      </c>
      <c r="BA164" s="102">
        <v>0</v>
      </c>
      <c r="BB164" s="102">
        <v>0</v>
      </c>
      <c r="BC164" s="103">
        <v>16.180059880996254</v>
      </c>
      <c r="BD164" s="105">
        <v>1.6086995927769063</v>
      </c>
      <c r="BE164" s="105">
        <v>1.067735138622407</v>
      </c>
      <c r="BF164" s="102">
        <v>1864.0677659626297</v>
      </c>
      <c r="BG164" s="123"/>
    </row>
    <row r="165" spans="1:59" ht="18" thickTop="1" thickBot="1">
      <c r="A165" s="43">
        <v>43418</v>
      </c>
      <c r="B165" s="47">
        <v>0.54166666666666696</v>
      </c>
      <c r="C165" s="45">
        <v>43420</v>
      </c>
      <c r="E165" s="9" t="s">
        <v>44</v>
      </c>
      <c r="F165" s="55">
        <v>5</v>
      </c>
      <c r="G165" s="32" t="s">
        <v>146</v>
      </c>
      <c r="H165" s="32" t="s">
        <v>147</v>
      </c>
      <c r="I165" s="64" t="s">
        <v>32</v>
      </c>
      <c r="J165" s="13">
        <v>26.34</v>
      </c>
      <c r="K165" s="94">
        <v>32.86</v>
      </c>
      <c r="L165">
        <v>100.66800000000001</v>
      </c>
      <c r="M165">
        <v>24.7</v>
      </c>
      <c r="N165" s="17">
        <v>2133.1999999999998</v>
      </c>
      <c r="O165">
        <v>2100.3000000000002</v>
      </c>
      <c r="P165">
        <v>7.57</v>
      </c>
      <c r="Q165" s="15">
        <v>7.5331550605835043</v>
      </c>
      <c r="R165" s="39" t="s">
        <v>152</v>
      </c>
      <c r="U165" s="99">
        <v>32.860000610351562</v>
      </c>
      <c r="V165" s="99">
        <v>24.700000762939453</v>
      </c>
      <c r="W165" s="99">
        <v>0</v>
      </c>
      <c r="X165" s="100">
        <v>0</v>
      </c>
      <c r="Y165" s="100">
        <v>0</v>
      </c>
      <c r="Z165" s="101">
        <v>2133.199951171875</v>
      </c>
      <c r="AA165" s="102">
        <v>2071.49267578125</v>
      </c>
      <c r="AB165" s="103">
        <v>7.5331549644470215</v>
      </c>
      <c r="AC165" s="102">
        <v>1400.29150390625</v>
      </c>
      <c r="AD165" s="102">
        <v>1404.7884521484375</v>
      </c>
      <c r="AE165" s="102">
        <v>1961.2653660742064</v>
      </c>
      <c r="AF165" s="104">
        <v>69.717694124025087</v>
      </c>
      <c r="AG165" s="104">
        <v>40.509561309438801</v>
      </c>
      <c r="AH165" s="102">
        <v>30.561907358214519</v>
      </c>
      <c r="AI165" s="104">
        <v>1.9672283830152344</v>
      </c>
      <c r="AJ165" s="104">
        <v>0</v>
      </c>
      <c r="AK165" s="102">
        <v>0</v>
      </c>
      <c r="AL165" s="103">
        <v>16.210378395692857</v>
      </c>
      <c r="AM165" s="105">
        <v>1.7066408115882734</v>
      </c>
      <c r="AN165" s="105">
        <v>1.1191091323522298</v>
      </c>
      <c r="AO165" s="102">
        <v>1448.4541058970335</v>
      </c>
      <c r="AP165" s="106"/>
      <c r="AQ165" s="103">
        <v>26.340000152587891</v>
      </c>
      <c r="AR165" s="102">
        <v>0</v>
      </c>
      <c r="AS165" s="103">
        <v>7.5118094894225553</v>
      </c>
      <c r="AT165" s="102">
        <v>1484.0112387121044</v>
      </c>
      <c r="AU165" s="125">
        <v>1488.6829281110493</v>
      </c>
      <c r="AV165" s="102">
        <v>1959.9293002910179</v>
      </c>
      <c r="AW165" s="102">
        <v>70.362806348072326</v>
      </c>
      <c r="AX165" s="102">
        <v>41.200500134882212</v>
      </c>
      <c r="AY165" s="102">
        <v>30.41086641755189</v>
      </c>
      <c r="AZ165" s="102">
        <v>2.1656307603624265</v>
      </c>
      <c r="BA165" s="102">
        <v>0</v>
      </c>
      <c r="BB165" s="102">
        <v>0</v>
      </c>
      <c r="BC165" s="103">
        <v>16.058059107844723</v>
      </c>
      <c r="BD165" s="105">
        <v>1.7281810783069704</v>
      </c>
      <c r="BE165" s="105">
        <v>1.1388623988792044</v>
      </c>
      <c r="BF165" s="102">
        <v>1539.8519412738121</v>
      </c>
      <c r="BG165" s="123"/>
    </row>
    <row r="166" spans="1:59" ht="18" thickTop="1" thickBot="1"/>
    <row r="167" spans="1:59" ht="18" thickTop="1" thickBot="1">
      <c r="A167" s="43">
        <v>43425</v>
      </c>
      <c r="B167" s="47">
        <v>0.375</v>
      </c>
      <c r="C167" s="45">
        <v>43425</v>
      </c>
      <c r="E167" s="7" t="s">
        <v>37</v>
      </c>
      <c r="F167" s="54">
        <v>1</v>
      </c>
      <c r="G167" s="31" t="s">
        <v>148</v>
      </c>
      <c r="H167" s="31" t="s">
        <v>146</v>
      </c>
      <c r="I167" s="80" t="s">
        <v>1</v>
      </c>
      <c r="J167" s="13">
        <v>27.59</v>
      </c>
      <c r="K167" s="15">
        <v>33.159999999999997</v>
      </c>
      <c r="L167">
        <v>100.758</v>
      </c>
      <c r="M167">
        <v>25.9</v>
      </c>
      <c r="N167" s="17">
        <v>2142.4</v>
      </c>
      <c r="O167">
        <v>2101.9</v>
      </c>
      <c r="P167">
        <v>7.71</v>
      </c>
      <c r="Q167" s="15">
        <v>7.9422669944335578</v>
      </c>
      <c r="R167" t="s">
        <v>152</v>
      </c>
      <c r="S167" s="65">
        <v>0.998</v>
      </c>
      <c r="U167" s="99">
        <v>33.159999847412109</v>
      </c>
      <c r="V167" s="99">
        <v>25.899999618530273</v>
      </c>
      <c r="W167" s="99">
        <v>0</v>
      </c>
      <c r="X167" s="100">
        <v>0</v>
      </c>
      <c r="Y167" s="100">
        <v>0</v>
      </c>
      <c r="Z167" s="101">
        <v>2142.39990234375</v>
      </c>
      <c r="AA167" s="102">
        <v>1916.3756103515625</v>
      </c>
      <c r="AB167" s="103">
        <v>7.9422669410705566</v>
      </c>
      <c r="AC167" s="102">
        <v>497.78695678710938</v>
      </c>
      <c r="AD167" s="102">
        <v>499.3624267578125</v>
      </c>
      <c r="AE167" s="102">
        <v>1739.2570163705675</v>
      </c>
      <c r="AF167" s="104">
        <v>163.16843923354773</v>
      </c>
      <c r="AG167" s="104">
        <v>13.95011801727671</v>
      </c>
      <c r="AH167" s="102">
        <v>71.296364861777917</v>
      </c>
      <c r="AI167" s="104">
        <v>5.5214329991588897</v>
      </c>
      <c r="AJ167" s="104">
        <v>0</v>
      </c>
      <c r="AK167" s="102">
        <v>0</v>
      </c>
      <c r="AL167" s="103">
        <v>10.698815767656971</v>
      </c>
      <c r="AM167" s="105">
        <v>3.9941051464185007</v>
      </c>
      <c r="AN167" s="105">
        <v>2.6303694727093383</v>
      </c>
      <c r="AO167" s="102">
        <v>516.06829191476754</v>
      </c>
      <c r="AP167" s="106"/>
      <c r="AQ167" s="103">
        <v>27.590000152587891</v>
      </c>
      <c r="AR167" s="102">
        <v>0</v>
      </c>
      <c r="AS167" s="103">
        <v>7.9177786712570395</v>
      </c>
      <c r="AT167" s="102">
        <v>531.72150991844876</v>
      </c>
      <c r="AU167" s="125">
        <v>533.37023570737608</v>
      </c>
      <c r="AV167" s="102">
        <v>1738.4035484196961</v>
      </c>
      <c r="AW167" s="102">
        <v>163.67553467308892</v>
      </c>
      <c r="AX167" s="102">
        <v>14.296510189497434</v>
      </c>
      <c r="AY167" s="102">
        <v>70.607993265687853</v>
      </c>
      <c r="AZ167" s="102">
        <v>6.0497636887088451</v>
      </c>
      <c r="BA167" s="102">
        <v>0</v>
      </c>
      <c r="BB167" s="102">
        <v>0</v>
      </c>
      <c r="BC167" s="103">
        <v>10.661700658096173</v>
      </c>
      <c r="BD167" s="105">
        <v>4.0210778429562728</v>
      </c>
      <c r="BE167" s="105">
        <v>2.6621465953578527</v>
      </c>
      <c r="BF167" s="102">
        <v>553.14822741127341</v>
      </c>
      <c r="BG167" s="123"/>
    </row>
    <row r="168" spans="1:59" ht="18" thickTop="1" thickBot="1">
      <c r="A168" s="43">
        <v>43425</v>
      </c>
      <c r="B168" s="47">
        <v>0.375</v>
      </c>
      <c r="C168" s="45">
        <v>43425</v>
      </c>
      <c r="E168" s="8" t="s">
        <v>43</v>
      </c>
      <c r="F168" s="54">
        <v>2</v>
      </c>
      <c r="G168" s="31" t="s">
        <v>146</v>
      </c>
      <c r="H168" s="31" t="s">
        <v>146</v>
      </c>
      <c r="I168" s="80" t="s">
        <v>2</v>
      </c>
      <c r="J168" s="13">
        <v>25.53</v>
      </c>
      <c r="K168" s="15">
        <v>33.200000000000003</v>
      </c>
      <c r="L168">
        <v>100.596</v>
      </c>
      <c r="M168">
        <v>25.4</v>
      </c>
      <c r="N168" s="17">
        <v>2160.3000000000002</v>
      </c>
      <c r="O168">
        <v>2131.6999999999998</v>
      </c>
      <c r="P168">
        <v>7.93</v>
      </c>
      <c r="Q168" s="15">
        <v>7.9380698016722695</v>
      </c>
      <c r="R168" t="s">
        <v>153</v>
      </c>
      <c r="S168" s="65">
        <v>0.97499999999999998</v>
      </c>
      <c r="U168" s="99">
        <v>33.200000762939453</v>
      </c>
      <c r="V168" s="99">
        <v>25.399999618530273</v>
      </c>
      <c r="W168" s="99">
        <v>0</v>
      </c>
      <c r="X168" s="100">
        <v>0</v>
      </c>
      <c r="Y168" s="100">
        <v>0</v>
      </c>
      <c r="Z168" s="101">
        <v>2160.300048828125</v>
      </c>
      <c r="AA168" s="102">
        <v>1938.3497314453125</v>
      </c>
      <c r="AB168" s="103">
        <v>7.9380698204040527</v>
      </c>
      <c r="AC168" s="102">
        <v>507.83035278320312</v>
      </c>
      <c r="AD168" s="102">
        <v>509.44735717773438</v>
      </c>
      <c r="AE168" s="102">
        <v>1762.8930170523022</v>
      </c>
      <c r="AF168" s="104">
        <v>161.04891787924697</v>
      </c>
      <c r="AG168" s="104">
        <v>14.40774359972143</v>
      </c>
      <c r="AH168" s="102">
        <v>70.08491956636577</v>
      </c>
      <c r="AI168" s="104">
        <v>5.2360523993999601</v>
      </c>
      <c r="AJ168" s="104">
        <v>0</v>
      </c>
      <c r="AK168" s="102">
        <v>0</v>
      </c>
      <c r="AL168" s="103">
        <v>10.863753162564484</v>
      </c>
      <c r="AM168" s="105">
        <v>3.9370154621394806</v>
      </c>
      <c r="AN168" s="105">
        <v>2.5890703538189719</v>
      </c>
      <c r="AO168" s="102">
        <v>525.97600251190704</v>
      </c>
      <c r="AP168" s="106"/>
      <c r="AQ168" s="103">
        <v>25.530000686645508</v>
      </c>
      <c r="AR168" s="102">
        <v>0</v>
      </c>
      <c r="AS168" s="103">
        <v>7.9361777938714697</v>
      </c>
      <c r="AT168" s="102">
        <v>510.43004898588032</v>
      </c>
      <c r="AU168" s="125">
        <v>512.05278949048125</v>
      </c>
      <c r="AV168" s="102">
        <v>1762.8248923353567</v>
      </c>
      <c r="AW168" s="102">
        <v>161.09047708771726</v>
      </c>
      <c r="AX168" s="102">
        <v>14.434314345973315</v>
      </c>
      <c r="AY168" s="102">
        <v>70.032451082147361</v>
      </c>
      <c r="AZ168" s="102">
        <v>5.2735790128678524</v>
      </c>
      <c r="BA168" s="102">
        <v>0</v>
      </c>
      <c r="BB168" s="102">
        <v>0</v>
      </c>
      <c r="BC168" s="103">
        <v>10.860873926191953</v>
      </c>
      <c r="BD168" s="105">
        <v>3.9390383563048141</v>
      </c>
      <c r="BE168" s="105">
        <v>2.5914191464828802</v>
      </c>
      <c r="BF168" s="102">
        <v>528.79896931195208</v>
      </c>
      <c r="BG168" s="123">
        <v>35.532001495361328</v>
      </c>
    </row>
    <row r="169" spans="1:59" ht="18" thickTop="1" thickBot="1">
      <c r="A169" s="43">
        <v>43425</v>
      </c>
      <c r="B169" s="47">
        <v>0.375</v>
      </c>
      <c r="C169" s="45">
        <v>43425</v>
      </c>
      <c r="E169" s="9" t="s">
        <v>44</v>
      </c>
      <c r="F169" s="54">
        <v>3</v>
      </c>
      <c r="G169" s="31" t="s">
        <v>146</v>
      </c>
      <c r="H169" s="31" t="s">
        <v>147</v>
      </c>
      <c r="I169" s="80" t="s">
        <v>3</v>
      </c>
      <c r="J169" s="13">
        <v>25.57</v>
      </c>
      <c r="K169" s="15">
        <v>33.14</v>
      </c>
      <c r="L169">
        <v>100.75700000000001</v>
      </c>
      <c r="M169">
        <v>25.5</v>
      </c>
      <c r="N169" s="17">
        <v>2166</v>
      </c>
      <c r="O169">
        <v>2116.4</v>
      </c>
      <c r="P169">
        <v>7.53</v>
      </c>
      <c r="Q169" s="15">
        <v>7.6617671729972834</v>
      </c>
      <c r="R169" t="s">
        <v>152</v>
      </c>
      <c r="U169" s="99">
        <v>33.139999389648438</v>
      </c>
      <c r="V169" s="99">
        <v>25.5</v>
      </c>
      <c r="W169" s="99">
        <v>0</v>
      </c>
      <c r="X169" s="100">
        <v>0</v>
      </c>
      <c r="Y169" s="100">
        <v>0</v>
      </c>
      <c r="Z169" s="101">
        <v>2166</v>
      </c>
      <c r="AA169" s="102">
        <v>2058.8212890625</v>
      </c>
      <c r="AB169" s="103">
        <v>7.6617670059204102</v>
      </c>
      <c r="AC169" s="102">
        <v>1054.126220703125</v>
      </c>
      <c r="AD169" s="102">
        <v>1057.4786376953125</v>
      </c>
      <c r="AE169" s="102">
        <v>1935.2063971793577</v>
      </c>
      <c r="AF169" s="104">
        <v>93.773810918588836</v>
      </c>
      <c r="AG169" s="104">
        <v>29.841062830035732</v>
      </c>
      <c r="AH169" s="102">
        <v>40.47528983414314</v>
      </c>
      <c r="AI169" s="104">
        <v>2.7929278696835147</v>
      </c>
      <c r="AJ169" s="104">
        <v>0</v>
      </c>
      <c r="AK169" s="102">
        <v>0</v>
      </c>
      <c r="AL169" s="103">
        <v>14.607352943487227</v>
      </c>
      <c r="AM169" s="105">
        <v>2.2939649444500199</v>
      </c>
      <c r="AN169" s="105">
        <v>1.508815169780773</v>
      </c>
      <c r="AO169" s="102">
        <v>1091.999988760482</v>
      </c>
      <c r="AP169" s="106"/>
      <c r="AQ169" s="103">
        <v>25.569999694824219</v>
      </c>
      <c r="AR169" s="102">
        <v>0</v>
      </c>
      <c r="AS169" s="103">
        <v>7.660812992703625</v>
      </c>
      <c r="AT169" s="102">
        <v>1056.8644903668389</v>
      </c>
      <c r="AU169" s="125">
        <v>1060.2227995083426</v>
      </c>
      <c r="AV169" s="102">
        <v>1935.1549766569133</v>
      </c>
      <c r="AW169" s="102">
        <v>93.800175373202606</v>
      </c>
      <c r="AX169" s="102">
        <v>29.866112624282</v>
      </c>
      <c r="AY169" s="102">
        <v>40.462865367741685</v>
      </c>
      <c r="AZ169" s="102">
        <v>2.804093280900005</v>
      </c>
      <c r="BA169" s="102">
        <v>0</v>
      </c>
      <c r="BB169" s="102">
        <v>0</v>
      </c>
      <c r="BC169" s="103">
        <v>14.60291224738563</v>
      </c>
      <c r="BD169" s="105">
        <v>2.2949289289812986</v>
      </c>
      <c r="BE169" s="105">
        <v>1.5097692003251293</v>
      </c>
      <c r="BF169" s="102">
        <v>1094.9826441641612</v>
      </c>
      <c r="BG169" s="123"/>
    </row>
    <row r="170" spans="1:59" ht="18" thickTop="1" thickBot="1">
      <c r="A170" s="43">
        <v>43425</v>
      </c>
      <c r="B170" s="47">
        <v>0.375</v>
      </c>
      <c r="C170" s="45">
        <v>43425</v>
      </c>
      <c r="E170" s="6" t="s">
        <v>174</v>
      </c>
      <c r="F170" s="54">
        <v>4</v>
      </c>
      <c r="G170" s="31" t="s">
        <v>148</v>
      </c>
      <c r="H170" s="31" t="s">
        <v>147</v>
      </c>
      <c r="I170" s="80" t="s">
        <v>4</v>
      </c>
      <c r="J170" s="13">
        <v>27.86</v>
      </c>
      <c r="K170" s="15">
        <v>33.17</v>
      </c>
      <c r="L170">
        <v>100.679</v>
      </c>
      <c r="M170">
        <v>26.2</v>
      </c>
      <c r="N170" s="17">
        <v>2173.1</v>
      </c>
      <c r="O170">
        <v>2140.5</v>
      </c>
      <c r="P170">
        <v>7.65</v>
      </c>
      <c r="Q170" s="15">
        <v>7.6467710755526701</v>
      </c>
      <c r="R170" t="s">
        <v>153</v>
      </c>
      <c r="U170" s="99">
        <v>33.169998168945312</v>
      </c>
      <c r="V170" s="99">
        <v>26.200000762939453</v>
      </c>
      <c r="W170" s="99">
        <v>0</v>
      </c>
      <c r="X170" s="100">
        <v>0</v>
      </c>
      <c r="Y170" s="100">
        <v>0</v>
      </c>
      <c r="Z170" s="101">
        <v>2173.10009765625</v>
      </c>
      <c r="AA170" s="102">
        <v>2067.556396484375</v>
      </c>
      <c r="AB170" s="103">
        <v>7.6467709541320801</v>
      </c>
      <c r="AC170" s="102">
        <v>1100.3907470703125</v>
      </c>
      <c r="AD170" s="102">
        <v>1103.86083984375</v>
      </c>
      <c r="AE170" s="102">
        <v>1943.5952337010892</v>
      </c>
      <c r="AF170" s="104">
        <v>93.353918845865635</v>
      </c>
      <c r="AG170" s="104">
        <v>30.607198271651253</v>
      </c>
      <c r="AH170" s="102">
        <v>39.948683984970472</v>
      </c>
      <c r="AI170" s="104">
        <v>2.8714380621792528</v>
      </c>
      <c r="AJ170" s="104">
        <v>0</v>
      </c>
      <c r="AK170" s="102">
        <v>0</v>
      </c>
      <c r="AL170" s="103">
        <v>14.638697004392546</v>
      </c>
      <c r="AM170" s="105">
        <v>2.286376002527696</v>
      </c>
      <c r="AN170" s="105">
        <v>1.5071435696501074</v>
      </c>
      <c r="AO170" s="102">
        <v>1141.4731659168813</v>
      </c>
      <c r="AP170" s="106"/>
      <c r="AQ170" s="103">
        <v>27.860000610351562</v>
      </c>
      <c r="AR170" s="102">
        <v>0</v>
      </c>
      <c r="AS170" s="103">
        <v>7.624405871052395</v>
      </c>
      <c r="AT170" s="102">
        <v>1169.234841339023</v>
      </c>
      <c r="AU170" s="125">
        <v>1172.8485272344249</v>
      </c>
      <c r="AV170" s="102">
        <v>1942.3459190486756</v>
      </c>
      <c r="AW170" s="102">
        <v>93.978095186704437</v>
      </c>
      <c r="AX170" s="102">
        <v>31.232357676980008</v>
      </c>
      <c r="AY170" s="102">
        <v>39.670124758250097</v>
      </c>
      <c r="AZ170" s="102">
        <v>3.1521866661314841</v>
      </c>
      <c r="BA170" s="102">
        <v>0</v>
      </c>
      <c r="BB170" s="102">
        <v>0</v>
      </c>
      <c r="BC170" s="103">
        <v>14.528577650930313</v>
      </c>
      <c r="BD170" s="105">
        <v>2.310020671608036</v>
      </c>
      <c r="BE170" s="105">
        <v>1.5307014500374294</v>
      </c>
      <c r="BF170" s="102">
        <v>1217.0560488246215</v>
      </c>
      <c r="BG170" s="123"/>
    </row>
    <row r="171" spans="1:59" ht="18" thickTop="1" thickBot="1">
      <c r="A171" s="43">
        <v>43425</v>
      </c>
      <c r="B171" s="47">
        <v>0.375</v>
      </c>
      <c r="C171" s="45">
        <v>43425</v>
      </c>
      <c r="E171" s="9" t="s">
        <v>44</v>
      </c>
      <c r="F171" s="54">
        <v>5</v>
      </c>
      <c r="G171" s="31" t="s">
        <v>146</v>
      </c>
      <c r="H171" s="31" t="s">
        <v>147</v>
      </c>
      <c r="I171" s="80" t="s">
        <v>5</v>
      </c>
      <c r="J171" s="13">
        <v>25.61</v>
      </c>
      <c r="K171" s="15">
        <v>33.130000000000003</v>
      </c>
      <c r="L171">
        <v>100.81</v>
      </c>
      <c r="M171">
        <v>25.6</v>
      </c>
      <c r="N171" s="17">
        <v>2157.5</v>
      </c>
      <c r="O171">
        <v>2109</v>
      </c>
      <c r="P171">
        <v>7.53</v>
      </c>
      <c r="Q171" s="15">
        <v>7.605143257468117</v>
      </c>
      <c r="R171" t="s">
        <v>152</v>
      </c>
      <c r="U171" s="99">
        <v>33.130001068115234</v>
      </c>
      <c r="V171" s="99">
        <v>25.600000381469727</v>
      </c>
      <c r="W171" s="99">
        <v>0</v>
      </c>
      <c r="X171" s="100">
        <v>0</v>
      </c>
      <c r="Y171" s="100">
        <v>0</v>
      </c>
      <c r="Z171" s="101">
        <v>2157.5</v>
      </c>
      <c r="AA171" s="102">
        <v>2069.91943359375</v>
      </c>
      <c r="AB171" s="103">
        <v>7.6051430702209473</v>
      </c>
      <c r="AC171" s="102">
        <v>1212.35888671875</v>
      </c>
      <c r="AD171" s="102">
        <v>1216.2099609375</v>
      </c>
      <c r="AE171" s="102">
        <v>1952.3649565402272</v>
      </c>
      <c r="AF171" s="104">
        <v>83.318223690026841</v>
      </c>
      <c r="AG171" s="104">
        <v>34.236288307543411</v>
      </c>
      <c r="AH171" s="102">
        <v>36.051165051818757</v>
      </c>
      <c r="AI171" s="104">
        <v>2.4728219894968291</v>
      </c>
      <c r="AJ171" s="104">
        <v>0</v>
      </c>
      <c r="AK171" s="102">
        <v>0</v>
      </c>
      <c r="AL171" s="103">
        <v>15.297815114475641</v>
      </c>
      <c r="AM171" s="105">
        <v>2.0387628019615165</v>
      </c>
      <c r="AN171" s="105">
        <v>1.3413363090115131</v>
      </c>
      <c r="AO171" s="102">
        <v>1256.1575266475606</v>
      </c>
      <c r="AP171" s="106"/>
      <c r="AQ171" s="103">
        <v>25.610000610351562</v>
      </c>
      <c r="AR171" s="102">
        <v>0</v>
      </c>
      <c r="AS171" s="103">
        <v>7.605009889283985</v>
      </c>
      <c r="AT171" s="102">
        <v>1212.7992936503556</v>
      </c>
      <c r="AU171" s="125">
        <v>1216.6512277290144</v>
      </c>
      <c r="AV171" s="102">
        <v>1952.3570885600977</v>
      </c>
      <c r="AW171" s="102">
        <v>83.322133160366718</v>
      </c>
      <c r="AX171" s="102">
        <v>34.240148394338966</v>
      </c>
      <c r="AY171" s="102">
        <v>36.049795776401503</v>
      </c>
      <c r="AZ171" s="102">
        <v>2.4742481681876045</v>
      </c>
      <c r="BA171" s="102">
        <v>0</v>
      </c>
      <c r="BB171" s="102">
        <v>0</v>
      </c>
      <c r="BC171" s="103">
        <v>15.297053045466065</v>
      </c>
      <c r="BD171" s="105">
        <v>2.0388991870084738</v>
      </c>
      <c r="BE171" s="105">
        <v>1.3414667314522655</v>
      </c>
      <c r="BF171" s="102">
        <v>1256.6377901302164</v>
      </c>
      <c r="BG171" s="123"/>
    </row>
    <row r="172" spans="1:59" ht="18" thickTop="1" thickBot="1">
      <c r="A172" s="43">
        <v>43425</v>
      </c>
      <c r="B172" s="47">
        <v>0.375</v>
      </c>
      <c r="C172" s="45">
        <v>43425</v>
      </c>
      <c r="E172" s="6" t="s">
        <v>174</v>
      </c>
      <c r="F172" s="54">
        <v>6</v>
      </c>
      <c r="G172" s="31" t="s">
        <v>148</v>
      </c>
      <c r="H172" s="31" t="s">
        <v>147</v>
      </c>
      <c r="I172" s="80" t="s">
        <v>6</v>
      </c>
      <c r="J172" s="13">
        <v>27.81</v>
      </c>
      <c r="K172" s="15">
        <v>33.22</v>
      </c>
      <c r="L172">
        <v>100.75</v>
      </c>
      <c r="M172">
        <v>25.9</v>
      </c>
      <c r="N172" s="17">
        <v>2166.3000000000002</v>
      </c>
      <c r="O172">
        <v>2136.6</v>
      </c>
      <c r="P172">
        <v>7.67</v>
      </c>
      <c r="Q172" s="15">
        <v>7.6066194622714463</v>
      </c>
      <c r="R172" t="s">
        <v>153</v>
      </c>
      <c r="U172" s="99">
        <v>33.220001220703125</v>
      </c>
      <c r="V172" s="99">
        <v>25.899999618530273</v>
      </c>
      <c r="W172" s="99">
        <v>0</v>
      </c>
      <c r="X172" s="100">
        <v>0</v>
      </c>
      <c r="Y172" s="100">
        <v>0</v>
      </c>
      <c r="Z172" s="101">
        <v>2166.300048828125</v>
      </c>
      <c r="AA172" s="102">
        <v>2076.289794921875</v>
      </c>
      <c r="AB172" s="103">
        <v>7.6066193580627441</v>
      </c>
      <c r="AC172" s="102">
        <v>1213.1097412109375</v>
      </c>
      <c r="AD172" s="102">
        <v>1216.948974609375</v>
      </c>
      <c r="AE172" s="102">
        <v>1957.3988021224145</v>
      </c>
      <c r="AF172" s="104">
        <v>84.90500280951818</v>
      </c>
      <c r="AG172" s="104">
        <v>33.985988963989094</v>
      </c>
      <c r="AH172" s="102">
        <v>36.564517061600561</v>
      </c>
      <c r="AI172" s="104">
        <v>2.5520491423272142</v>
      </c>
      <c r="AJ172" s="104">
        <v>0</v>
      </c>
      <c r="AK172" s="102">
        <v>0</v>
      </c>
      <c r="AL172" s="103">
        <v>15.199929944235306</v>
      </c>
      <c r="AM172" s="105">
        <v>2.0773238426441458</v>
      </c>
      <c r="AN172" s="105">
        <v>1.3682336192476992</v>
      </c>
      <c r="AO172" s="102">
        <v>1257.6598995933666</v>
      </c>
      <c r="AP172" s="106"/>
      <c r="AQ172" s="103">
        <v>27.809999465942383</v>
      </c>
      <c r="AR172" s="102">
        <v>0</v>
      </c>
      <c r="AS172" s="103">
        <v>7.5812832942058099</v>
      </c>
      <c r="AT172" s="102">
        <v>1299.6506696264789</v>
      </c>
      <c r="AU172" s="125">
        <v>1303.6698483822754</v>
      </c>
      <c r="AV172" s="102">
        <v>1955.8996907313365</v>
      </c>
      <c r="AW172" s="102">
        <v>85.641285174959052</v>
      </c>
      <c r="AX172" s="102">
        <v>34.748873449521291</v>
      </c>
      <c r="AY172" s="102">
        <v>36.300046481176118</v>
      </c>
      <c r="AZ172" s="102">
        <v>2.844596989569343</v>
      </c>
      <c r="BA172" s="102">
        <v>0</v>
      </c>
      <c r="BB172" s="102">
        <v>0</v>
      </c>
      <c r="BC172" s="103">
        <v>15.054905414208243</v>
      </c>
      <c r="BD172" s="105">
        <v>2.1039646379861079</v>
      </c>
      <c r="BE172" s="105">
        <v>1.3940979850627926</v>
      </c>
      <c r="BF172" s="102">
        <v>1352.6584376370135</v>
      </c>
      <c r="BG172" s="123"/>
    </row>
    <row r="173" spans="1:59" ht="18" thickTop="1" thickBot="1">
      <c r="A173" s="43">
        <v>43425</v>
      </c>
      <c r="B173" s="47">
        <v>0.375</v>
      </c>
      <c r="C173" s="45">
        <v>43425</v>
      </c>
      <c r="E173" s="7" t="s">
        <v>37</v>
      </c>
      <c r="F173" s="54">
        <v>7</v>
      </c>
      <c r="G173" s="31" t="s">
        <v>148</v>
      </c>
      <c r="H173" s="31" t="s">
        <v>146</v>
      </c>
      <c r="I173" s="80" t="s">
        <v>7</v>
      </c>
      <c r="J173" s="13">
        <v>28</v>
      </c>
      <c r="K173" s="15">
        <v>33.229999999999997</v>
      </c>
      <c r="L173">
        <v>100.69499999999999</v>
      </c>
      <c r="M173">
        <v>26</v>
      </c>
      <c r="N173" s="17">
        <v>2167</v>
      </c>
      <c r="O173">
        <v>2122.5</v>
      </c>
      <c r="P173">
        <v>7.83</v>
      </c>
      <c r="Q173" s="15">
        <v>7.9298744812201161</v>
      </c>
      <c r="R173" t="s">
        <v>152</v>
      </c>
      <c r="U173" s="99">
        <v>33.229999542236328</v>
      </c>
      <c r="V173" s="99">
        <v>26</v>
      </c>
      <c r="W173" s="99">
        <v>0</v>
      </c>
      <c r="X173" s="100">
        <v>0</v>
      </c>
      <c r="Y173" s="100">
        <v>0</v>
      </c>
      <c r="Z173" s="101">
        <v>2167</v>
      </c>
      <c r="AA173" s="102">
        <v>1944.13232421875</v>
      </c>
      <c r="AB173" s="103">
        <v>7.9298744201660156</v>
      </c>
      <c r="AC173" s="102">
        <v>520.69873046875</v>
      </c>
      <c r="AD173" s="102">
        <v>522.34466552734375</v>
      </c>
      <c r="AE173" s="102">
        <v>1767.5721379908368</v>
      </c>
      <c r="AF173" s="104">
        <v>162.00948150730275</v>
      </c>
      <c r="AG173" s="104">
        <v>14.550689544086653</v>
      </c>
      <c r="AH173" s="102">
        <v>70.000256309103719</v>
      </c>
      <c r="AI173" s="104">
        <v>5.4206283076645079</v>
      </c>
      <c r="AJ173" s="104">
        <v>0</v>
      </c>
      <c r="AK173" s="102">
        <v>0</v>
      </c>
      <c r="AL173" s="103">
        <v>10.846776655963314</v>
      </c>
      <c r="AM173" s="105">
        <v>3.96427672957044</v>
      </c>
      <c r="AN173" s="105">
        <v>2.6119374371565893</v>
      </c>
      <c r="AO173" s="102">
        <v>539.9259283236986</v>
      </c>
      <c r="AP173" s="106"/>
      <c r="AQ173" s="103">
        <v>28</v>
      </c>
      <c r="AR173" s="102">
        <v>0</v>
      </c>
      <c r="AS173" s="103">
        <v>7.9009746582390763</v>
      </c>
      <c r="AT173" s="102">
        <v>562.82748200692436</v>
      </c>
      <c r="AU173" s="125">
        <v>564.56404496953462</v>
      </c>
      <c r="AV173" s="102">
        <v>1766.5375789204475</v>
      </c>
      <c r="AW173" s="102">
        <v>162.61545778590957</v>
      </c>
      <c r="AX173" s="102">
        <v>14.97922892847777</v>
      </c>
      <c r="AY173" s="102">
        <v>69.205721746271252</v>
      </c>
      <c r="AZ173" s="102">
        <v>6.0386022910255113</v>
      </c>
      <c r="BA173" s="102">
        <v>0</v>
      </c>
      <c r="BB173" s="102">
        <v>0</v>
      </c>
      <c r="BC173" s="103">
        <v>10.800722648866104</v>
      </c>
      <c r="BD173" s="105">
        <v>3.9964043096045825</v>
      </c>
      <c r="BE173" s="105">
        <v>2.6497168587141653</v>
      </c>
      <c r="BF173" s="102">
        <v>586.02415028293183</v>
      </c>
      <c r="BG173" s="123"/>
    </row>
    <row r="174" spans="1:59" ht="18" thickTop="1" thickBot="1">
      <c r="A174" s="43">
        <v>43425</v>
      </c>
      <c r="B174" s="47">
        <v>0.375</v>
      </c>
      <c r="C174" s="45">
        <v>43425</v>
      </c>
      <c r="E174" s="8" t="s">
        <v>43</v>
      </c>
      <c r="F174" s="54">
        <v>8</v>
      </c>
      <c r="G174" s="31" t="s">
        <v>146</v>
      </c>
      <c r="H174" s="31" t="s">
        <v>146</v>
      </c>
      <c r="I174" s="80" t="s">
        <v>8</v>
      </c>
      <c r="J174" s="13">
        <v>25.71</v>
      </c>
      <c r="K174" s="15">
        <v>33.229999999999997</v>
      </c>
      <c r="L174">
        <v>100.749</v>
      </c>
      <c r="M174">
        <v>25.1</v>
      </c>
      <c r="N174" s="17">
        <v>2164.8000000000002</v>
      </c>
      <c r="O174">
        <v>2148</v>
      </c>
      <c r="P174">
        <v>7.98</v>
      </c>
      <c r="Q174" s="15">
        <v>7.9320343682312426</v>
      </c>
      <c r="R174" t="s">
        <v>153</v>
      </c>
      <c r="U174" s="99">
        <v>33.229999542236328</v>
      </c>
      <c r="V174" s="99">
        <v>25.100000381469727</v>
      </c>
      <c r="W174" s="99">
        <v>0</v>
      </c>
      <c r="X174" s="100">
        <v>0</v>
      </c>
      <c r="Y174" s="100">
        <v>0</v>
      </c>
      <c r="Z174" s="101">
        <v>2164.800048828125</v>
      </c>
      <c r="AA174" s="102">
        <v>1947.383544921875</v>
      </c>
      <c r="AB174" s="103">
        <v>7.9320344924926758</v>
      </c>
      <c r="AC174" s="102">
        <v>517.271728515625</v>
      </c>
      <c r="AD174" s="102">
        <v>518.92486572265625</v>
      </c>
      <c r="AE174" s="102">
        <v>1774.3367747316508</v>
      </c>
      <c r="AF174" s="104">
        <v>158.26205032213994</v>
      </c>
      <c r="AG174" s="104">
        <v>14.784700327315127</v>
      </c>
      <c r="AH174" s="102">
        <v>68.91992570519956</v>
      </c>
      <c r="AI174" s="104">
        <v>5.031105803835648</v>
      </c>
      <c r="AJ174" s="104">
        <v>0</v>
      </c>
      <c r="AK174" s="102">
        <v>0</v>
      </c>
      <c r="AL174" s="103">
        <v>10.99813694007466</v>
      </c>
      <c r="AM174" s="105">
        <v>3.8657088251941558</v>
      </c>
      <c r="AN174" s="105">
        <v>2.5400553675079194</v>
      </c>
      <c r="AO174" s="102">
        <v>535.45334826378792</v>
      </c>
      <c r="AP174" s="106"/>
      <c r="AQ174" s="103">
        <v>25.709999084472656</v>
      </c>
      <c r="AR174" s="102">
        <v>0</v>
      </c>
      <c r="AS174" s="103">
        <v>7.9231683950244749</v>
      </c>
      <c r="AT174" s="102">
        <v>529.80113134678311</v>
      </c>
      <c r="AU174" s="125">
        <v>531.4817698969639</v>
      </c>
      <c r="AV174" s="102">
        <v>1774.0118999432752</v>
      </c>
      <c r="AW174" s="102">
        <v>158.45917612978647</v>
      </c>
      <c r="AX174" s="102">
        <v>14.912436669755648</v>
      </c>
      <c r="AY174" s="102">
        <v>68.679041929512621</v>
      </c>
      <c r="AZ174" s="102">
        <v>5.2028610158481312</v>
      </c>
      <c r="BA174" s="102">
        <v>0</v>
      </c>
      <c r="BB174" s="102">
        <v>0</v>
      </c>
      <c r="BC174" s="103">
        <v>10.984129280069379</v>
      </c>
      <c r="BD174" s="105">
        <v>3.8751389183551783</v>
      </c>
      <c r="BE174" s="105">
        <v>2.5509462012311945</v>
      </c>
      <c r="BF174" s="102">
        <v>549.05586174637108</v>
      </c>
      <c r="BG174" s="123"/>
    </row>
    <row r="175" spans="1:59" ht="18" thickTop="1" thickBot="1">
      <c r="A175" s="43">
        <v>43425</v>
      </c>
      <c r="B175" s="47">
        <v>0.375</v>
      </c>
      <c r="C175" s="45">
        <v>43425</v>
      </c>
      <c r="E175" s="8" t="s">
        <v>43</v>
      </c>
      <c r="F175" s="54">
        <v>2</v>
      </c>
      <c r="G175" s="31" t="s">
        <v>146</v>
      </c>
      <c r="H175" s="31" t="s">
        <v>146</v>
      </c>
      <c r="I175" s="80" t="s">
        <v>9</v>
      </c>
      <c r="J175" s="13">
        <v>25.52</v>
      </c>
      <c r="K175" s="15">
        <v>33.19</v>
      </c>
      <c r="L175">
        <v>100.547</v>
      </c>
      <c r="M175">
        <v>26.5</v>
      </c>
      <c r="N175" s="17">
        <v>2162.6</v>
      </c>
      <c r="O175">
        <v>2118.1</v>
      </c>
      <c r="P175">
        <v>7.84</v>
      </c>
      <c r="Q175" s="14">
        <v>7.96</v>
      </c>
      <c r="R175" t="s">
        <v>152</v>
      </c>
      <c r="U175" s="99">
        <v>33.189998626708984</v>
      </c>
      <c r="V175" s="99">
        <v>26.5</v>
      </c>
      <c r="W175" s="99">
        <v>0</v>
      </c>
      <c r="X175" s="100">
        <v>0</v>
      </c>
      <c r="Y175" s="100">
        <v>0</v>
      </c>
      <c r="Z175" s="101">
        <v>2162.60009765625</v>
      </c>
      <c r="AA175" s="102">
        <v>1921.6431884765625</v>
      </c>
      <c r="AB175" s="103">
        <v>7.9600000381469727</v>
      </c>
      <c r="AC175" s="102">
        <v>478.38446044921875</v>
      </c>
      <c r="AD175" s="102">
        <v>479.88751220703125</v>
      </c>
      <c r="AE175" s="102">
        <v>1735.0868289629527</v>
      </c>
      <c r="AF175" s="104">
        <v>173.34964222919524</v>
      </c>
      <c r="AG175" s="104">
        <v>13.206630601085871</v>
      </c>
      <c r="AH175" s="102">
        <v>74.758975086996699</v>
      </c>
      <c r="AI175" s="104">
        <v>6.066292320010839</v>
      </c>
      <c r="AJ175" s="104">
        <v>0</v>
      </c>
      <c r="AK175" s="102">
        <v>0</v>
      </c>
      <c r="AL175" s="103">
        <v>10.3966036525734</v>
      </c>
      <c r="AM175" s="105">
        <v>4.2475529127013649</v>
      </c>
      <c r="AN175" s="105">
        <v>2.8026472500848918</v>
      </c>
      <c r="AO175" s="102">
        <v>496.54090931473667</v>
      </c>
      <c r="AP175" s="106"/>
      <c r="AQ175" s="103">
        <v>25.520000457763672</v>
      </c>
      <c r="AR175" s="102">
        <v>0</v>
      </c>
      <c r="AS175" s="103">
        <v>7.9743086208273475</v>
      </c>
      <c r="AT175" s="102">
        <v>460.28860414892472</v>
      </c>
      <c r="AU175" s="125">
        <v>461.75211498753396</v>
      </c>
      <c r="AV175" s="102">
        <v>1735.5719296596983</v>
      </c>
      <c r="AW175" s="102">
        <v>173.05090722592195</v>
      </c>
      <c r="AX175" s="102">
        <v>13.020316878687224</v>
      </c>
      <c r="AY175" s="102">
        <v>75.185893481907456</v>
      </c>
      <c r="AZ175" s="102">
        <v>5.7513775335911461</v>
      </c>
      <c r="BA175" s="102">
        <v>0</v>
      </c>
      <c r="BB175" s="102">
        <v>0</v>
      </c>
      <c r="BC175" s="103">
        <v>10.415887094149694</v>
      </c>
      <c r="BD175" s="105">
        <v>4.2317575575142241</v>
      </c>
      <c r="BE175" s="105">
        <v>2.7838467271370728</v>
      </c>
      <c r="BF175" s="102">
        <v>476.84408866010216</v>
      </c>
      <c r="BG175" s="123"/>
    </row>
    <row r="176" spans="1:59" ht="18" thickTop="1" thickBot="1">
      <c r="A176" s="43">
        <v>43425</v>
      </c>
      <c r="B176" s="47">
        <v>0.375</v>
      </c>
      <c r="C176" s="45">
        <v>43425</v>
      </c>
      <c r="E176" s="6" t="s">
        <v>174</v>
      </c>
      <c r="F176" s="54">
        <v>4</v>
      </c>
      <c r="G176" s="31" t="s">
        <v>148</v>
      </c>
      <c r="H176" s="31" t="s">
        <v>147</v>
      </c>
      <c r="I176" s="80" t="s">
        <v>10</v>
      </c>
      <c r="J176" s="13">
        <v>27.38</v>
      </c>
      <c r="K176" s="15">
        <v>33.229999999999997</v>
      </c>
      <c r="L176">
        <v>100.568</v>
      </c>
      <c r="M176">
        <v>26.6</v>
      </c>
      <c r="N176" s="17">
        <v>2167.3000000000002</v>
      </c>
      <c r="O176">
        <v>2131.3000000000002</v>
      </c>
      <c r="P176">
        <v>7.76</v>
      </c>
      <c r="Q176" s="14">
        <v>7.73</v>
      </c>
      <c r="R176" t="s">
        <v>153</v>
      </c>
      <c r="U176" s="99">
        <v>33.229999542236328</v>
      </c>
      <c r="V176" s="99">
        <v>26.600000381469727</v>
      </c>
      <c r="W176" s="99">
        <v>0</v>
      </c>
      <c r="X176" s="100">
        <v>0</v>
      </c>
      <c r="Y176" s="100">
        <v>0</v>
      </c>
      <c r="Z176" s="101">
        <v>2167.300048828125</v>
      </c>
      <c r="AA176" s="102">
        <v>2028.3609619140625</v>
      </c>
      <c r="AB176" s="103">
        <v>7.7300000190734863</v>
      </c>
      <c r="AC176" s="102">
        <v>886.3316650390625</v>
      </c>
      <c r="AD176" s="102">
        <v>889.113037109375</v>
      </c>
      <c r="AE176" s="102">
        <v>1892.1380521746</v>
      </c>
      <c r="AF176" s="104">
        <v>111.81939530052894</v>
      </c>
      <c r="AG176" s="104">
        <v>24.403598045400628</v>
      </c>
      <c r="AH176" s="102">
        <v>47.936061895454777</v>
      </c>
      <c r="AI176" s="104">
        <v>3.6062247025769252</v>
      </c>
      <c r="AJ176" s="104">
        <v>0</v>
      </c>
      <c r="AK176" s="102">
        <v>0</v>
      </c>
      <c r="AL176" s="103">
        <v>13.378311117284392</v>
      </c>
      <c r="AM176" s="105">
        <v>2.7395617997521069</v>
      </c>
      <c r="AN176" s="105">
        <v>1.8083608547332348</v>
      </c>
      <c r="AO176" s="102">
        <v>920.15569767657848</v>
      </c>
      <c r="AP176" s="106"/>
      <c r="AQ176" s="103">
        <v>27.379999160766602</v>
      </c>
      <c r="AR176" s="102">
        <v>0</v>
      </c>
      <c r="AS176" s="103">
        <v>7.7191853404861188</v>
      </c>
      <c r="AT176" s="102">
        <v>912.63346435207029</v>
      </c>
      <c r="AU176" s="125">
        <v>915.47048556947152</v>
      </c>
      <c r="AV176" s="102">
        <v>1891.612111020765</v>
      </c>
      <c r="AW176" s="102">
        <v>112.09462816977414</v>
      </c>
      <c r="AX176" s="102">
        <v>24.654223677197681</v>
      </c>
      <c r="AY176" s="102">
        <v>47.752967485857603</v>
      </c>
      <c r="AZ176" s="102">
        <v>3.7652779181580227</v>
      </c>
      <c r="BA176" s="102">
        <v>0</v>
      </c>
      <c r="BB176" s="102">
        <v>0</v>
      </c>
      <c r="BC176" s="103">
        <v>13.340883384975108</v>
      </c>
      <c r="BD176" s="105">
        <v>2.7509520683566322</v>
      </c>
      <c r="BE176" s="105">
        <v>1.8203377530456779</v>
      </c>
      <c r="BF176" s="102">
        <v>948.98621442824333</v>
      </c>
      <c r="BG176" s="123"/>
    </row>
    <row r="177" spans="1:59" ht="18" thickTop="1" thickBot="1">
      <c r="A177" s="43">
        <v>43425</v>
      </c>
      <c r="B177" s="47">
        <v>0.375</v>
      </c>
      <c r="C177" s="45">
        <v>43425</v>
      </c>
      <c r="E177" s="7" t="s">
        <v>37</v>
      </c>
      <c r="F177" s="54">
        <v>1</v>
      </c>
      <c r="G177" s="31" t="s">
        <v>148</v>
      </c>
      <c r="H177" s="31" t="s">
        <v>146</v>
      </c>
      <c r="I177" s="80" t="s">
        <v>11</v>
      </c>
      <c r="J177" s="13">
        <v>27.52</v>
      </c>
      <c r="K177" s="15">
        <v>33.200000000000003</v>
      </c>
      <c r="L177">
        <v>100.71</v>
      </c>
      <c r="M177">
        <v>26.6</v>
      </c>
      <c r="N177" s="17">
        <v>2164.9</v>
      </c>
      <c r="O177">
        <v>2118.3000000000002</v>
      </c>
      <c r="P177">
        <v>7.76</v>
      </c>
      <c r="Q177" s="14">
        <v>7.94</v>
      </c>
      <c r="R177" t="s">
        <v>152</v>
      </c>
      <c r="U177" s="99">
        <v>33.200000762939453</v>
      </c>
      <c r="V177" s="99">
        <v>26.600000381469727</v>
      </c>
      <c r="W177" s="99">
        <v>0</v>
      </c>
      <c r="X177" s="100">
        <v>0</v>
      </c>
      <c r="Y177" s="100">
        <v>0</v>
      </c>
      <c r="Z177" s="101">
        <v>2164.89990234375</v>
      </c>
      <c r="AA177" s="102">
        <v>1933.0648193359375</v>
      </c>
      <c r="AB177" s="103">
        <v>7.940000057220459</v>
      </c>
      <c r="AC177" s="102">
        <v>505.9188232421875</v>
      </c>
      <c r="AD177" s="102">
        <v>507.5064697265625</v>
      </c>
      <c r="AE177" s="102">
        <v>1751.3941289652678</v>
      </c>
      <c r="AF177" s="104">
        <v>167.73892772090147</v>
      </c>
      <c r="AG177" s="104">
        <v>13.931737187544311</v>
      </c>
      <c r="AH177" s="102">
        <v>72.194265557566709</v>
      </c>
      <c r="AI177" s="104">
        <v>5.845327806530074</v>
      </c>
      <c r="AJ177" s="104">
        <v>0</v>
      </c>
      <c r="AK177" s="102">
        <v>0</v>
      </c>
      <c r="AL177" s="103">
        <v>10.611320217284547</v>
      </c>
      <c r="AM177" s="105">
        <v>4.1106037971781904</v>
      </c>
      <c r="AN177" s="105">
        <v>2.7131895069347438</v>
      </c>
      <c r="AO177" s="102">
        <v>525.22594878528037</v>
      </c>
      <c r="AP177" s="106"/>
      <c r="AQ177" s="103">
        <v>27.520000457763672</v>
      </c>
      <c r="AR177" s="102">
        <v>0</v>
      </c>
      <c r="AS177" s="103">
        <v>7.9266700388740805</v>
      </c>
      <c r="AT177" s="102">
        <v>524.39745355026423</v>
      </c>
      <c r="AU177" s="125">
        <v>526.02484490793506</v>
      </c>
      <c r="AV177" s="102">
        <v>1750.9322485649614</v>
      </c>
      <c r="AW177" s="102">
        <v>168.01197674656399</v>
      </c>
      <c r="AX177" s="102">
        <v>14.120552092544703</v>
      </c>
      <c r="AY177" s="102">
        <v>71.813608763824973</v>
      </c>
      <c r="AZ177" s="102">
        <v>6.1421353461011465</v>
      </c>
      <c r="BA177" s="102">
        <v>0</v>
      </c>
      <c r="BB177" s="102">
        <v>0</v>
      </c>
      <c r="BC177" s="103">
        <v>10.591460325432754</v>
      </c>
      <c r="BD177" s="105">
        <v>4.125569712984051</v>
      </c>
      <c r="BE177" s="105">
        <v>2.7309669263392911</v>
      </c>
      <c r="BF177" s="102">
        <v>545.44741080356459</v>
      </c>
      <c r="BG177" s="123"/>
    </row>
    <row r="178" spans="1:59" ht="18" thickTop="1" thickBot="1">
      <c r="A178" s="43">
        <v>43425</v>
      </c>
      <c r="B178" s="47">
        <v>0.375</v>
      </c>
      <c r="C178" s="45">
        <v>43425</v>
      </c>
      <c r="E178" s="9" t="s">
        <v>44</v>
      </c>
      <c r="F178" s="55">
        <v>3</v>
      </c>
      <c r="G178" s="32" t="s">
        <v>146</v>
      </c>
      <c r="H178" s="32" t="s">
        <v>147</v>
      </c>
      <c r="I178" s="80" t="s">
        <v>12</v>
      </c>
      <c r="J178" s="13">
        <v>25.69</v>
      </c>
      <c r="K178" s="15">
        <v>33.229999999999997</v>
      </c>
      <c r="L178">
        <v>100.744</v>
      </c>
      <c r="M178">
        <v>26</v>
      </c>
      <c r="N178" s="17">
        <v>2168.1999999999998</v>
      </c>
      <c r="O178">
        <v>2145.5</v>
      </c>
      <c r="P178">
        <v>7.73</v>
      </c>
      <c r="Q178" s="14">
        <v>7.68</v>
      </c>
      <c r="R178" t="s">
        <v>153</v>
      </c>
      <c r="U178" s="99">
        <v>33.229999542236328</v>
      </c>
      <c r="V178" s="99">
        <v>26</v>
      </c>
      <c r="W178" s="99">
        <v>0</v>
      </c>
      <c r="X178" s="100">
        <v>0</v>
      </c>
      <c r="Y178" s="100">
        <v>0</v>
      </c>
      <c r="Z178" s="101">
        <v>2168.199951171875</v>
      </c>
      <c r="AA178" s="102">
        <v>2051.4423828125</v>
      </c>
      <c r="AB178" s="103">
        <v>7.679999828338623</v>
      </c>
      <c r="AC178" s="102">
        <v>1007.64599609375</v>
      </c>
      <c r="AD178" s="102">
        <v>1010.8312377929688</v>
      </c>
      <c r="AE178" s="102">
        <v>1924.0839929851811</v>
      </c>
      <c r="AF178" s="104">
        <v>99.200239265856936</v>
      </c>
      <c r="AG178" s="104">
        <v>28.158210150116844</v>
      </c>
      <c r="AH178" s="102">
        <v>42.687745216907928</v>
      </c>
      <c r="AI178" s="104">
        <v>3.0491236528436256</v>
      </c>
      <c r="AJ178" s="104">
        <v>0</v>
      </c>
      <c r="AK178" s="102">
        <v>0</v>
      </c>
      <c r="AL178" s="103">
        <v>14.218529382894612</v>
      </c>
      <c r="AM178" s="105">
        <v>2.4273715120292514</v>
      </c>
      <c r="AN178" s="105">
        <v>1.5993188565429943</v>
      </c>
      <c r="AO178" s="102">
        <v>1044.8541322536003</v>
      </c>
      <c r="AP178" s="106"/>
      <c r="AQ178" s="103">
        <v>25.690000534057617</v>
      </c>
      <c r="AR178" s="102">
        <v>0</v>
      </c>
      <c r="AS178" s="103">
        <v>7.6842527080272012</v>
      </c>
      <c r="AT178" s="102">
        <v>996.07896214421373</v>
      </c>
      <c r="AU178" s="125">
        <v>999.23949914386537</v>
      </c>
      <c r="AV178" s="102">
        <v>1924.3062672865965</v>
      </c>
      <c r="AW178" s="102">
        <v>99.085243279747047</v>
      </c>
      <c r="AX178" s="102">
        <v>28.050885329375948</v>
      </c>
      <c r="AY178" s="102">
        <v>42.748251953238245</v>
      </c>
      <c r="AZ178" s="102">
        <v>2.9961249844191906</v>
      </c>
      <c r="BA178" s="102">
        <v>0</v>
      </c>
      <c r="BB178" s="102">
        <v>0</v>
      </c>
      <c r="BC178" s="103">
        <v>14.236577159029491</v>
      </c>
      <c r="BD178" s="105">
        <v>2.4230454016926477</v>
      </c>
      <c r="BE178" s="105">
        <v>1.5949576148084323</v>
      </c>
      <c r="BF178" s="102">
        <v>1032.2401171561437</v>
      </c>
      <c r="BG178" s="123"/>
    </row>
    <row r="179" spans="1:59" ht="18" thickTop="1" thickBot="1">
      <c r="A179" s="43">
        <v>43425</v>
      </c>
      <c r="B179" s="47">
        <v>0.375</v>
      </c>
      <c r="C179" s="45">
        <v>43425</v>
      </c>
      <c r="E179" s="8" t="s">
        <v>43</v>
      </c>
      <c r="F179" s="55">
        <v>2</v>
      </c>
      <c r="G179" s="32" t="s">
        <v>146</v>
      </c>
      <c r="H179" s="32" t="s">
        <v>146</v>
      </c>
      <c r="I179" s="80" t="s">
        <v>13</v>
      </c>
      <c r="J179" s="13">
        <v>25.53</v>
      </c>
      <c r="K179" s="15">
        <v>33.18</v>
      </c>
      <c r="L179">
        <v>100.60899999999999</v>
      </c>
      <c r="M179">
        <v>26.4</v>
      </c>
      <c r="N179" s="17">
        <v>2163.8000000000002</v>
      </c>
      <c r="O179">
        <v>2115.9</v>
      </c>
      <c r="P179">
        <v>7.84</v>
      </c>
      <c r="Q179" s="14">
        <v>7.94</v>
      </c>
      <c r="R179" t="s">
        <v>152</v>
      </c>
      <c r="U179" s="99">
        <v>33.180000305175781</v>
      </c>
      <c r="V179" s="99">
        <v>26.399999618530273</v>
      </c>
      <c r="W179" s="99">
        <v>0</v>
      </c>
      <c r="X179" s="100">
        <v>0</v>
      </c>
      <c r="Y179" s="100">
        <v>0</v>
      </c>
      <c r="Z179" s="101">
        <v>2163.800048828125</v>
      </c>
      <c r="AA179" s="102">
        <v>1933.62255859375</v>
      </c>
      <c r="AB179" s="103">
        <v>7.940000057220459</v>
      </c>
      <c r="AC179" s="102">
        <v>505.82037353515625</v>
      </c>
      <c r="AD179" s="102">
        <v>507.41156005859375</v>
      </c>
      <c r="AE179" s="102">
        <v>1753.000478469163</v>
      </c>
      <c r="AF179" s="104">
        <v>166.62285328949923</v>
      </c>
      <c r="AG179" s="104">
        <v>13.999221296919373</v>
      </c>
      <c r="AH179" s="102">
        <v>71.823877858810107</v>
      </c>
      <c r="AI179" s="104">
        <v>5.7416223494688525</v>
      </c>
      <c r="AJ179" s="104">
        <v>0</v>
      </c>
      <c r="AK179" s="102">
        <v>0</v>
      </c>
      <c r="AL179" s="103">
        <v>10.652405333924778</v>
      </c>
      <c r="AM179" s="105">
        <v>4.0822060991329447</v>
      </c>
      <c r="AN179" s="105">
        <v>2.6926508861572347</v>
      </c>
      <c r="AO179" s="102">
        <v>524.91312533478788</v>
      </c>
      <c r="AP179" s="106"/>
      <c r="AQ179" s="103">
        <v>25.530000686645508</v>
      </c>
      <c r="AR179" s="102">
        <v>0</v>
      </c>
      <c r="AS179" s="103">
        <v>7.9526644001801534</v>
      </c>
      <c r="AT179" s="102">
        <v>488.84131773584517</v>
      </c>
      <c r="AU179" s="125">
        <v>490.39542413727764</v>
      </c>
      <c r="AV179" s="102">
        <v>1753.4446580477413</v>
      </c>
      <c r="AW179" s="102">
        <v>166.35262103968961</v>
      </c>
      <c r="AX179" s="102">
        <v>13.825244123511849</v>
      </c>
      <c r="AY179" s="102">
        <v>72.185853669670237</v>
      </c>
      <c r="AZ179" s="102">
        <v>5.4755918854333085</v>
      </c>
      <c r="BA179" s="102">
        <v>0</v>
      </c>
      <c r="BB179" s="102">
        <v>0</v>
      </c>
      <c r="BC179" s="103">
        <v>10.670839079200704</v>
      </c>
      <c r="BD179" s="105">
        <v>4.0683681877581535</v>
      </c>
      <c r="BE179" s="105">
        <v>2.6763824543191923</v>
      </c>
      <c r="BF179" s="102">
        <v>506.43350145818641</v>
      </c>
      <c r="BG179" s="123"/>
    </row>
    <row r="180" spans="1:59" ht="18" thickTop="1" thickBot="1">
      <c r="A180" s="43">
        <v>43425</v>
      </c>
      <c r="B180" s="47">
        <v>0.375</v>
      </c>
      <c r="C180" s="45">
        <v>43425</v>
      </c>
      <c r="E180" s="9" t="s">
        <v>44</v>
      </c>
      <c r="F180" s="54">
        <v>3</v>
      </c>
      <c r="G180" s="31" t="s">
        <v>146</v>
      </c>
      <c r="H180" s="31" t="s">
        <v>147</v>
      </c>
      <c r="I180" s="80" t="s">
        <v>14</v>
      </c>
      <c r="J180" s="13">
        <v>25.52</v>
      </c>
      <c r="K180" s="15">
        <v>33.200000000000003</v>
      </c>
      <c r="L180">
        <v>100.617</v>
      </c>
      <c r="M180">
        <v>25.9</v>
      </c>
      <c r="N180" s="17">
        <v>2166.1999999999998</v>
      </c>
      <c r="O180">
        <v>2136.1999999999998</v>
      </c>
      <c r="P180">
        <v>7.72</v>
      </c>
      <c r="Q180" s="14">
        <v>7.68</v>
      </c>
      <c r="R180" t="s">
        <v>153</v>
      </c>
      <c r="U180" s="99">
        <v>33.200000762939453</v>
      </c>
      <c r="V180" s="99">
        <v>25.899999618530273</v>
      </c>
      <c r="W180" s="99">
        <v>0</v>
      </c>
      <c r="X180" s="100">
        <v>0</v>
      </c>
      <c r="Y180" s="100">
        <v>0</v>
      </c>
      <c r="Z180" s="101">
        <v>2166.199951171875</v>
      </c>
      <c r="AA180" s="102">
        <v>2050.1435546875</v>
      </c>
      <c r="AB180" s="103">
        <v>7.679999828338623</v>
      </c>
      <c r="AC180" s="102">
        <v>1006.7037963867188</v>
      </c>
      <c r="AD180" s="102">
        <v>1009.8900146484375</v>
      </c>
      <c r="AE180" s="102">
        <v>1923.206910577861</v>
      </c>
      <c r="AF180" s="104">
        <v>98.730382700729976</v>
      </c>
      <c r="AG180" s="104">
        <v>28.206318881645934</v>
      </c>
      <c r="AH180" s="102">
        <v>42.532945842632266</v>
      </c>
      <c r="AI180" s="104">
        <v>3.0207027477389219</v>
      </c>
      <c r="AJ180" s="104">
        <v>0</v>
      </c>
      <c r="AK180" s="102">
        <v>0</v>
      </c>
      <c r="AL180" s="103">
        <v>14.247466550837439</v>
      </c>
      <c r="AM180" s="105">
        <v>2.4159757514741269</v>
      </c>
      <c r="AN180" s="105">
        <v>1.5912157990130844</v>
      </c>
      <c r="AO180" s="102">
        <v>1043.6745086044409</v>
      </c>
      <c r="AP180" s="106"/>
      <c r="AQ180" s="103">
        <v>25.520000457763672</v>
      </c>
      <c r="AR180" s="102">
        <v>0</v>
      </c>
      <c r="AS180" s="103">
        <v>7.6852145131176846</v>
      </c>
      <c r="AT180" s="102">
        <v>992.54809995873893</v>
      </c>
      <c r="AU180" s="125">
        <v>995.70395671694928</v>
      </c>
      <c r="AV180" s="102">
        <v>1923.479377273298</v>
      </c>
      <c r="AW180" s="102">
        <v>98.589248317143472</v>
      </c>
      <c r="AX180" s="102">
        <v>28.075040974976901</v>
      </c>
      <c r="AY180" s="102">
        <v>42.606827524859483</v>
      </c>
      <c r="AZ180" s="102">
        <v>2.9563664215947831</v>
      </c>
      <c r="BA180" s="102">
        <v>0</v>
      </c>
      <c r="BB180" s="102">
        <v>0</v>
      </c>
      <c r="BC180" s="103">
        <v>14.269666122990026</v>
      </c>
      <c r="BD180" s="105">
        <v>2.410689750333622</v>
      </c>
      <c r="BE180" s="105">
        <v>1.5858993518209383</v>
      </c>
      <c r="BF180" s="102">
        <v>1028.2475076297133</v>
      </c>
      <c r="BG180" s="123"/>
    </row>
    <row r="181" spans="1:59" ht="18" thickTop="1" thickBot="1">
      <c r="A181" s="43">
        <v>43425</v>
      </c>
      <c r="B181" s="47">
        <v>0.375</v>
      </c>
      <c r="C181" s="45">
        <v>43425</v>
      </c>
      <c r="E181" s="6" t="s">
        <v>174</v>
      </c>
      <c r="F181" s="54">
        <v>4</v>
      </c>
      <c r="G181" s="31" t="s">
        <v>148</v>
      </c>
      <c r="H181" s="31" t="s">
        <v>147</v>
      </c>
      <c r="I181" s="80" t="s">
        <v>15</v>
      </c>
      <c r="J181" s="13">
        <v>27.6</v>
      </c>
      <c r="K181" s="15">
        <v>33.17</v>
      </c>
      <c r="L181">
        <v>100.694</v>
      </c>
      <c r="M181">
        <v>26.5</v>
      </c>
      <c r="N181" s="17">
        <v>2164.3000000000002</v>
      </c>
      <c r="O181">
        <v>2117.3000000000002</v>
      </c>
      <c r="P181">
        <v>7.54</v>
      </c>
      <c r="Q181" s="14">
        <v>7.71</v>
      </c>
      <c r="R181" t="s">
        <v>152</v>
      </c>
      <c r="U181" s="99">
        <v>33.169998168945312</v>
      </c>
      <c r="V181" s="99">
        <v>26.5</v>
      </c>
      <c r="W181" s="99">
        <v>0</v>
      </c>
      <c r="X181" s="100">
        <v>0</v>
      </c>
      <c r="Y181" s="100">
        <v>0</v>
      </c>
      <c r="Z181" s="101">
        <v>2164.300048828125</v>
      </c>
      <c r="AA181" s="102">
        <v>2034.0645751953125</v>
      </c>
      <c r="AB181" s="103">
        <v>7.7100000381469727</v>
      </c>
      <c r="AC181" s="102">
        <v>932.388916015625</v>
      </c>
      <c r="AD181" s="102">
        <v>935.31842041015625</v>
      </c>
      <c r="AE181" s="102">
        <v>1901.5399166951436</v>
      </c>
      <c r="AF181" s="104">
        <v>106.78184406403477</v>
      </c>
      <c r="AG181" s="104">
        <v>25.742853296475836</v>
      </c>
      <c r="AH181" s="102">
        <v>45.806348827036935</v>
      </c>
      <c r="AI181" s="104">
        <v>3.4100495986242798</v>
      </c>
      <c r="AJ181" s="104">
        <v>0</v>
      </c>
      <c r="AK181" s="102">
        <v>0</v>
      </c>
      <c r="AL181" s="103">
        <v>13.691040005035978</v>
      </c>
      <c r="AM181" s="105">
        <v>2.6168868471889128</v>
      </c>
      <c r="AN181" s="105">
        <v>1.7266123730001479</v>
      </c>
      <c r="AO181" s="102">
        <v>967.7768845480748</v>
      </c>
      <c r="AP181" s="106"/>
      <c r="AQ181" s="103">
        <v>27.600000381469727</v>
      </c>
      <c r="AR181" s="102">
        <v>0</v>
      </c>
      <c r="AS181" s="103">
        <v>7.6948495210580674</v>
      </c>
      <c r="AT181" s="102">
        <v>971.40799521439442</v>
      </c>
      <c r="AU181" s="125">
        <v>974.41970708430438</v>
      </c>
      <c r="AV181" s="102">
        <v>1900.7787204492035</v>
      </c>
      <c r="AW181" s="102">
        <v>107.17506502296845</v>
      </c>
      <c r="AX181" s="102">
        <v>26.110829673153511</v>
      </c>
      <c r="AY181" s="102">
        <v>45.567196183957371</v>
      </c>
      <c r="AZ181" s="102">
        <v>3.6246692743891402</v>
      </c>
      <c r="BA181" s="102">
        <v>0</v>
      </c>
      <c r="BB181" s="102">
        <v>0</v>
      </c>
      <c r="BC181" s="103">
        <v>13.633658367265848</v>
      </c>
      <c r="BD181" s="105">
        <v>2.6328471301789009</v>
      </c>
      <c r="BE181" s="105">
        <v>1.7431669241955727</v>
      </c>
      <c r="BF181" s="102">
        <v>1010.5740353556771</v>
      </c>
      <c r="BG181" s="123"/>
    </row>
    <row r="182" spans="1:59" ht="18" thickTop="1" thickBot="1">
      <c r="A182" s="43">
        <v>43425</v>
      </c>
      <c r="B182" s="47">
        <v>0.375</v>
      </c>
      <c r="C182" s="45">
        <v>43425</v>
      </c>
      <c r="E182" s="7" t="s">
        <v>37</v>
      </c>
      <c r="F182" s="54">
        <v>1</v>
      </c>
      <c r="G182" s="31" t="s">
        <v>148</v>
      </c>
      <c r="H182" s="31" t="s">
        <v>146</v>
      </c>
      <c r="I182" s="80" t="s">
        <v>16</v>
      </c>
      <c r="J182" s="13">
        <v>27.43</v>
      </c>
      <c r="K182" s="15">
        <v>33.19</v>
      </c>
      <c r="L182">
        <v>100.777</v>
      </c>
      <c r="M182">
        <v>25.9</v>
      </c>
      <c r="N182" s="17">
        <v>2164.6</v>
      </c>
      <c r="O182">
        <v>2139.1</v>
      </c>
      <c r="P182">
        <v>7.97</v>
      </c>
      <c r="Q182" s="14">
        <v>7.93</v>
      </c>
      <c r="R182" t="s">
        <v>153</v>
      </c>
      <c r="U182" s="99">
        <v>33.189998626708984</v>
      </c>
      <c r="V182" s="99">
        <v>25.899999618530273</v>
      </c>
      <c r="W182" s="99">
        <v>0</v>
      </c>
      <c r="X182" s="100">
        <v>0</v>
      </c>
      <c r="Y182" s="100">
        <v>0</v>
      </c>
      <c r="Z182" s="101">
        <v>2164.60009765625</v>
      </c>
      <c r="AA182" s="102">
        <v>1942.7998046875</v>
      </c>
      <c r="AB182" s="103">
        <v>7.929999828338623</v>
      </c>
      <c r="AC182" s="102">
        <v>520.139404296875</v>
      </c>
      <c r="AD182" s="102">
        <v>521.78558349609375</v>
      </c>
      <c r="AE182" s="102">
        <v>1766.9582264380369</v>
      </c>
      <c r="AF182" s="104">
        <v>161.26726668512356</v>
      </c>
      <c r="AG182" s="104">
        <v>14.57427176412428</v>
      </c>
      <c r="AH182" s="102">
        <v>69.74878241408922</v>
      </c>
      <c r="AI182" s="104">
        <v>5.3706541332215991</v>
      </c>
      <c r="AJ182" s="104">
        <v>0</v>
      </c>
      <c r="AK182" s="102">
        <v>0</v>
      </c>
      <c r="AL182" s="103">
        <v>10.869964217844473</v>
      </c>
      <c r="AM182" s="105">
        <v>3.9466025020117179</v>
      </c>
      <c r="AN182" s="105">
        <v>2.5992622826027336</v>
      </c>
      <c r="AO182" s="102">
        <v>539.24131377494393</v>
      </c>
      <c r="AP182" s="106"/>
      <c r="AQ182" s="103">
        <v>27.430000305175781</v>
      </c>
      <c r="AR182" s="102">
        <v>0</v>
      </c>
      <c r="AS182" s="103">
        <v>7.9078623117498008</v>
      </c>
      <c r="AT182" s="102">
        <v>552.1004533219517</v>
      </c>
      <c r="AU182" s="125">
        <v>553.81568122870203</v>
      </c>
      <c r="AV182" s="102">
        <v>1766.1634033854259</v>
      </c>
      <c r="AW182" s="102">
        <v>161.73672467696676</v>
      </c>
      <c r="AX182" s="102">
        <v>14.89964779881098</v>
      </c>
      <c r="AY182" s="102">
        <v>69.141070947753619</v>
      </c>
      <c r="AZ182" s="102">
        <v>5.8349053573798351</v>
      </c>
      <c r="BA182" s="102">
        <v>0</v>
      </c>
      <c r="BB182" s="102">
        <v>0</v>
      </c>
      <c r="BC182" s="103">
        <v>10.834830976652626</v>
      </c>
      <c r="BD182" s="105">
        <v>3.9710135944560645</v>
      </c>
      <c r="BE182" s="105">
        <v>2.6278442465266831</v>
      </c>
      <c r="BF182" s="102">
        <v>574.1531589780235</v>
      </c>
      <c r="BG182" s="123"/>
    </row>
    <row r="183" spans="1:59" ht="18" thickTop="1" thickBot="1">
      <c r="A183" s="43">
        <v>43425</v>
      </c>
      <c r="B183" s="47">
        <v>0.375</v>
      </c>
      <c r="C183" s="45">
        <v>43425</v>
      </c>
      <c r="E183" s="8" t="s">
        <v>43</v>
      </c>
      <c r="F183" s="54">
        <v>2</v>
      </c>
      <c r="G183" s="31" t="s">
        <v>146</v>
      </c>
      <c r="H183" s="31" t="s">
        <v>146</v>
      </c>
      <c r="I183" s="80" t="s">
        <v>17</v>
      </c>
      <c r="J183" s="13">
        <v>25.57</v>
      </c>
      <c r="K183" s="15">
        <v>33.22</v>
      </c>
      <c r="L183">
        <v>100.625</v>
      </c>
      <c r="M183">
        <v>26.2</v>
      </c>
      <c r="N183" s="17">
        <v>2171.8000000000002</v>
      </c>
      <c r="O183">
        <v>2121.3000000000002</v>
      </c>
      <c r="P183">
        <v>7.84</v>
      </c>
      <c r="Q183" s="14">
        <v>7.95</v>
      </c>
      <c r="R183" t="s">
        <v>152</v>
      </c>
      <c r="U183" s="99">
        <v>33.220001220703125</v>
      </c>
      <c r="V183" s="99">
        <v>26.200000762939453</v>
      </c>
      <c r="W183" s="99">
        <v>0</v>
      </c>
      <c r="X183" s="100">
        <v>0</v>
      </c>
      <c r="Y183" s="100">
        <v>0</v>
      </c>
      <c r="Z183" s="101">
        <v>2171.800048828125</v>
      </c>
      <c r="AA183" s="102">
        <v>1937.2265625</v>
      </c>
      <c r="AB183" s="103">
        <v>7.9499998092651367</v>
      </c>
      <c r="AC183" s="102">
        <v>493.89968872070312</v>
      </c>
      <c r="AD183" s="102">
        <v>495.4571533203125</v>
      </c>
      <c r="AE183" s="102">
        <v>1753.9432407405775</v>
      </c>
      <c r="AF183" s="104">
        <v>169.54905575767393</v>
      </c>
      <c r="AG183" s="104">
        <v>13.734205939655357</v>
      </c>
      <c r="AH183" s="102">
        <v>72.992711975479494</v>
      </c>
      <c r="AI183" s="104">
        <v>5.777414298908397</v>
      </c>
      <c r="AJ183" s="104">
        <v>0</v>
      </c>
      <c r="AK183" s="102">
        <v>0</v>
      </c>
      <c r="AL183" s="103">
        <v>10.575435018766703</v>
      </c>
      <c r="AM183" s="105">
        <v>4.1508050788315218</v>
      </c>
      <c r="AN183" s="105">
        <v>2.7364556203941737</v>
      </c>
      <c r="AO183" s="102">
        <v>512.33862102811975</v>
      </c>
      <c r="AP183" s="106"/>
      <c r="AQ183" s="103">
        <v>25.569999694824219</v>
      </c>
      <c r="AR183" s="102">
        <v>0</v>
      </c>
      <c r="AS183" s="103">
        <v>7.9591846039543412</v>
      </c>
      <c r="AT183" s="102">
        <v>481.82006087993636</v>
      </c>
      <c r="AU183" s="125">
        <v>483.3510998444977</v>
      </c>
      <c r="AV183" s="102">
        <v>1754.2631533403207</v>
      </c>
      <c r="AW183" s="102">
        <v>169.35315800173419</v>
      </c>
      <c r="AX183" s="102">
        <v>13.610197402006037</v>
      </c>
      <c r="AY183" s="102">
        <v>73.259527833365681</v>
      </c>
      <c r="AZ183" s="102">
        <v>5.5822397239306598</v>
      </c>
      <c r="BA183" s="102">
        <v>0</v>
      </c>
      <c r="BB183" s="102">
        <v>0</v>
      </c>
      <c r="BC183" s="103">
        <v>10.588421301452039</v>
      </c>
      <c r="BD183" s="105">
        <v>4.1407371379400049</v>
      </c>
      <c r="BE183" s="105">
        <v>2.7245654158685739</v>
      </c>
      <c r="BF183" s="102">
        <v>499.19725406027788</v>
      </c>
      <c r="BG183" s="123"/>
    </row>
    <row r="184" spans="1:59" ht="18" thickTop="1" thickBot="1">
      <c r="A184" s="43">
        <v>43425</v>
      </c>
      <c r="B184" s="47">
        <v>0.375</v>
      </c>
      <c r="C184" s="45">
        <v>43425</v>
      </c>
      <c r="E184" s="7" t="s">
        <v>37</v>
      </c>
      <c r="F184" s="54">
        <v>1</v>
      </c>
      <c r="G184" s="31" t="s">
        <v>148</v>
      </c>
      <c r="H184" s="31" t="s">
        <v>146</v>
      </c>
      <c r="I184" s="80" t="s">
        <v>18</v>
      </c>
      <c r="J184" s="13">
        <v>27.32</v>
      </c>
      <c r="K184" s="15">
        <v>33.200000000000003</v>
      </c>
      <c r="L184">
        <v>100.494</v>
      </c>
      <c r="M184">
        <v>25.7</v>
      </c>
      <c r="N184" s="17">
        <v>2165.6999999999998</v>
      </c>
      <c r="O184">
        <v>2141.6</v>
      </c>
      <c r="P184">
        <v>8.01</v>
      </c>
      <c r="Q184" s="14">
        <v>7.94</v>
      </c>
      <c r="R184" t="s">
        <v>153</v>
      </c>
      <c r="U184" s="99">
        <v>33.200000762939453</v>
      </c>
      <c r="V184" s="99">
        <v>25.700000762939453</v>
      </c>
      <c r="W184" s="99">
        <v>0</v>
      </c>
      <c r="X184" s="100">
        <v>0</v>
      </c>
      <c r="Y184" s="100">
        <v>0</v>
      </c>
      <c r="Z184" s="101">
        <v>2165.699951171875</v>
      </c>
      <c r="AA184" s="102">
        <v>1940.28857421875</v>
      </c>
      <c r="AB184" s="103">
        <v>7.940000057220459</v>
      </c>
      <c r="AC184" s="102">
        <v>506.39886474609375</v>
      </c>
      <c r="AD184" s="102">
        <v>508.00543212890625</v>
      </c>
      <c r="AE184" s="102">
        <v>1762.5492110275279</v>
      </c>
      <c r="AF184" s="104">
        <v>163.47984759857837</v>
      </c>
      <c r="AG184" s="104">
        <v>14.259501156355753</v>
      </c>
      <c r="AH184" s="102">
        <v>70.801989551216693</v>
      </c>
      <c r="AI184" s="104">
        <v>5.4006857800704431</v>
      </c>
      <c r="AJ184" s="104">
        <v>0</v>
      </c>
      <c r="AK184" s="102">
        <v>0</v>
      </c>
      <c r="AL184" s="103">
        <v>10.787851865352927</v>
      </c>
      <c r="AM184" s="105">
        <v>3.9988144079546282</v>
      </c>
      <c r="AN184" s="105">
        <v>2.6321026598676034</v>
      </c>
      <c r="AO184" s="102">
        <v>524.79325640351203</v>
      </c>
      <c r="AP184" s="106"/>
      <c r="AQ184" s="103">
        <v>27.319999694824219</v>
      </c>
      <c r="AR184" s="102">
        <v>0</v>
      </c>
      <c r="AS184" s="103">
        <v>7.9165158229671357</v>
      </c>
      <c r="AT184" s="102">
        <v>539.47319306886789</v>
      </c>
      <c r="AU184" s="125">
        <v>541.15142150892791</v>
      </c>
      <c r="AV184" s="102">
        <v>1761.7145096148586</v>
      </c>
      <c r="AW184" s="102">
        <v>163.97710990264733</v>
      </c>
      <c r="AX184" s="102">
        <v>14.596961436568996</v>
      </c>
      <c r="AY184" s="102">
        <v>70.146723699025785</v>
      </c>
      <c r="AZ184" s="102">
        <v>5.8967851574700001</v>
      </c>
      <c r="BA184" s="102">
        <v>0</v>
      </c>
      <c r="BB184" s="102">
        <v>0</v>
      </c>
      <c r="BC184" s="103">
        <v>10.751750059777013</v>
      </c>
      <c r="BD184" s="105">
        <v>4.0246961850663059</v>
      </c>
      <c r="BE184" s="105">
        <v>2.6625005700856712</v>
      </c>
      <c r="BF184" s="102">
        <v>560.89149567565198</v>
      </c>
      <c r="BG184" s="123"/>
    </row>
    <row r="185" spans="1:59" ht="18" thickTop="1" thickBot="1">
      <c r="A185" s="43">
        <v>43425</v>
      </c>
      <c r="B185" s="47">
        <v>0.375</v>
      </c>
      <c r="C185" s="45">
        <v>43425</v>
      </c>
      <c r="E185" s="6" t="s">
        <v>174</v>
      </c>
      <c r="F185" s="54">
        <v>4</v>
      </c>
      <c r="G185" s="31" t="s">
        <v>148</v>
      </c>
      <c r="H185" s="31" t="s">
        <v>147</v>
      </c>
      <c r="I185" s="80" t="s">
        <v>19</v>
      </c>
      <c r="J185" s="13">
        <v>25.67</v>
      </c>
      <c r="K185" s="15">
        <v>33.19</v>
      </c>
      <c r="L185">
        <v>100.71599999999999</v>
      </c>
      <c r="M185">
        <v>26.3</v>
      </c>
      <c r="N185" s="17">
        <v>2175.8000000000002</v>
      </c>
      <c r="O185">
        <v>2116.4</v>
      </c>
      <c r="P185">
        <v>7.6</v>
      </c>
      <c r="Q185" s="14">
        <v>7.69</v>
      </c>
      <c r="R185" t="s">
        <v>152</v>
      </c>
      <c r="U185" s="99">
        <v>33.189998626708984</v>
      </c>
      <c r="V185" s="99">
        <v>26.299999237060547</v>
      </c>
      <c r="W185" s="99">
        <v>0</v>
      </c>
      <c r="X185" s="100">
        <v>0</v>
      </c>
      <c r="Y185" s="100">
        <v>0</v>
      </c>
      <c r="Z185" s="101">
        <v>2175.800048828125</v>
      </c>
      <c r="AA185" s="102">
        <v>2053.693115234375</v>
      </c>
      <c r="AB185" s="103">
        <v>7.690000057220459</v>
      </c>
      <c r="AC185" s="102">
        <v>986.5162353515625</v>
      </c>
      <c r="AD185" s="102">
        <v>989.62335205078125</v>
      </c>
      <c r="AE185" s="102">
        <v>1923.834422915291</v>
      </c>
      <c r="AF185" s="104">
        <v>102.48957190776356</v>
      </c>
      <c r="AG185" s="104">
        <v>27.369182676885082</v>
      </c>
      <c r="AH185" s="102">
        <v>43.806204575917015</v>
      </c>
      <c r="AI185" s="104">
        <v>3.201141900067217</v>
      </c>
      <c r="AJ185" s="104">
        <v>0</v>
      </c>
      <c r="AK185" s="102">
        <v>0</v>
      </c>
      <c r="AL185" s="103">
        <v>14.029316817852946</v>
      </c>
      <c r="AM185" s="105">
        <v>2.5102305816245578</v>
      </c>
      <c r="AN185" s="105">
        <v>1.6552906324484054</v>
      </c>
      <c r="AO185" s="102">
        <v>1023.5494448977145</v>
      </c>
      <c r="AP185" s="106"/>
      <c r="AQ185" s="103">
        <v>25.670000076293945</v>
      </c>
      <c r="AR185" s="102">
        <v>0</v>
      </c>
      <c r="AS185" s="103">
        <v>7.6986733715617817</v>
      </c>
      <c r="AT185" s="102">
        <v>963.57529055189127</v>
      </c>
      <c r="AU185" s="125">
        <v>966.63343824510434</v>
      </c>
      <c r="AV185" s="102">
        <v>1924.2811526741718</v>
      </c>
      <c r="AW185" s="102">
        <v>102.25728747501688</v>
      </c>
      <c r="AX185" s="102">
        <v>27.154729578732869</v>
      </c>
      <c r="AY185" s="102">
        <v>43.935246475095262</v>
      </c>
      <c r="AZ185" s="102">
        <v>3.0895234944472776</v>
      </c>
      <c r="BA185" s="102">
        <v>0</v>
      </c>
      <c r="BB185" s="102">
        <v>0</v>
      </c>
      <c r="BC185" s="103">
        <v>14.064381926627162</v>
      </c>
      <c r="BD185" s="105">
        <v>2.5013273173229233</v>
      </c>
      <c r="BE185" s="105">
        <v>1.6462383182474127</v>
      </c>
      <c r="BF185" s="102">
        <v>998.51884096622473</v>
      </c>
      <c r="BG185" s="123"/>
    </row>
    <row r="186" spans="1:59" ht="18" thickTop="1" thickBot="1">
      <c r="A186" s="43">
        <v>43425</v>
      </c>
      <c r="B186" s="47">
        <v>0.375</v>
      </c>
      <c r="C186" s="45">
        <v>43425</v>
      </c>
      <c r="E186" s="9" t="s">
        <v>44</v>
      </c>
      <c r="F186" s="54">
        <v>3</v>
      </c>
      <c r="G186" s="31" t="s">
        <v>146</v>
      </c>
      <c r="H186" s="31" t="s">
        <v>147</v>
      </c>
      <c r="I186" s="80" t="s">
        <v>20</v>
      </c>
      <c r="J186" s="13">
        <v>27.32</v>
      </c>
      <c r="K186" s="15">
        <v>33.21</v>
      </c>
      <c r="L186">
        <v>100.654</v>
      </c>
      <c r="M186">
        <v>25.6</v>
      </c>
      <c r="N186" s="17">
        <v>2166.1999999999998</v>
      </c>
      <c r="O186">
        <v>2141.1</v>
      </c>
      <c r="P186">
        <v>7.75</v>
      </c>
      <c r="Q186" s="14">
        <v>7.72</v>
      </c>
      <c r="R186" t="s">
        <v>153</v>
      </c>
      <c r="U186" s="99">
        <v>33.209999084472656</v>
      </c>
      <c r="V186" s="99">
        <v>25.600000381469727</v>
      </c>
      <c r="W186" s="99">
        <v>0</v>
      </c>
      <c r="X186" s="100">
        <v>0</v>
      </c>
      <c r="Y186" s="100">
        <v>0</v>
      </c>
      <c r="Z186" s="101">
        <v>2166.199951171875</v>
      </c>
      <c r="AA186" s="102">
        <v>2036.6541748046875</v>
      </c>
      <c r="AB186" s="103">
        <v>7.7199997901916504</v>
      </c>
      <c r="AC186" s="102">
        <v>907.71337890625</v>
      </c>
      <c r="AD186" s="102">
        <v>910.5966796875</v>
      </c>
      <c r="AE186" s="102">
        <v>1904.9223959726289</v>
      </c>
      <c r="AF186" s="104">
        <v>106.10899509084109</v>
      </c>
      <c r="AG186" s="104">
        <v>25.622671964821993</v>
      </c>
      <c r="AH186" s="102">
        <v>45.852834971368672</v>
      </c>
      <c r="AI186" s="104">
        <v>3.2262226602514801</v>
      </c>
      <c r="AJ186" s="104">
        <v>0</v>
      </c>
      <c r="AK186" s="102">
        <v>0</v>
      </c>
      <c r="AL186" s="103">
        <v>13.764726599391462</v>
      </c>
      <c r="AM186" s="105">
        <v>2.5947621528635683</v>
      </c>
      <c r="AN186" s="105">
        <v>1.707445780649177</v>
      </c>
      <c r="AO186" s="102">
        <v>940.50475511494369</v>
      </c>
      <c r="AP186" s="106"/>
      <c r="AQ186" s="103">
        <v>27.319999694824219</v>
      </c>
      <c r="AR186" s="102">
        <v>0</v>
      </c>
      <c r="AS186" s="103">
        <v>7.6962416420359965</v>
      </c>
      <c r="AT186" s="102">
        <v>968.04712135373643</v>
      </c>
      <c r="AU186" s="125">
        <v>971.05858555853274</v>
      </c>
      <c r="AV186" s="102">
        <v>1903.7327997282885</v>
      </c>
      <c r="AW186" s="102">
        <v>106.72946066521035</v>
      </c>
      <c r="AX186" s="102">
        <v>26.191897170545381</v>
      </c>
      <c r="AY186" s="102">
        <v>45.477233963182442</v>
      </c>
      <c r="AZ186" s="102">
        <v>3.5515918145815926</v>
      </c>
      <c r="BA186" s="102">
        <v>0</v>
      </c>
      <c r="BB186" s="102">
        <v>0</v>
      </c>
      <c r="BC186" s="103">
        <v>13.675347054732155</v>
      </c>
      <c r="BD186" s="105">
        <v>2.6193753075143964</v>
      </c>
      <c r="BE186" s="105">
        <v>1.7328630798624498</v>
      </c>
      <c r="BF186" s="102">
        <v>1006.4805759179387</v>
      </c>
      <c r="BG186" s="123"/>
    </row>
    <row r="187" spans="1:59" ht="18" thickTop="1" thickBot="1">
      <c r="A187" s="43">
        <v>43425</v>
      </c>
      <c r="B187" s="47">
        <v>0.375</v>
      </c>
      <c r="C187" s="45">
        <v>43425</v>
      </c>
      <c r="E187" s="8" t="s">
        <v>43</v>
      </c>
      <c r="F187" s="54">
        <v>8</v>
      </c>
      <c r="G187" s="31" t="s">
        <v>146</v>
      </c>
      <c r="H187" s="31" t="s">
        <v>146</v>
      </c>
      <c r="I187" s="80" t="s">
        <v>21</v>
      </c>
      <c r="J187" s="13">
        <v>25.6</v>
      </c>
      <c r="K187" s="15">
        <v>33.24</v>
      </c>
      <c r="L187">
        <v>100.732</v>
      </c>
      <c r="M187">
        <v>26</v>
      </c>
      <c r="N187" s="17">
        <v>2152.1999999999998</v>
      </c>
      <c r="O187">
        <v>2111.4</v>
      </c>
      <c r="P187">
        <v>7.88</v>
      </c>
      <c r="Q187" s="14">
        <v>7.96</v>
      </c>
      <c r="R187" t="s">
        <v>152</v>
      </c>
      <c r="U187" s="99">
        <v>33.240001678466797</v>
      </c>
      <c r="V187" s="99">
        <v>26</v>
      </c>
      <c r="W187" s="99">
        <v>0</v>
      </c>
      <c r="X187" s="100">
        <v>0</v>
      </c>
      <c r="Y187" s="100">
        <v>0</v>
      </c>
      <c r="Z187" s="101">
        <v>2152.199951171875</v>
      </c>
      <c r="AA187" s="102">
        <v>1915.4007568359375</v>
      </c>
      <c r="AB187" s="103">
        <v>7.9600000381469727</v>
      </c>
      <c r="AC187" s="102">
        <v>475.98443603515625</v>
      </c>
      <c r="AD187" s="102">
        <v>477.48904418945312</v>
      </c>
      <c r="AE187" s="102">
        <v>1731.9155579402402</v>
      </c>
      <c r="AF187" s="104">
        <v>170.18465154006623</v>
      </c>
      <c r="AG187" s="104">
        <v>13.300483662115511</v>
      </c>
      <c r="AH187" s="102">
        <v>74.11513750788977</v>
      </c>
      <c r="AI187" s="104">
        <v>5.811069161722191</v>
      </c>
      <c r="AJ187" s="104">
        <v>0</v>
      </c>
      <c r="AK187" s="102">
        <v>0</v>
      </c>
      <c r="AL187" s="103">
        <v>10.468069433443965</v>
      </c>
      <c r="AM187" s="105">
        <v>4.1639778775587528</v>
      </c>
      <c r="AN187" s="105">
        <v>2.743575821576961</v>
      </c>
      <c r="AO187" s="102">
        <v>493.5604624380631</v>
      </c>
      <c r="AP187" s="106"/>
      <c r="AQ187" s="103">
        <v>25.600000381469727</v>
      </c>
      <c r="AR187" s="102">
        <v>0</v>
      </c>
      <c r="AS187" s="103">
        <v>7.9658393463863639</v>
      </c>
      <c r="AT187" s="102">
        <v>468.54986849927496</v>
      </c>
      <c r="AU187" s="125">
        <v>470.03819629144374</v>
      </c>
      <c r="AV187" s="102">
        <v>1732.1153427261195</v>
      </c>
      <c r="AW187" s="102">
        <v>170.06135141057968</v>
      </c>
      <c r="AX187" s="102">
        <v>13.224037240604529</v>
      </c>
      <c r="AY187" s="102">
        <v>74.287284130266883</v>
      </c>
      <c r="AZ187" s="102">
        <v>5.6855873161489532</v>
      </c>
      <c r="BA187" s="102">
        <v>0</v>
      </c>
      <c r="BB187" s="102">
        <v>0</v>
      </c>
      <c r="BC187" s="103">
        <v>10.476061155948942</v>
      </c>
      <c r="BD187" s="105">
        <v>4.1576255193452436</v>
      </c>
      <c r="BE187" s="105">
        <v>2.7360492068266669</v>
      </c>
      <c r="BF187" s="102">
        <v>485.47609161893735</v>
      </c>
      <c r="BG187" s="123"/>
    </row>
    <row r="188" spans="1:59" ht="18" thickTop="1" thickBot="1">
      <c r="A188" s="43">
        <v>43425</v>
      </c>
      <c r="B188" s="47">
        <v>0.375</v>
      </c>
      <c r="C188" s="45">
        <v>43425</v>
      </c>
      <c r="E188" s="6" t="s">
        <v>174</v>
      </c>
      <c r="F188" s="54">
        <v>6</v>
      </c>
      <c r="G188" s="31" t="s">
        <v>148</v>
      </c>
      <c r="H188" s="31" t="s">
        <v>147</v>
      </c>
      <c r="I188" s="80" t="s">
        <v>22</v>
      </c>
      <c r="J188" s="13">
        <v>27.6</v>
      </c>
      <c r="K188" s="15">
        <v>33.19</v>
      </c>
      <c r="L188">
        <v>100.1</v>
      </c>
      <c r="M188">
        <v>25.9</v>
      </c>
      <c r="N188" s="17">
        <v>2170.3000000000002</v>
      </c>
      <c r="O188">
        <v>2145.4</v>
      </c>
      <c r="P188">
        <v>7.75</v>
      </c>
      <c r="Q188" s="14">
        <v>7.73</v>
      </c>
      <c r="R188" t="s">
        <v>153</v>
      </c>
      <c r="U188" s="99">
        <v>33.189998626708984</v>
      </c>
      <c r="V188" s="99">
        <v>25.899999618530273</v>
      </c>
      <c r="W188" s="99">
        <v>0</v>
      </c>
      <c r="X188" s="100">
        <v>0</v>
      </c>
      <c r="Y188" s="100">
        <v>0</v>
      </c>
      <c r="Z188" s="101">
        <v>2170.300048828125</v>
      </c>
      <c r="AA188" s="102">
        <v>2035.2305908203125</v>
      </c>
      <c r="AB188" s="103">
        <v>7.7300000190734863</v>
      </c>
      <c r="AC188" s="102">
        <v>886.861328125</v>
      </c>
      <c r="AD188" s="102">
        <v>889.668212890625</v>
      </c>
      <c r="AE188" s="102">
        <v>1900.9139122159374</v>
      </c>
      <c r="AF188" s="104">
        <v>109.46684035585666</v>
      </c>
      <c r="AG188" s="104">
        <v>24.849796677751296</v>
      </c>
      <c r="AH188" s="102">
        <v>47.082901082855216</v>
      </c>
      <c r="AI188" s="104">
        <v>3.388655158259342</v>
      </c>
      <c r="AJ188" s="104">
        <v>0</v>
      </c>
      <c r="AK188" s="102">
        <v>0</v>
      </c>
      <c r="AL188" s="103">
        <v>13.562373044574462</v>
      </c>
      <c r="AM188" s="105">
        <v>2.6789199997992772</v>
      </c>
      <c r="AN188" s="105">
        <v>1.7643569906112906</v>
      </c>
      <c r="AO188" s="102">
        <v>919.43100485390562</v>
      </c>
      <c r="AP188" s="106"/>
      <c r="AQ188" s="103">
        <v>27.600000381469727</v>
      </c>
      <c r="AR188" s="102">
        <v>0</v>
      </c>
      <c r="AS188" s="103">
        <v>7.7064621839392284</v>
      </c>
      <c r="AT188" s="102">
        <v>945.18869814100424</v>
      </c>
      <c r="AU188" s="125">
        <v>948.11912082181379</v>
      </c>
      <c r="AV188" s="102">
        <v>1899.7538488897001</v>
      </c>
      <c r="AW188" s="102">
        <v>110.07329375594317</v>
      </c>
      <c r="AX188" s="102">
        <v>25.403488363101058</v>
      </c>
      <c r="AY188" s="102">
        <v>46.695473222233872</v>
      </c>
      <c r="AZ188" s="102">
        <v>3.7243072325048581</v>
      </c>
      <c r="BA188" s="102">
        <v>0</v>
      </c>
      <c r="BB188" s="102">
        <v>0</v>
      </c>
      <c r="BC188" s="103">
        <v>13.477955660033997</v>
      </c>
      <c r="BD188" s="105">
        <v>2.7035880675993527</v>
      </c>
      <c r="BE188" s="105">
        <v>1.7900856432500958</v>
      </c>
      <c r="BF188" s="102">
        <v>983.29720978050284</v>
      </c>
      <c r="BG188" s="123"/>
    </row>
    <row r="189" spans="1:59" ht="18" thickTop="1" thickBot="1">
      <c r="A189" s="43">
        <v>43425</v>
      </c>
      <c r="B189" s="47">
        <v>0.375</v>
      </c>
      <c r="C189" s="45">
        <v>43425</v>
      </c>
      <c r="E189" s="8" t="s">
        <v>43</v>
      </c>
      <c r="F189" s="54">
        <v>8</v>
      </c>
      <c r="G189" s="31" t="s">
        <v>146</v>
      </c>
      <c r="H189" s="31" t="s">
        <v>146</v>
      </c>
      <c r="I189" s="80" t="s">
        <v>23</v>
      </c>
      <c r="J189" s="13">
        <v>25.57</v>
      </c>
      <c r="K189" s="15">
        <v>33.22</v>
      </c>
      <c r="L189">
        <v>100.571</v>
      </c>
      <c r="M189">
        <v>25.8</v>
      </c>
      <c r="N189" s="17">
        <v>2159.3000000000002</v>
      </c>
      <c r="O189">
        <v>2116.1999999999998</v>
      </c>
      <c r="P189">
        <v>7.83</v>
      </c>
      <c r="Q189" s="14">
        <v>7.95</v>
      </c>
      <c r="R189" t="s">
        <v>152</v>
      </c>
      <c r="U189" s="99">
        <v>33.220001220703125</v>
      </c>
      <c r="V189" s="99">
        <v>25.799999237060547</v>
      </c>
      <c r="W189" s="99">
        <v>0</v>
      </c>
      <c r="X189" s="100">
        <v>0</v>
      </c>
      <c r="Y189" s="100">
        <v>0</v>
      </c>
      <c r="Z189" s="101">
        <v>2159.300048828125</v>
      </c>
      <c r="AA189" s="102">
        <v>1928.5635986328125</v>
      </c>
      <c r="AB189" s="103">
        <v>7.9499998092651367</v>
      </c>
      <c r="AC189" s="102">
        <v>491.09222412109375</v>
      </c>
      <c r="AD189" s="102">
        <v>492.64840698242188</v>
      </c>
      <c r="AE189" s="102">
        <v>1748.1735454189327</v>
      </c>
      <c r="AF189" s="104">
        <v>166.59747876689664</v>
      </c>
      <c r="AG189" s="104">
        <v>13.792574247257919</v>
      </c>
      <c r="AH189" s="102">
        <v>72.365473279766363</v>
      </c>
      <c r="AI189" s="104">
        <v>5.5775225279783394</v>
      </c>
      <c r="AJ189" s="104">
        <v>0</v>
      </c>
      <c r="AK189" s="102">
        <v>0</v>
      </c>
      <c r="AL189" s="103">
        <v>10.636531064089151</v>
      </c>
      <c r="AM189" s="105">
        <v>4.0752273331559197</v>
      </c>
      <c r="AN189" s="105">
        <v>2.6833370934005658</v>
      </c>
      <c r="AO189" s="102">
        <v>509.02853748728614</v>
      </c>
      <c r="AP189" s="106"/>
      <c r="AQ189" s="103">
        <v>25.569999694824219</v>
      </c>
      <c r="AR189" s="102">
        <v>0</v>
      </c>
      <c r="AS189" s="103">
        <v>7.9533529298174379</v>
      </c>
      <c r="AT189" s="102">
        <v>486.67104884274562</v>
      </c>
      <c r="AU189" s="125">
        <v>488.21750238256169</v>
      </c>
      <c r="AV189" s="102">
        <v>1748.2909154063159</v>
      </c>
      <c r="AW189" s="102">
        <v>166.52543804351174</v>
      </c>
      <c r="AX189" s="102">
        <v>13.747225535803944</v>
      </c>
      <c r="AY189" s="102">
        <v>72.461835622926628</v>
      </c>
      <c r="AZ189" s="102">
        <v>5.5077828418843104</v>
      </c>
      <c r="BA189" s="102">
        <v>0</v>
      </c>
      <c r="BB189" s="102">
        <v>0</v>
      </c>
      <c r="BC189" s="103">
        <v>10.641332944044555</v>
      </c>
      <c r="BD189" s="105">
        <v>4.0715985096152476</v>
      </c>
      <c r="BE189" s="105">
        <v>2.6790728599880671</v>
      </c>
      <c r="BF189" s="102">
        <v>504.22319645481275</v>
      </c>
      <c r="BG189" s="123"/>
    </row>
    <row r="190" spans="1:59" ht="18" thickTop="1" thickBot="1">
      <c r="A190" s="43">
        <v>43425</v>
      </c>
      <c r="B190" s="47">
        <v>0.375</v>
      </c>
      <c r="C190" s="45">
        <v>43425</v>
      </c>
      <c r="E190" s="9" t="s">
        <v>44</v>
      </c>
      <c r="F190" s="54">
        <v>5</v>
      </c>
      <c r="G190" s="31" t="s">
        <v>146</v>
      </c>
      <c r="H190" s="31" t="s">
        <v>147</v>
      </c>
      <c r="I190" s="80" t="s">
        <v>24</v>
      </c>
      <c r="J190" s="13">
        <v>25.58</v>
      </c>
      <c r="K190" s="15">
        <v>33.21</v>
      </c>
      <c r="L190">
        <v>100.61</v>
      </c>
      <c r="M190">
        <v>25.6</v>
      </c>
      <c r="N190" s="17">
        <v>2162.1</v>
      </c>
      <c r="O190">
        <v>2137.4</v>
      </c>
      <c r="P190">
        <v>7.67</v>
      </c>
      <c r="Q190" s="14">
        <v>7.64</v>
      </c>
      <c r="R190" t="s">
        <v>153</v>
      </c>
      <c r="U190" s="99">
        <v>33.209999084472656</v>
      </c>
      <c r="V190" s="99">
        <v>25.600000381469727</v>
      </c>
      <c r="W190" s="99">
        <v>0</v>
      </c>
      <c r="X190" s="100">
        <v>0</v>
      </c>
      <c r="Y190" s="100">
        <v>0</v>
      </c>
      <c r="Z190" s="101">
        <v>2162.10009765625</v>
      </c>
      <c r="AA190" s="102">
        <v>2062.0087890625</v>
      </c>
      <c r="AB190" s="103">
        <v>7.6399998664855957</v>
      </c>
      <c r="AC190" s="102">
        <v>1111.813232421875</v>
      </c>
      <c r="AD190" s="102">
        <v>1115.3448486328125</v>
      </c>
      <c r="AE190" s="102">
        <v>1940.7091538304755</v>
      </c>
      <c r="AF190" s="104">
        <v>89.915682347341971</v>
      </c>
      <c r="AG190" s="104">
        <v>31.383943031898291</v>
      </c>
      <c r="AH190" s="102">
        <v>38.899495014960955</v>
      </c>
      <c r="AI190" s="104">
        <v>2.6834555977191248</v>
      </c>
      <c r="AJ190" s="104">
        <v>0</v>
      </c>
      <c r="AK190" s="102">
        <v>0</v>
      </c>
      <c r="AL190" s="103">
        <v>14.84651913968894</v>
      </c>
      <c r="AM190" s="105">
        <v>2.1987750360282527</v>
      </c>
      <c r="AN190" s="105">
        <v>1.4468721742838606</v>
      </c>
      <c r="AO190" s="102">
        <v>1151.9777236330599</v>
      </c>
      <c r="AP190" s="106"/>
      <c r="AQ190" s="103">
        <v>25.579999923706055</v>
      </c>
      <c r="AR190" s="102">
        <v>0</v>
      </c>
      <c r="AS190" s="103">
        <v>7.640270625215277</v>
      </c>
      <c r="AT190" s="102">
        <v>1110.9943338447472</v>
      </c>
      <c r="AU190" s="125">
        <v>1114.5242171041132</v>
      </c>
      <c r="AV190" s="102">
        <v>1940.7240603498667</v>
      </c>
      <c r="AW190" s="102">
        <v>89.908114533180523</v>
      </c>
      <c r="AX190" s="102">
        <v>31.376541282972497</v>
      </c>
      <c r="AY190" s="102">
        <v>38.902776387570796</v>
      </c>
      <c r="AZ190" s="102">
        <v>2.6803886421812368</v>
      </c>
      <c r="BA190" s="102">
        <v>0</v>
      </c>
      <c r="BB190" s="102">
        <v>0</v>
      </c>
      <c r="BC190" s="103">
        <v>14.847872067112888</v>
      </c>
      <c r="BD190" s="105">
        <v>2.1985028352428775</v>
      </c>
      <c r="BE190" s="105">
        <v>1.4466052749248379</v>
      </c>
      <c r="BF190" s="102">
        <v>1151.0853252406389</v>
      </c>
      <c r="BG190" s="123"/>
    </row>
    <row r="191" spans="1:59" ht="18" thickTop="1" thickBot="1">
      <c r="A191" s="43">
        <v>43425</v>
      </c>
      <c r="B191" s="47">
        <v>0.375</v>
      </c>
      <c r="C191" s="45">
        <v>43425</v>
      </c>
      <c r="E191" s="7" t="s">
        <v>37</v>
      </c>
      <c r="F191" s="54">
        <v>7</v>
      </c>
      <c r="G191" s="31" t="s">
        <v>148</v>
      </c>
      <c r="H191" s="31" t="s">
        <v>146</v>
      </c>
      <c r="I191" s="80" t="s">
        <v>25</v>
      </c>
      <c r="J191" s="13">
        <v>27.42</v>
      </c>
      <c r="K191" s="15">
        <v>33.21</v>
      </c>
      <c r="L191">
        <v>100.654</v>
      </c>
      <c r="M191">
        <v>26.2</v>
      </c>
      <c r="N191" s="17">
        <v>2161.4</v>
      </c>
      <c r="O191">
        <v>2118.1</v>
      </c>
      <c r="P191">
        <v>7.84</v>
      </c>
      <c r="Q191" s="14">
        <v>7.95</v>
      </c>
      <c r="R191" t="s">
        <v>152</v>
      </c>
      <c r="U191" s="99">
        <v>33.209999084472656</v>
      </c>
      <c r="V191" s="99">
        <v>26.200000762939453</v>
      </c>
      <c r="W191" s="99">
        <v>0</v>
      </c>
      <c r="X191" s="100">
        <v>0</v>
      </c>
      <c r="Y191" s="100">
        <v>0</v>
      </c>
      <c r="Z191" s="101">
        <v>2161.39990234375</v>
      </c>
      <c r="AA191" s="102">
        <v>1927.66552734375</v>
      </c>
      <c r="AB191" s="103">
        <v>7.9499998092651367</v>
      </c>
      <c r="AC191" s="102">
        <v>491.49227905273438</v>
      </c>
      <c r="AD191" s="102">
        <v>493.0421142578125</v>
      </c>
      <c r="AE191" s="102">
        <v>1745.3225660004223</v>
      </c>
      <c r="AF191" s="104">
        <v>168.67500188448639</v>
      </c>
      <c r="AG191" s="104">
        <v>13.667965044094743</v>
      </c>
      <c r="AH191" s="102">
        <v>72.962492795068357</v>
      </c>
      <c r="AI191" s="104">
        <v>5.7763367536016386</v>
      </c>
      <c r="AJ191" s="104">
        <v>0</v>
      </c>
      <c r="AK191" s="102">
        <v>0</v>
      </c>
      <c r="AL191" s="103">
        <v>10.564115458744872</v>
      </c>
      <c r="AM191" s="105">
        <v>4.1297459066944562</v>
      </c>
      <c r="AN191" s="105">
        <v>2.7225107801514183</v>
      </c>
      <c r="AO191" s="102">
        <v>509.84139334727774</v>
      </c>
      <c r="AP191" s="106"/>
      <c r="AQ191" s="103">
        <v>27.420000076293945</v>
      </c>
      <c r="AR191" s="102">
        <v>0</v>
      </c>
      <c r="AS191" s="103">
        <v>7.9322911752904419</v>
      </c>
      <c r="AT191" s="102">
        <v>515.49053716548326</v>
      </c>
      <c r="AU191" s="125">
        <v>517.09222145780461</v>
      </c>
      <c r="AV191" s="102">
        <v>1744.7129797535313</v>
      </c>
      <c r="AW191" s="102">
        <v>169.0389740783738</v>
      </c>
      <c r="AX191" s="102">
        <v>13.913597361153544</v>
      </c>
      <c r="AY191" s="102">
        <v>72.451462001584844</v>
      </c>
      <c r="AZ191" s="102">
        <v>6.1694900448703036</v>
      </c>
      <c r="BA191" s="102">
        <v>0</v>
      </c>
      <c r="BB191" s="102">
        <v>0</v>
      </c>
      <c r="BC191" s="103">
        <v>10.538364193670802</v>
      </c>
      <c r="BD191" s="105">
        <v>4.1495098286939784</v>
      </c>
      <c r="BE191" s="105">
        <v>2.7460036554536171</v>
      </c>
      <c r="BF191" s="102">
        <v>536.06939075473349</v>
      </c>
      <c r="BG191" s="123"/>
    </row>
    <row r="192" spans="1:59" ht="18" thickTop="1" thickBot="1">
      <c r="A192" s="43">
        <v>43425</v>
      </c>
      <c r="B192" s="47">
        <v>0.375</v>
      </c>
      <c r="C192" s="45">
        <v>43425</v>
      </c>
      <c r="E192" s="7" t="s">
        <v>37</v>
      </c>
      <c r="F192" s="55">
        <v>7</v>
      </c>
      <c r="G192" s="32" t="s">
        <v>148</v>
      </c>
      <c r="H192" s="31" t="s">
        <v>146</v>
      </c>
      <c r="I192" s="80" t="s">
        <v>26</v>
      </c>
      <c r="J192" s="13">
        <v>27.6</v>
      </c>
      <c r="K192" s="15">
        <v>33.21</v>
      </c>
      <c r="L192">
        <v>100.557</v>
      </c>
      <c r="M192">
        <v>25.9</v>
      </c>
      <c r="N192" s="17">
        <v>2159.6999999999998</v>
      </c>
      <c r="O192">
        <v>2145.6</v>
      </c>
      <c r="P192">
        <v>7.98</v>
      </c>
      <c r="Q192" s="14">
        <v>7.95</v>
      </c>
      <c r="R192" t="s">
        <v>153</v>
      </c>
      <c r="U192" s="99">
        <v>33.209999084472656</v>
      </c>
      <c r="V192" s="99">
        <v>25.899999618530273</v>
      </c>
      <c r="W192" s="99">
        <v>0</v>
      </c>
      <c r="X192" s="100">
        <v>0</v>
      </c>
      <c r="Y192" s="100">
        <v>0</v>
      </c>
      <c r="Z192" s="101">
        <v>2159.699951171875</v>
      </c>
      <c r="AA192" s="102">
        <v>1928.273681640625</v>
      </c>
      <c r="AB192" s="103">
        <v>7.9499998092651367</v>
      </c>
      <c r="AC192" s="102">
        <v>491.19931030273438</v>
      </c>
      <c r="AD192" s="102">
        <v>492.75393676757812</v>
      </c>
      <c r="AE192" s="102">
        <v>1747.4299121116512</v>
      </c>
      <c r="AF192" s="104">
        <v>167.08188234824618</v>
      </c>
      <c r="AG192" s="104">
        <v>13.761952131793702</v>
      </c>
      <c r="AH192" s="102">
        <v>72.491967776984765</v>
      </c>
      <c r="AI192" s="104">
        <v>5.6258574511351007</v>
      </c>
      <c r="AJ192" s="104">
        <v>0</v>
      </c>
      <c r="AK192" s="102">
        <v>0</v>
      </c>
      <c r="AL192" s="103">
        <v>10.619641469970709</v>
      </c>
      <c r="AM192" s="105">
        <v>4.088233633702961</v>
      </c>
      <c r="AN192" s="105">
        <v>2.6926629418257368</v>
      </c>
      <c r="AO192" s="102">
        <v>509.23825503107747</v>
      </c>
      <c r="AP192" s="106"/>
      <c r="AQ192" s="103">
        <v>27.600000381469727</v>
      </c>
      <c r="AR192" s="102">
        <v>0</v>
      </c>
      <c r="AS192" s="103">
        <v>7.9253339693375526</v>
      </c>
      <c r="AT192" s="102">
        <v>524.92882997440267</v>
      </c>
      <c r="AU192" s="125">
        <v>526.55629690475564</v>
      </c>
      <c r="AV192" s="102">
        <v>1746.5748192028518</v>
      </c>
      <c r="AW192" s="102">
        <v>167.59200141059142</v>
      </c>
      <c r="AX192" s="102">
        <v>14.106884220838968</v>
      </c>
      <c r="AY192" s="102">
        <v>71.786245627411347</v>
      </c>
      <c r="AZ192" s="102">
        <v>6.1671092998105106</v>
      </c>
      <c r="BA192" s="102">
        <v>0</v>
      </c>
      <c r="BB192" s="102">
        <v>0</v>
      </c>
      <c r="BC192" s="103">
        <v>10.583273491085819</v>
      </c>
      <c r="BD192" s="105">
        <v>4.1156505750870984</v>
      </c>
      <c r="BE192" s="105">
        <v>2.7251579748407537</v>
      </c>
      <c r="BF192" s="102">
        <v>546.09290874344265</v>
      </c>
      <c r="BG192" s="123"/>
    </row>
    <row r="193" spans="1:59" ht="18" thickTop="1" thickBot="1">
      <c r="A193" s="43">
        <v>43425</v>
      </c>
      <c r="B193" s="47">
        <v>0.375</v>
      </c>
      <c r="C193" s="45">
        <v>43425</v>
      </c>
      <c r="E193" s="6" t="s">
        <v>174</v>
      </c>
      <c r="F193" s="54">
        <v>6</v>
      </c>
      <c r="G193" s="31" t="s">
        <v>148</v>
      </c>
      <c r="H193" s="31" t="s">
        <v>147</v>
      </c>
      <c r="I193" s="80" t="s">
        <v>27</v>
      </c>
      <c r="J193" s="13">
        <v>27.61</v>
      </c>
      <c r="K193" s="15">
        <v>33.22</v>
      </c>
      <c r="L193">
        <v>100.515</v>
      </c>
      <c r="M193">
        <v>26.1</v>
      </c>
      <c r="N193" s="17">
        <v>2156</v>
      </c>
      <c r="O193">
        <v>2113.6</v>
      </c>
      <c r="P193">
        <v>7.63</v>
      </c>
      <c r="Q193" s="14">
        <v>7.71</v>
      </c>
      <c r="R193" t="s">
        <v>152</v>
      </c>
      <c r="U193" s="99">
        <v>33.220001220703125</v>
      </c>
      <c r="V193" s="99">
        <v>26.100000381469727</v>
      </c>
      <c r="W193" s="99">
        <v>0</v>
      </c>
      <c r="X193" s="100">
        <v>0</v>
      </c>
      <c r="Y193" s="100">
        <v>0</v>
      </c>
      <c r="Z193" s="101">
        <v>2156</v>
      </c>
      <c r="AA193" s="102">
        <v>2027.9642333984375</v>
      </c>
      <c r="AB193" s="103">
        <v>7.7100000381469727</v>
      </c>
      <c r="AC193" s="102">
        <v>927.726318359375</v>
      </c>
      <c r="AD193" s="102">
        <v>930.65533447265625</v>
      </c>
      <c r="AE193" s="102">
        <v>1896.9569300460221</v>
      </c>
      <c r="AF193" s="104">
        <v>105.14535503007023</v>
      </c>
      <c r="AG193" s="104">
        <v>25.861934236170917</v>
      </c>
      <c r="AH193" s="102">
        <v>45.476723842504754</v>
      </c>
      <c r="AI193" s="104">
        <v>3.2954581341583769</v>
      </c>
      <c r="AJ193" s="104">
        <v>0</v>
      </c>
      <c r="AK193" s="102">
        <v>0</v>
      </c>
      <c r="AL193" s="103">
        <v>13.763643130117682</v>
      </c>
      <c r="AM193" s="105">
        <v>2.5735806961014176</v>
      </c>
      <c r="AN193" s="105">
        <v>1.696134079619271</v>
      </c>
      <c r="AO193" s="102">
        <v>962.17194435209819</v>
      </c>
      <c r="AP193" s="106"/>
      <c r="AQ193" s="103">
        <v>27.610000610351562</v>
      </c>
      <c r="AR193" s="102">
        <v>0</v>
      </c>
      <c r="AS193" s="103">
        <v>7.6892111965919856</v>
      </c>
      <c r="AT193" s="102">
        <v>981.43437173766881</v>
      </c>
      <c r="AU193" s="125">
        <v>984.47680147949302</v>
      </c>
      <c r="AV193" s="102">
        <v>1895.9105161887592</v>
      </c>
      <c r="AW193" s="102">
        <v>105.68643406779725</v>
      </c>
      <c r="AX193" s="102">
        <v>26.367269194394002</v>
      </c>
      <c r="AY193" s="102">
        <v>45.153010028156075</v>
      </c>
      <c r="AZ193" s="102">
        <v>3.5844120730531626</v>
      </c>
      <c r="BA193" s="102">
        <v>0</v>
      </c>
      <c r="BB193" s="102">
        <v>0</v>
      </c>
      <c r="BC193" s="103">
        <v>13.683869052895721</v>
      </c>
      <c r="BD193" s="105">
        <v>2.5952401290197709</v>
      </c>
      <c r="BE193" s="105">
        <v>1.7185197410845152</v>
      </c>
      <c r="BF193" s="102">
        <v>1021.0254003821351</v>
      </c>
      <c r="BG193" s="123"/>
    </row>
    <row r="194" spans="1:59" ht="18" thickTop="1" thickBot="1">
      <c r="A194" s="43">
        <v>43425</v>
      </c>
      <c r="B194" s="47">
        <v>0.375</v>
      </c>
      <c r="C194" s="45">
        <v>43425</v>
      </c>
      <c r="E194" s="8" t="s">
        <v>43</v>
      </c>
      <c r="F194" s="55">
        <v>8</v>
      </c>
      <c r="G194" s="32" t="s">
        <v>146</v>
      </c>
      <c r="H194" s="32" t="s">
        <v>146</v>
      </c>
      <c r="I194" s="80" t="s">
        <v>28</v>
      </c>
      <c r="J194" s="13">
        <v>25.63</v>
      </c>
      <c r="K194" s="15">
        <v>33.25</v>
      </c>
      <c r="L194">
        <v>100.626</v>
      </c>
      <c r="M194">
        <v>25.5</v>
      </c>
      <c r="N194" s="17">
        <v>2167.6</v>
      </c>
      <c r="O194">
        <v>2140.6</v>
      </c>
      <c r="P194">
        <v>7.94</v>
      </c>
      <c r="Q194" s="14">
        <v>7.95</v>
      </c>
      <c r="R194" t="s">
        <v>153</v>
      </c>
      <c r="U194" s="99">
        <v>33.25</v>
      </c>
      <c r="V194" s="99">
        <v>25.5</v>
      </c>
      <c r="W194" s="99">
        <v>0</v>
      </c>
      <c r="X194" s="100">
        <v>0</v>
      </c>
      <c r="Y194" s="100">
        <v>0</v>
      </c>
      <c r="Z194" s="101">
        <v>2167.60009765625</v>
      </c>
      <c r="AA194" s="102">
        <v>1938.236083984375</v>
      </c>
      <c r="AB194" s="103">
        <v>7.9499998092651367</v>
      </c>
      <c r="AC194" s="102">
        <v>493.00567626953125</v>
      </c>
      <c r="AD194" s="102">
        <v>494.5736083984375</v>
      </c>
      <c r="AE194" s="102">
        <v>1758.3845878273607</v>
      </c>
      <c r="AF194" s="104">
        <v>165.90299622271897</v>
      </c>
      <c r="AG194" s="104">
        <v>13.948457279513255</v>
      </c>
      <c r="AH194" s="102">
        <v>71.986372454971601</v>
      </c>
      <c r="AI194" s="104">
        <v>5.4347249562408466</v>
      </c>
      <c r="AJ194" s="104">
        <v>0</v>
      </c>
      <c r="AK194" s="102">
        <v>0</v>
      </c>
      <c r="AL194" s="103">
        <v>10.699731893708968</v>
      </c>
      <c r="AM194" s="105">
        <v>4.0548353940879824</v>
      </c>
      <c r="AN194" s="105">
        <v>2.6676558109098245</v>
      </c>
      <c r="AO194" s="102">
        <v>510.71797285418398</v>
      </c>
      <c r="AP194" s="106"/>
      <c r="AQ194" s="103">
        <v>25.629999160766602</v>
      </c>
      <c r="AR194" s="102">
        <v>0</v>
      </c>
      <c r="AS194" s="103">
        <v>7.9481045966382853</v>
      </c>
      <c r="AT194" s="102">
        <v>495.53266245828388</v>
      </c>
      <c r="AU194" s="125">
        <v>497.1061253018031</v>
      </c>
      <c r="AV194" s="102">
        <v>1758.3175497808386</v>
      </c>
      <c r="AW194" s="102">
        <v>165.94415262155235</v>
      </c>
      <c r="AX194" s="102">
        <v>13.97436001255312</v>
      </c>
      <c r="AY194" s="102">
        <v>71.932288082346048</v>
      </c>
      <c r="AZ194" s="102">
        <v>5.4735850755364517</v>
      </c>
      <c r="BA194" s="102">
        <v>0</v>
      </c>
      <c r="BB194" s="102">
        <v>0</v>
      </c>
      <c r="BC194" s="103">
        <v>10.696984003319624</v>
      </c>
      <c r="BD194" s="105">
        <v>4.0568809725047137</v>
      </c>
      <c r="BE194" s="105">
        <v>2.6700540627268441</v>
      </c>
      <c r="BF194" s="102">
        <v>513.46299082605731</v>
      </c>
      <c r="BG194" s="123"/>
    </row>
    <row r="195" spans="1:59" ht="18" thickTop="1" thickBot="1">
      <c r="A195" s="43">
        <v>43425</v>
      </c>
      <c r="B195" s="47">
        <v>0.375</v>
      </c>
      <c r="C195" s="45">
        <v>43425</v>
      </c>
      <c r="E195" s="9" t="s">
        <v>44</v>
      </c>
      <c r="F195" s="54">
        <v>5</v>
      </c>
      <c r="G195" s="31" t="s">
        <v>146</v>
      </c>
      <c r="H195" s="31" t="s">
        <v>147</v>
      </c>
      <c r="I195" s="80" t="s">
        <v>29</v>
      </c>
      <c r="J195" s="13">
        <v>25.56</v>
      </c>
      <c r="K195" s="15">
        <v>33.21</v>
      </c>
      <c r="L195">
        <v>100.639</v>
      </c>
      <c r="M195">
        <v>25.8</v>
      </c>
      <c r="N195" s="17">
        <v>2166</v>
      </c>
      <c r="O195">
        <v>2114.8000000000002</v>
      </c>
      <c r="P195">
        <v>7.46</v>
      </c>
      <c r="Q195" s="14">
        <v>7.65</v>
      </c>
      <c r="R195" t="s">
        <v>152</v>
      </c>
      <c r="U195" s="99">
        <v>33.209999084472656</v>
      </c>
      <c r="V195" s="99">
        <v>25.799999237060547</v>
      </c>
      <c r="W195" s="99">
        <v>0</v>
      </c>
      <c r="X195" s="100">
        <v>0</v>
      </c>
      <c r="Y195" s="100">
        <v>0</v>
      </c>
      <c r="Z195" s="101">
        <v>2166</v>
      </c>
      <c r="AA195" s="102">
        <v>2061.287109375</v>
      </c>
      <c r="AB195" s="103">
        <v>7.6500000953674316</v>
      </c>
      <c r="AC195" s="102">
        <v>1086.423828125</v>
      </c>
      <c r="AD195" s="102">
        <v>1089.866455078125</v>
      </c>
      <c r="AE195" s="102">
        <v>1938.2213777172547</v>
      </c>
      <c r="AF195" s="104">
        <v>92.551343301232492</v>
      </c>
      <c r="AG195" s="104">
        <v>30.514342339511924</v>
      </c>
      <c r="AH195" s="102">
        <v>39.903920295887652</v>
      </c>
      <c r="AI195" s="104">
        <v>2.7948656838959289</v>
      </c>
      <c r="AJ195" s="104">
        <v>0</v>
      </c>
      <c r="AK195" s="102">
        <v>0</v>
      </c>
      <c r="AL195" s="103">
        <v>14.672766451104538</v>
      </c>
      <c r="AM195" s="105">
        <v>2.2641306879701406</v>
      </c>
      <c r="AN195" s="105">
        <v>1.4907853936119626</v>
      </c>
      <c r="AO195" s="102">
        <v>1126.1038465695942</v>
      </c>
      <c r="AP195" s="106"/>
      <c r="AQ195" s="103">
        <v>25.559999465942383</v>
      </c>
      <c r="AR195" s="102">
        <v>0</v>
      </c>
      <c r="AS195" s="103">
        <v>7.6532594908532525</v>
      </c>
      <c r="AT195" s="102">
        <v>1076.836808148063</v>
      </c>
      <c r="AU195" s="125">
        <v>1080.2589982141683</v>
      </c>
      <c r="AV195" s="102">
        <v>1938.3994915634939</v>
      </c>
      <c r="AW195" s="102">
        <v>92.460569232052848</v>
      </c>
      <c r="AX195" s="102">
        <v>30.427113205789333</v>
      </c>
      <c r="AY195" s="102">
        <v>39.945160124044776</v>
      </c>
      <c r="AZ195" s="102">
        <v>2.7568878195568063</v>
      </c>
      <c r="BA195" s="102">
        <v>0</v>
      </c>
      <c r="BB195" s="102">
        <v>0</v>
      </c>
      <c r="BC195" s="103">
        <v>14.688393366728567</v>
      </c>
      <c r="BD195" s="105">
        <v>2.2608279457051967</v>
      </c>
      <c r="BE195" s="105">
        <v>1.487524707988966</v>
      </c>
      <c r="BF195" s="102">
        <v>1115.6526400539674</v>
      </c>
      <c r="BG195" s="123"/>
    </row>
    <row r="196" spans="1:59" ht="18" thickTop="1" thickBot="1">
      <c r="A196" s="43">
        <v>43425</v>
      </c>
      <c r="B196" s="47">
        <v>0.375</v>
      </c>
      <c r="C196" s="45">
        <v>43425</v>
      </c>
      <c r="E196" s="7" t="s">
        <v>37</v>
      </c>
      <c r="F196" s="54">
        <v>7</v>
      </c>
      <c r="G196" s="31" t="s">
        <v>148</v>
      </c>
      <c r="H196" s="31" t="s">
        <v>146</v>
      </c>
      <c r="I196" s="80" t="s">
        <v>30</v>
      </c>
      <c r="J196" s="13">
        <v>27.49</v>
      </c>
      <c r="K196" s="15">
        <v>33.17</v>
      </c>
      <c r="L196">
        <v>100.57</v>
      </c>
      <c r="M196">
        <v>25.7</v>
      </c>
      <c r="N196" s="17">
        <v>2169.9</v>
      </c>
      <c r="O196">
        <v>2137.5</v>
      </c>
      <c r="P196">
        <v>8.01</v>
      </c>
      <c r="Q196" s="14">
        <v>7.94</v>
      </c>
      <c r="R196" t="s">
        <v>153</v>
      </c>
      <c r="U196" s="99">
        <v>33.169998168945312</v>
      </c>
      <c r="V196" s="99">
        <v>25.700000762939453</v>
      </c>
      <c r="W196" s="99">
        <v>0</v>
      </c>
      <c r="X196" s="100">
        <v>0</v>
      </c>
      <c r="Y196" s="100">
        <v>0</v>
      </c>
      <c r="Z196" s="101">
        <v>2169.89990234375</v>
      </c>
      <c r="AA196" s="102">
        <v>1944.3787841796875</v>
      </c>
      <c r="AB196" s="103">
        <v>7.940000057220459</v>
      </c>
      <c r="AC196" s="102">
        <v>507.55853271484375</v>
      </c>
      <c r="AD196" s="102">
        <v>509.1688232421875</v>
      </c>
      <c r="AE196" s="102">
        <v>1766.3690155431084</v>
      </c>
      <c r="AF196" s="104">
        <v>163.71549365521349</v>
      </c>
      <c r="AG196" s="104">
        <v>14.294373096550816</v>
      </c>
      <c r="AH196" s="102">
        <v>70.713932888243733</v>
      </c>
      <c r="AI196" s="104">
        <v>5.3976777288753519</v>
      </c>
      <c r="AJ196" s="104">
        <v>0</v>
      </c>
      <c r="AK196" s="102">
        <v>0</v>
      </c>
      <c r="AL196" s="103">
        <v>10.799205564811645</v>
      </c>
      <c r="AM196" s="105">
        <v>4.0055537859581447</v>
      </c>
      <c r="AN196" s="105">
        <v>2.6363604076696885</v>
      </c>
      <c r="AO196" s="102">
        <v>525.99538284563118</v>
      </c>
      <c r="AP196" s="106"/>
      <c r="AQ196" s="103">
        <v>27.489999771118164</v>
      </c>
      <c r="AR196" s="102">
        <v>0</v>
      </c>
      <c r="AS196" s="103">
        <v>7.9140617131289028</v>
      </c>
      <c r="AT196" s="102">
        <v>544.29165123676216</v>
      </c>
      <c r="AU196" s="125">
        <v>545.98139371692741</v>
      </c>
      <c r="AV196" s="102">
        <v>1765.4457878472342</v>
      </c>
      <c r="AW196" s="102">
        <v>164.26393403496181</v>
      </c>
      <c r="AX196" s="102">
        <v>14.669111404268113</v>
      </c>
      <c r="AY196" s="102">
        <v>69.991204547868492</v>
      </c>
      <c r="AZ196" s="102">
        <v>5.9474804544896225</v>
      </c>
      <c r="BA196" s="102">
        <v>0</v>
      </c>
      <c r="BB196" s="102">
        <v>0</v>
      </c>
      <c r="BC196" s="103">
        <v>10.759137688830092</v>
      </c>
      <c r="BD196" s="105">
        <v>4.0342837765113222</v>
      </c>
      <c r="BE196" s="105">
        <v>2.6701004640335873</v>
      </c>
      <c r="BF196" s="102">
        <v>566.10451443384534</v>
      </c>
      <c r="BG196" s="123"/>
    </row>
    <row r="197" spans="1:59" ht="18" thickTop="1" thickBot="1">
      <c r="A197" s="43">
        <v>43425</v>
      </c>
      <c r="B197" s="47">
        <v>0.375</v>
      </c>
      <c r="C197" s="45">
        <v>43425</v>
      </c>
      <c r="E197" s="6" t="s">
        <v>174</v>
      </c>
      <c r="F197" s="54">
        <v>6</v>
      </c>
      <c r="G197" s="31" t="s">
        <v>148</v>
      </c>
      <c r="H197" s="31" t="s">
        <v>147</v>
      </c>
      <c r="I197" s="80" t="s">
        <v>31</v>
      </c>
      <c r="J197" s="13">
        <v>27.5</v>
      </c>
      <c r="K197" s="15">
        <v>33.22</v>
      </c>
      <c r="L197">
        <v>100.614</v>
      </c>
      <c r="M197">
        <v>26.3</v>
      </c>
      <c r="N197" s="17">
        <v>2165.8000000000002</v>
      </c>
      <c r="O197">
        <v>2117.5</v>
      </c>
      <c r="P197">
        <v>7.62</v>
      </c>
      <c r="Q197" s="14">
        <v>7.72</v>
      </c>
      <c r="R197" t="s">
        <v>152</v>
      </c>
      <c r="U197" s="99">
        <v>33.220001220703125</v>
      </c>
      <c r="V197" s="99">
        <v>26.299999237060547</v>
      </c>
      <c r="W197" s="99">
        <v>0</v>
      </c>
      <c r="X197" s="100">
        <v>0</v>
      </c>
      <c r="Y197" s="100">
        <v>0</v>
      </c>
      <c r="Z197" s="101">
        <v>2165.800048828125</v>
      </c>
      <c r="AA197" s="102">
        <v>2032.4925537109375</v>
      </c>
      <c r="AB197" s="103">
        <v>7.7199997901916504</v>
      </c>
      <c r="AC197" s="102">
        <v>908.58795166015625</v>
      </c>
      <c r="AD197" s="102">
        <v>911.4495849609375</v>
      </c>
      <c r="AE197" s="102">
        <v>1898.819098868086</v>
      </c>
      <c r="AF197" s="104">
        <v>108.47004115430859</v>
      </c>
      <c r="AG197" s="104">
        <v>25.203307305592983</v>
      </c>
      <c r="AH197" s="102">
        <v>46.628257151843847</v>
      </c>
      <c r="AI197" s="104">
        <v>3.4320054340449655</v>
      </c>
      <c r="AJ197" s="104">
        <v>0</v>
      </c>
      <c r="AK197" s="102">
        <v>0</v>
      </c>
      <c r="AL197" s="103">
        <v>13.590607371801365</v>
      </c>
      <c r="AM197" s="105">
        <v>2.6560522798410449</v>
      </c>
      <c r="AN197" s="105">
        <v>1.7515668049222153</v>
      </c>
      <c r="AO197" s="102">
        <v>942.69521791932698</v>
      </c>
      <c r="AP197" s="106"/>
      <c r="AQ197" s="103">
        <v>27.5</v>
      </c>
      <c r="AR197" s="102">
        <v>0</v>
      </c>
      <c r="AS197" s="103">
        <v>7.7034200823880576</v>
      </c>
      <c r="AT197" s="102">
        <v>950.27545911362211</v>
      </c>
      <c r="AU197" s="125">
        <v>953.2252137235273</v>
      </c>
      <c r="AV197" s="102">
        <v>1897.9966834069389</v>
      </c>
      <c r="AW197" s="102">
        <v>108.89784899482129</v>
      </c>
      <c r="AX197" s="102">
        <v>25.598010237614517</v>
      </c>
      <c r="AY197" s="102">
        <v>46.359404733191951</v>
      </c>
      <c r="AZ197" s="102">
        <v>3.6684210551567098</v>
      </c>
      <c r="BA197" s="102">
        <v>0</v>
      </c>
      <c r="BB197" s="102">
        <v>0</v>
      </c>
      <c r="BC197" s="103">
        <v>13.529975336837285</v>
      </c>
      <c r="BD197" s="105">
        <v>2.6734390705033886</v>
      </c>
      <c r="BE197" s="105">
        <v>1.7696810505072065</v>
      </c>
      <c r="BF197" s="102">
        <v>988.37835814404923</v>
      </c>
      <c r="BG197" s="123"/>
    </row>
    <row r="198" spans="1:59" ht="18" thickTop="1" thickBot="1">
      <c r="A198" s="43">
        <v>43425</v>
      </c>
      <c r="B198" s="47">
        <v>0.375</v>
      </c>
      <c r="C198" s="45">
        <v>43425</v>
      </c>
      <c r="E198" s="9" t="s">
        <v>44</v>
      </c>
      <c r="F198" s="55">
        <v>5</v>
      </c>
      <c r="G198" s="32" t="s">
        <v>146</v>
      </c>
      <c r="H198" s="32" t="s">
        <v>147</v>
      </c>
      <c r="I198" s="80" t="s">
        <v>32</v>
      </c>
      <c r="J198" s="13">
        <v>25.62</v>
      </c>
      <c r="K198" s="15">
        <v>33.28</v>
      </c>
      <c r="L198">
        <v>100.699</v>
      </c>
      <c r="M198">
        <v>25.4</v>
      </c>
      <c r="N198" s="17">
        <v>2184</v>
      </c>
      <c r="O198">
        <v>2136.9</v>
      </c>
      <c r="P198">
        <v>7.64</v>
      </c>
      <c r="Q198" s="14">
        <v>7.62</v>
      </c>
      <c r="R198" t="s">
        <v>153</v>
      </c>
      <c r="U198" s="99">
        <v>33.279998779296875</v>
      </c>
      <c r="V198" s="99">
        <v>25.399999618530273</v>
      </c>
      <c r="W198" s="99">
        <v>0</v>
      </c>
      <c r="X198" s="100">
        <v>0</v>
      </c>
      <c r="Y198" s="100">
        <v>0</v>
      </c>
      <c r="Z198" s="101">
        <v>2184</v>
      </c>
      <c r="AA198" s="102">
        <v>2091.010498046875</v>
      </c>
      <c r="AB198" s="103">
        <v>7.619999885559082</v>
      </c>
      <c r="AC198" s="102">
        <v>1180.5009765625</v>
      </c>
      <c r="AD198" s="102">
        <v>1184.2598876953125</v>
      </c>
      <c r="AE198" s="102">
        <v>1970.8072882982081</v>
      </c>
      <c r="AF198" s="104">
        <v>86.724930473209128</v>
      </c>
      <c r="AG198" s="104">
        <v>33.478313864030667</v>
      </c>
      <c r="AH198" s="102">
        <v>37.246453613198248</v>
      </c>
      <c r="AI198" s="104">
        <v>2.5210196319219653</v>
      </c>
      <c r="AJ198" s="104">
        <v>0</v>
      </c>
      <c r="AK198" s="102">
        <v>0</v>
      </c>
      <c r="AL198" s="103">
        <v>15.166790566514354</v>
      </c>
      <c r="AM198" s="105">
        <v>2.1187161503495808</v>
      </c>
      <c r="AN198" s="105">
        <v>1.3935641554590852</v>
      </c>
      <c r="AO198" s="102">
        <v>1222.6805999791768</v>
      </c>
      <c r="AP198" s="106"/>
      <c r="AQ198" s="103">
        <v>25.620000839233398</v>
      </c>
      <c r="AR198" s="102">
        <v>0</v>
      </c>
      <c r="AS198" s="103">
        <v>7.6170463683930656</v>
      </c>
      <c r="AT198" s="102">
        <v>1190.0384020372107</v>
      </c>
      <c r="AU198" s="125">
        <v>1193.8175859599744</v>
      </c>
      <c r="AV198" s="102">
        <v>1970.6370663035359</v>
      </c>
      <c r="AW198" s="102">
        <v>86.810414566435796</v>
      </c>
      <c r="AX198" s="102">
        <v>33.563085930860858</v>
      </c>
      <c r="AY198" s="102">
        <v>37.213775242225672</v>
      </c>
      <c r="AZ198" s="102">
        <v>2.5531203712744657</v>
      </c>
      <c r="BA198" s="102">
        <v>0</v>
      </c>
      <c r="BB198" s="102">
        <v>0</v>
      </c>
      <c r="BC198" s="103">
        <v>15.150748601416106</v>
      </c>
      <c r="BD198" s="105">
        <v>2.1217188649403678</v>
      </c>
      <c r="BE198" s="105">
        <v>1.3964694469313916</v>
      </c>
      <c r="BF198" s="102">
        <v>1233.0744418262871</v>
      </c>
      <c r="BG198" s="123"/>
    </row>
    <row r="199" spans="1:59" ht="18" thickTop="1" thickBot="1"/>
    <row r="200" spans="1:59" ht="18" thickTop="1" thickBot="1">
      <c r="A200" s="45">
        <v>43432</v>
      </c>
      <c r="B200" s="48">
        <v>0.45833333333333298</v>
      </c>
      <c r="C200" s="45">
        <v>43439</v>
      </c>
      <c r="D200" s="48">
        <v>0.55347222222222225</v>
      </c>
      <c r="I200" t="s">
        <v>201</v>
      </c>
      <c r="J200" s="138">
        <v>25</v>
      </c>
      <c r="K200" s="139">
        <v>33.423999999999999</v>
      </c>
      <c r="L200">
        <v>100.691</v>
      </c>
      <c r="M200">
        <v>25.3</v>
      </c>
      <c r="N200" s="17">
        <v>2195.4</v>
      </c>
      <c r="O200">
        <v>2149.9</v>
      </c>
      <c r="P200">
        <v>7.79</v>
      </c>
      <c r="R200" t="s">
        <v>153</v>
      </c>
      <c r="U200" s="99">
        <v>33.423999786376953</v>
      </c>
      <c r="V200" s="99">
        <v>25.299999237060547</v>
      </c>
      <c r="W200" s="99">
        <v>0</v>
      </c>
      <c r="X200" s="100">
        <v>0</v>
      </c>
      <c r="Y200" s="100">
        <v>0</v>
      </c>
      <c r="Z200" s="101">
        <v>2195.39990234375</v>
      </c>
      <c r="AA200" s="102">
        <v>2037.3865966796875</v>
      </c>
      <c r="AB200" s="103">
        <v>7.7899999618530273</v>
      </c>
      <c r="AC200" s="102">
        <v>765.4910888671875</v>
      </c>
      <c r="AD200" s="102">
        <v>767.93157958984375</v>
      </c>
      <c r="AE200" s="102">
        <v>1892.4765416627192</v>
      </c>
      <c r="AF200" s="104">
        <v>123.16268394897334</v>
      </c>
      <c r="AG200" s="104">
        <v>21.747304662335203</v>
      </c>
      <c r="AH200" s="102">
        <v>52.908825660570329</v>
      </c>
      <c r="AI200" s="104">
        <v>3.7057977719681494</v>
      </c>
      <c r="AJ200" s="104">
        <v>0</v>
      </c>
      <c r="AK200" s="102">
        <v>0</v>
      </c>
      <c r="AL200" s="103">
        <v>12.845565859737611</v>
      </c>
      <c r="AM200" s="105">
        <v>3.0048238842548556</v>
      </c>
      <c r="AN200" s="105">
        <v>1.9764200537421568</v>
      </c>
      <c r="AO200" s="102">
        <v>792.69097310631673</v>
      </c>
      <c r="AP200" s="106"/>
      <c r="AQ200" s="103">
        <v>25</v>
      </c>
      <c r="AR200" s="102">
        <v>0</v>
      </c>
      <c r="AS200" s="103">
        <v>7.7942504155047194</v>
      </c>
      <c r="AT200" s="102">
        <v>756.7307923922865</v>
      </c>
      <c r="AU200" s="125">
        <v>759.15215347198739</v>
      </c>
      <c r="AV200" s="102">
        <v>1892.6694158893049</v>
      </c>
      <c r="AW200" s="102">
        <v>123.05536858991421</v>
      </c>
      <c r="AX200" s="102">
        <v>21.661858289760087</v>
      </c>
      <c r="AY200" s="102">
        <v>52.99228013001828</v>
      </c>
      <c r="AZ200" s="102">
        <v>3.643937226829304</v>
      </c>
      <c r="BA200" s="102">
        <v>0</v>
      </c>
      <c r="BB200" s="102">
        <v>0</v>
      </c>
      <c r="BC200" s="103">
        <v>12.857305472705264</v>
      </c>
      <c r="BD200" s="105">
        <v>3.00050665035723</v>
      </c>
      <c r="BE200" s="105">
        <v>1.971802914478703</v>
      </c>
      <c r="BF200" s="102">
        <v>783.18140693762609</v>
      </c>
      <c r="BG200" s="123"/>
    </row>
    <row r="201" spans="1:59" ht="18" thickTop="1" thickBot="1">
      <c r="A201" s="45">
        <v>43432</v>
      </c>
      <c r="B201" s="48">
        <v>0.45833333333333298</v>
      </c>
      <c r="C201" s="45">
        <v>43439</v>
      </c>
      <c r="D201" s="48">
        <v>0.55625000000000002</v>
      </c>
      <c r="I201" t="s">
        <v>201</v>
      </c>
      <c r="J201" s="138">
        <v>25</v>
      </c>
      <c r="K201" s="139">
        <v>33.423999999999999</v>
      </c>
      <c r="L201">
        <v>100.31399999999999</v>
      </c>
      <c r="M201">
        <v>25.3</v>
      </c>
      <c r="N201" s="17">
        <v>2189.6999999999998</v>
      </c>
      <c r="O201">
        <v>2159.3000000000002</v>
      </c>
      <c r="P201">
        <v>7.78</v>
      </c>
      <c r="R201" t="s">
        <v>152</v>
      </c>
      <c r="U201" s="99">
        <v>33.423999786376953</v>
      </c>
      <c r="V201" s="99">
        <v>25.299999237060547</v>
      </c>
      <c r="W201" s="99">
        <v>0</v>
      </c>
      <c r="X201" s="100">
        <v>0</v>
      </c>
      <c r="Y201" s="100">
        <v>0</v>
      </c>
      <c r="Z201" s="101">
        <v>2189.699951171875</v>
      </c>
      <c r="AA201" s="102">
        <v>2036.0804443359375</v>
      </c>
      <c r="AB201" s="103">
        <v>7.7800002098083496</v>
      </c>
      <c r="AC201" s="102">
        <v>783.70263671875</v>
      </c>
      <c r="AD201" s="102">
        <v>786.201171875</v>
      </c>
      <c r="AE201" s="102">
        <v>1893.398042131754</v>
      </c>
      <c r="AF201" s="104">
        <v>120.41783402488453</v>
      </c>
      <c r="AG201" s="104">
        <v>22.26468778757356</v>
      </c>
      <c r="AH201" s="102">
        <v>51.861836427354874</v>
      </c>
      <c r="AI201" s="104">
        <v>3.6214455837235269</v>
      </c>
      <c r="AJ201" s="104">
        <v>0</v>
      </c>
      <c r="AK201" s="102">
        <v>0</v>
      </c>
      <c r="AL201" s="103">
        <v>12.977435351116378</v>
      </c>
      <c r="AM201" s="105">
        <v>2.9378572483701237</v>
      </c>
      <c r="AN201" s="105">
        <v>1.9323728126416837</v>
      </c>
      <c r="AO201" s="102">
        <v>811.5495952505072</v>
      </c>
      <c r="AP201" s="106"/>
      <c r="AQ201" s="103">
        <v>25</v>
      </c>
      <c r="AR201" s="102">
        <v>0</v>
      </c>
      <c r="AS201" s="103">
        <v>7.784240908936729</v>
      </c>
      <c r="AT201" s="102">
        <v>774.75191745399661</v>
      </c>
      <c r="AU201" s="125">
        <v>777.2309419078797</v>
      </c>
      <c r="AV201" s="102">
        <v>1893.5924404682235</v>
      </c>
      <c r="AW201" s="102">
        <v>120.31029893214944</v>
      </c>
      <c r="AX201" s="102">
        <v>22.17772345770798</v>
      </c>
      <c r="AY201" s="102">
        <v>51.942874742768922</v>
      </c>
      <c r="AZ201" s="102">
        <v>3.5609131407756096</v>
      </c>
      <c r="BA201" s="102">
        <v>0</v>
      </c>
      <c r="BB201" s="102">
        <v>0</v>
      </c>
      <c r="BC201" s="103">
        <v>12.9896236635589</v>
      </c>
      <c r="BD201" s="105">
        <v>2.9335725550942606</v>
      </c>
      <c r="BE201" s="105">
        <v>1.9278167283118419</v>
      </c>
      <c r="BF201" s="102">
        <v>801.83243874751247</v>
      </c>
      <c r="BG201" s="123">
        <v>35.532001495361328</v>
      </c>
    </row>
    <row r="202" spans="1:59" ht="18" thickTop="1" thickBot="1">
      <c r="A202" s="45">
        <v>43432</v>
      </c>
      <c r="B202" s="48">
        <v>0.45833333333333331</v>
      </c>
      <c r="C202" s="45">
        <v>43439</v>
      </c>
      <c r="D202" s="89">
        <v>0.62430555555555556</v>
      </c>
      <c r="E202" s="7" t="s">
        <v>37</v>
      </c>
      <c r="F202" s="54">
        <v>1</v>
      </c>
      <c r="G202" s="31" t="s">
        <v>148</v>
      </c>
      <c r="H202" s="31" t="s">
        <v>146</v>
      </c>
      <c r="I202" s="86" t="s">
        <v>1</v>
      </c>
      <c r="J202" s="13">
        <v>27.5</v>
      </c>
      <c r="K202" s="15">
        <v>33.450000000000003</v>
      </c>
      <c r="L202">
        <v>100.654</v>
      </c>
      <c r="M202">
        <v>22.8</v>
      </c>
      <c r="N202" s="17">
        <v>2188.6</v>
      </c>
      <c r="O202">
        <v>2151.6999999999998</v>
      </c>
      <c r="P202">
        <v>8.02</v>
      </c>
      <c r="Q202" s="39">
        <v>7.9513835759770366</v>
      </c>
      <c r="R202" t="s">
        <v>153</v>
      </c>
      <c r="S202" s="65">
        <v>0.96299999999999997</v>
      </c>
      <c r="U202" s="99">
        <v>33.450000762939453</v>
      </c>
      <c r="V202" s="99">
        <v>22.799999237060547</v>
      </c>
      <c r="W202" s="99">
        <v>0</v>
      </c>
      <c r="X202" s="100">
        <v>0</v>
      </c>
      <c r="Y202" s="100">
        <v>0</v>
      </c>
      <c r="Z202" s="101">
        <v>2188.60009765625</v>
      </c>
      <c r="AA202" s="102">
        <v>1975.0732421875</v>
      </c>
      <c r="AB202" s="103">
        <v>7.9513835906982422</v>
      </c>
      <c r="AC202" s="102">
        <v>495.56146240234375</v>
      </c>
      <c r="AD202" s="102">
        <v>497.19052124023438</v>
      </c>
      <c r="AE202" s="102">
        <v>1804.3907717805159</v>
      </c>
      <c r="AF202" s="104">
        <v>155.6689975888097</v>
      </c>
      <c r="AG202" s="104">
        <v>15.013486530408111</v>
      </c>
      <c r="AH202" s="102">
        <v>68.585746718564621</v>
      </c>
      <c r="AI202" s="104">
        <v>4.2970480941574856</v>
      </c>
      <c r="AJ202" s="104">
        <v>0</v>
      </c>
      <c r="AK202" s="102">
        <v>0</v>
      </c>
      <c r="AL202" s="103">
        <v>11.21613935340941</v>
      </c>
      <c r="AM202" s="105">
        <v>3.7806309419491688</v>
      </c>
      <c r="AN202" s="105">
        <v>2.468783354073059</v>
      </c>
      <c r="AO202" s="102">
        <v>510.92422240252409</v>
      </c>
      <c r="AP202" s="106"/>
      <c r="AQ202" s="103">
        <v>27.5</v>
      </c>
      <c r="AR202" s="102">
        <v>0</v>
      </c>
      <c r="AS202" s="103">
        <v>7.8831152767023225</v>
      </c>
      <c r="AT202" s="102">
        <v>595.88150013544055</v>
      </c>
      <c r="AU202" s="125">
        <v>597.73117875770151</v>
      </c>
      <c r="AV202" s="102">
        <v>1801.8115806155893</v>
      </c>
      <c r="AW202" s="102">
        <v>157.22890546922866</v>
      </c>
      <c r="AX202" s="102">
        <v>16.032760200501532</v>
      </c>
      <c r="AY202" s="102">
        <v>66.771561817056494</v>
      </c>
      <c r="AZ202" s="102">
        <v>5.5725695981608521</v>
      </c>
      <c r="BA202" s="102">
        <v>0</v>
      </c>
      <c r="BB202" s="102">
        <v>0</v>
      </c>
      <c r="BC202" s="103">
        <v>11.103628636637685</v>
      </c>
      <c r="BD202" s="105">
        <v>3.8524755755848012</v>
      </c>
      <c r="BE202" s="105">
        <v>2.5514604506775562</v>
      </c>
      <c r="BF202" s="102">
        <v>619.77151544400954</v>
      </c>
      <c r="BG202" s="123"/>
    </row>
    <row r="203" spans="1:59" ht="18" thickTop="1" thickBot="1">
      <c r="A203" s="45">
        <v>43432</v>
      </c>
      <c r="B203" s="48">
        <v>0.45833333333333331</v>
      </c>
      <c r="C203" s="45">
        <v>43439</v>
      </c>
      <c r="D203" s="89">
        <v>0.62569444444444444</v>
      </c>
      <c r="E203" s="8" t="s">
        <v>43</v>
      </c>
      <c r="F203" s="54">
        <v>2</v>
      </c>
      <c r="G203" s="31" t="s">
        <v>146</v>
      </c>
      <c r="H203" s="31" t="s">
        <v>146</v>
      </c>
      <c r="I203" s="86" t="s">
        <v>2</v>
      </c>
      <c r="J203" s="13">
        <v>25.54</v>
      </c>
      <c r="K203" s="15">
        <v>33.44</v>
      </c>
      <c r="L203">
        <v>100.634</v>
      </c>
      <c r="M203">
        <v>23</v>
      </c>
      <c r="N203" s="17">
        <v>2177.6</v>
      </c>
      <c r="O203">
        <v>2142.1999999999998</v>
      </c>
      <c r="P203">
        <v>7.98</v>
      </c>
      <c r="Q203" s="39">
        <v>7.9506273724550125</v>
      </c>
      <c r="R203" t="s">
        <v>152</v>
      </c>
      <c r="S203" s="65">
        <v>0.96499999999999997</v>
      </c>
      <c r="U203" s="99">
        <v>33.439998626708984</v>
      </c>
      <c r="V203" s="99">
        <v>23</v>
      </c>
      <c r="W203" s="99">
        <v>0</v>
      </c>
      <c r="X203" s="100">
        <v>0</v>
      </c>
      <c r="Y203" s="100">
        <v>0</v>
      </c>
      <c r="Z203" s="101">
        <v>2177.60009765625</v>
      </c>
      <c r="AA203" s="102">
        <v>1963.8275146484375</v>
      </c>
      <c r="AB203" s="103">
        <v>7.950627326965332</v>
      </c>
      <c r="AC203" s="102">
        <v>494.04025268554688</v>
      </c>
      <c r="AD203" s="102">
        <v>495.6602783203125</v>
      </c>
      <c r="AE203" s="102">
        <v>1793.3951976209551</v>
      </c>
      <c r="AF203" s="104">
        <v>155.54275375116453</v>
      </c>
      <c r="AG203" s="104">
        <v>14.889603062805341</v>
      </c>
      <c r="AH203" s="102">
        <v>68.763618162780503</v>
      </c>
      <c r="AI203" s="104">
        <v>4.367175143141238</v>
      </c>
      <c r="AJ203" s="104">
        <v>0</v>
      </c>
      <c r="AK203" s="102">
        <v>0</v>
      </c>
      <c r="AL203" s="103">
        <v>11.171345382852254</v>
      </c>
      <c r="AM203" s="105">
        <v>3.7790552683386873</v>
      </c>
      <c r="AN203" s="105">
        <v>2.4690959546556752</v>
      </c>
      <c r="AO203" s="102">
        <v>509.52337309472449</v>
      </c>
      <c r="AP203" s="106"/>
      <c r="AQ203" s="103">
        <v>25.540000915527344</v>
      </c>
      <c r="AR203" s="102">
        <v>0</v>
      </c>
      <c r="AS203" s="103">
        <v>7.9135626030587245</v>
      </c>
      <c r="AT203" s="102">
        <v>546.12197736936764</v>
      </c>
      <c r="AU203" s="125">
        <v>547.85797697477415</v>
      </c>
      <c r="AV203" s="102">
        <v>1792.0026209956986</v>
      </c>
      <c r="AW203" s="102">
        <v>156.40431382466377</v>
      </c>
      <c r="AX203" s="102">
        <v>15.420591376475064</v>
      </c>
      <c r="AY203" s="102">
        <v>67.768598729600242</v>
      </c>
      <c r="AZ203" s="102">
        <v>5.0326782752446464</v>
      </c>
      <c r="BA203" s="102">
        <v>0</v>
      </c>
      <c r="BB203" s="102">
        <v>0</v>
      </c>
      <c r="BC203" s="103">
        <v>11.112533613065743</v>
      </c>
      <c r="BD203" s="105">
        <v>3.8170917736395387</v>
      </c>
      <c r="BE203" s="105">
        <v>2.5125991008838353</v>
      </c>
      <c r="BF203" s="102">
        <v>565.78370243649169</v>
      </c>
      <c r="BG203" s="123"/>
    </row>
    <row r="204" spans="1:59" ht="18" thickTop="1" thickBot="1">
      <c r="A204" s="45">
        <v>43432</v>
      </c>
      <c r="B204" s="48">
        <v>0.45833333333333298</v>
      </c>
      <c r="C204" s="45">
        <v>43439</v>
      </c>
      <c r="D204" s="89">
        <v>0.62847222222222221</v>
      </c>
      <c r="E204" s="9" t="s">
        <v>44</v>
      </c>
      <c r="F204" s="54">
        <v>3</v>
      </c>
      <c r="G204" s="31" t="s">
        <v>146</v>
      </c>
      <c r="H204" s="31" t="s">
        <v>147</v>
      </c>
      <c r="I204" s="86" t="s">
        <v>3</v>
      </c>
      <c r="J204" s="13">
        <v>25.62</v>
      </c>
      <c r="K204" s="15">
        <v>33.409999999999997</v>
      </c>
      <c r="L204">
        <v>100.807</v>
      </c>
      <c r="M204">
        <v>23</v>
      </c>
      <c r="N204" s="17">
        <v>2174.9</v>
      </c>
      <c r="O204">
        <v>2154</v>
      </c>
      <c r="P204">
        <v>7.73</v>
      </c>
      <c r="Q204" s="39">
        <v>7.7169235396939717</v>
      </c>
      <c r="R204" t="s">
        <v>153</v>
      </c>
      <c r="U204" s="99">
        <v>33.409999847412109</v>
      </c>
      <c r="V204" s="99">
        <v>23</v>
      </c>
      <c r="W204" s="99">
        <v>0</v>
      </c>
      <c r="X204" s="100">
        <v>0</v>
      </c>
      <c r="Y204" s="100">
        <v>0</v>
      </c>
      <c r="Z204" s="101">
        <v>2174.89990234375</v>
      </c>
      <c r="AA204" s="102">
        <v>2058.82763671875</v>
      </c>
      <c r="AB204" s="103">
        <v>7.716923713684082</v>
      </c>
      <c r="AC204" s="102">
        <v>912.39251708984375</v>
      </c>
      <c r="AD204" s="102">
        <v>915.38433837890625</v>
      </c>
      <c r="AE204" s="102">
        <v>1933.4890138405906</v>
      </c>
      <c r="AF204" s="104">
        <v>97.836067775812054</v>
      </c>
      <c r="AG204" s="104">
        <v>27.502447600000462</v>
      </c>
      <c r="AH204" s="102">
        <v>43.209996872199497</v>
      </c>
      <c r="AI204" s="104">
        <v>2.5483751354050259</v>
      </c>
      <c r="AJ204" s="104">
        <v>0</v>
      </c>
      <c r="AK204" s="102">
        <v>0</v>
      </c>
      <c r="AL204" s="103">
        <v>14.418261491098852</v>
      </c>
      <c r="AM204" s="105">
        <v>2.3775672650389663</v>
      </c>
      <c r="AN204" s="105">
        <v>1.5533161544701763</v>
      </c>
      <c r="AO204" s="102">
        <v>940.98706181344232</v>
      </c>
      <c r="AP204" s="106"/>
      <c r="AQ204" s="103">
        <v>25.620000839233398</v>
      </c>
      <c r="AR204" s="102">
        <v>0</v>
      </c>
      <c r="AS204" s="103">
        <v>7.680665480808516</v>
      </c>
      <c r="AT204" s="102">
        <v>1007.0048280366908</v>
      </c>
      <c r="AU204" s="125">
        <v>1010.2027554731053</v>
      </c>
      <c r="AV204" s="102">
        <v>1931.6212124969738</v>
      </c>
      <c r="AW204" s="102">
        <v>98.824512050002113</v>
      </c>
      <c r="AX204" s="102">
        <v>28.381826534800521</v>
      </c>
      <c r="AY204" s="102">
        <v>42.687993611368583</v>
      </c>
      <c r="AZ204" s="102">
        <v>2.9630110053695864</v>
      </c>
      <c r="BA204" s="102">
        <v>0</v>
      </c>
      <c r="BB204" s="102">
        <v>0</v>
      </c>
      <c r="BC204" s="103">
        <v>14.268532785644002</v>
      </c>
      <c r="BD204" s="105">
        <v>2.4128037411051482</v>
      </c>
      <c r="BE204" s="105">
        <v>1.5885094956269734</v>
      </c>
      <c r="BF204" s="102">
        <v>1043.4192935145218</v>
      </c>
      <c r="BG204" s="123"/>
    </row>
    <row r="205" spans="1:59" ht="18" thickTop="1" thickBot="1">
      <c r="A205" s="45">
        <v>43432</v>
      </c>
      <c r="B205" s="48">
        <v>0.45833333333333298</v>
      </c>
      <c r="C205" s="45">
        <v>43439</v>
      </c>
      <c r="D205" s="89">
        <v>0.62986111111111109</v>
      </c>
      <c r="E205" s="6" t="s">
        <v>174</v>
      </c>
      <c r="F205" s="54">
        <v>4</v>
      </c>
      <c r="G205" s="31" t="s">
        <v>148</v>
      </c>
      <c r="H205" s="31" t="s">
        <v>147</v>
      </c>
      <c r="I205" s="86" t="s">
        <v>4</v>
      </c>
      <c r="J205" s="13">
        <v>28.05</v>
      </c>
      <c r="K205" s="15">
        <v>33.44</v>
      </c>
      <c r="L205">
        <v>100.67700000000001</v>
      </c>
      <c r="M205">
        <v>23.2</v>
      </c>
      <c r="N205" s="17">
        <v>2173.1999999999998</v>
      </c>
      <c r="O205">
        <v>2131.6999999999998</v>
      </c>
      <c r="P205">
        <v>7.66</v>
      </c>
      <c r="Q205" s="39">
        <v>7.6796672287351466</v>
      </c>
      <c r="R205" t="s">
        <v>152</v>
      </c>
      <c r="U205" s="99">
        <v>33.439998626708984</v>
      </c>
      <c r="V205" s="99">
        <v>23.200000762939453</v>
      </c>
      <c r="W205" s="99">
        <v>0</v>
      </c>
      <c r="X205" s="100">
        <v>0</v>
      </c>
      <c r="Y205" s="100">
        <v>0</v>
      </c>
      <c r="Z205" s="101">
        <v>2173.199951171875</v>
      </c>
      <c r="AA205" s="102">
        <v>2069.442626953125</v>
      </c>
      <c r="AB205" s="103">
        <v>7.6796669960021973</v>
      </c>
      <c r="AC205" s="102">
        <v>1002.812744140625</v>
      </c>
      <c r="AD205" s="102">
        <v>1006.093017578125</v>
      </c>
      <c r="AE205" s="102">
        <v>1948.1762136121883</v>
      </c>
      <c r="AF205" s="104">
        <v>91.201132307852632</v>
      </c>
      <c r="AG205" s="104">
        <v>30.065107876331908</v>
      </c>
      <c r="AH205" s="102">
        <v>40.260087838775021</v>
      </c>
      <c r="AI205" s="104">
        <v>2.3828162652270199</v>
      </c>
      <c r="AJ205" s="104">
        <v>0</v>
      </c>
      <c r="AK205" s="102">
        <v>0</v>
      </c>
      <c r="AL205" s="103">
        <v>14.871773391879911</v>
      </c>
      <c r="AM205" s="105">
        <v>2.2165315557785985</v>
      </c>
      <c r="AN205" s="105">
        <v>1.4490229584978551</v>
      </c>
      <c r="AO205" s="102">
        <v>1034.5845015729378</v>
      </c>
      <c r="AP205" s="106"/>
      <c r="AQ205" s="103">
        <v>28.049999237060547</v>
      </c>
      <c r="AR205" s="102">
        <v>0</v>
      </c>
      <c r="AS205" s="103">
        <v>7.6138619944171246</v>
      </c>
      <c r="AT205" s="102">
        <v>1199.320173810512</v>
      </c>
      <c r="AU205" s="125">
        <v>1203.0183580337875</v>
      </c>
      <c r="AV205" s="102">
        <v>1944.5481802634226</v>
      </c>
      <c r="AW205" s="102">
        <v>93.047373741242268</v>
      </c>
      <c r="AX205" s="102">
        <v>31.846978951935444</v>
      </c>
      <c r="AY205" s="102">
        <v>39.438369599152374</v>
      </c>
      <c r="AZ205" s="102">
        <v>3.1436070083679288</v>
      </c>
      <c r="BA205" s="102">
        <v>0</v>
      </c>
      <c r="BB205" s="102">
        <v>0</v>
      </c>
      <c r="BC205" s="103">
        <v>14.552598035354704</v>
      </c>
      <c r="BD205" s="105">
        <v>2.2828794573553446</v>
      </c>
      <c r="BE205" s="105">
        <v>1.5145686381662176</v>
      </c>
      <c r="BF205" s="102">
        <v>1248.8803237923419</v>
      </c>
      <c r="BG205" s="123"/>
    </row>
    <row r="206" spans="1:59" ht="18" thickTop="1" thickBot="1">
      <c r="A206" s="45">
        <v>43432</v>
      </c>
      <c r="B206" s="48">
        <v>0.45833333333333298</v>
      </c>
      <c r="C206" s="45">
        <v>43439</v>
      </c>
      <c r="D206" s="89">
        <v>0.63263888888888886</v>
      </c>
      <c r="E206" s="9" t="s">
        <v>44</v>
      </c>
      <c r="F206" s="54">
        <v>5</v>
      </c>
      <c r="G206" s="31" t="s">
        <v>146</v>
      </c>
      <c r="H206" s="31" t="s">
        <v>147</v>
      </c>
      <c r="I206" s="86" t="s">
        <v>5</v>
      </c>
      <c r="J206" s="13">
        <v>25.62</v>
      </c>
      <c r="K206" s="15">
        <v>33.380000000000003</v>
      </c>
      <c r="L206">
        <v>100.538</v>
      </c>
      <c r="M206">
        <v>23</v>
      </c>
      <c r="N206" s="17">
        <v>2172.6</v>
      </c>
      <c r="O206">
        <v>2146.3000000000002</v>
      </c>
      <c r="P206">
        <v>7.67</v>
      </c>
      <c r="Q206" s="39">
        <v>7.6585348447425456</v>
      </c>
      <c r="R206" t="s">
        <v>153</v>
      </c>
      <c r="U206" s="99">
        <v>33.380001068115234</v>
      </c>
      <c r="V206" s="99">
        <v>23</v>
      </c>
      <c r="W206" s="99">
        <v>0</v>
      </c>
      <c r="X206" s="100">
        <v>0</v>
      </c>
      <c r="Y206" s="100">
        <v>0</v>
      </c>
      <c r="Z206" s="101">
        <v>2172.60009765625</v>
      </c>
      <c r="AA206" s="102">
        <v>2077.43603515625</v>
      </c>
      <c r="AB206" s="103">
        <v>7.6585350036621094</v>
      </c>
      <c r="AC206" s="102">
        <v>1057.558837890625</v>
      </c>
      <c r="AD206" s="102">
        <v>1061.0267333984375</v>
      </c>
      <c r="AE206" s="102">
        <v>1958.9600836171112</v>
      </c>
      <c r="AF206" s="104">
        <v>86.592655767775909</v>
      </c>
      <c r="AG206" s="104">
        <v>31.883283948925481</v>
      </c>
      <c r="AH206" s="102">
        <v>38.250453784772304</v>
      </c>
      <c r="AI206" s="104">
        <v>2.226592866129316</v>
      </c>
      <c r="AJ206" s="104">
        <v>0</v>
      </c>
      <c r="AK206" s="102">
        <v>0</v>
      </c>
      <c r="AL206" s="103">
        <v>15.21647630381724</v>
      </c>
      <c r="AM206" s="105">
        <v>2.1048211135341979</v>
      </c>
      <c r="AN206" s="105">
        <v>1.3750371556801815</v>
      </c>
      <c r="AO206" s="102">
        <v>1090.7034649209925</v>
      </c>
      <c r="AP206" s="106"/>
      <c r="AQ206" s="103">
        <v>25.620000839233398</v>
      </c>
      <c r="AR206" s="102">
        <v>0</v>
      </c>
      <c r="AS206" s="103">
        <v>7.6229820210981503</v>
      </c>
      <c r="AT206" s="102">
        <v>1165.283693746909</v>
      </c>
      <c r="AU206" s="125">
        <v>1168.984264580025</v>
      </c>
      <c r="AV206" s="102">
        <v>1956.9823188262644</v>
      </c>
      <c r="AW206" s="102">
        <v>87.605836348753613</v>
      </c>
      <c r="AX206" s="102">
        <v>32.847919439507081</v>
      </c>
      <c r="AY206" s="102">
        <v>37.8373363438712</v>
      </c>
      <c r="AZ206" s="102">
        <v>2.5930416528610056</v>
      </c>
      <c r="BA206" s="102">
        <v>0</v>
      </c>
      <c r="BB206" s="102">
        <v>0</v>
      </c>
      <c r="BC206" s="103">
        <v>15.033786914288434</v>
      </c>
      <c r="BD206" s="105">
        <v>2.1394211833329675</v>
      </c>
      <c r="BE206" s="105">
        <v>1.4084312599768054</v>
      </c>
      <c r="BF206" s="102">
        <v>1207.4223549523444</v>
      </c>
      <c r="BG206" s="123"/>
    </row>
    <row r="207" spans="1:59" ht="18" thickTop="1" thickBot="1">
      <c r="A207" s="45">
        <v>43432</v>
      </c>
      <c r="B207" s="48">
        <v>0.45833333333333298</v>
      </c>
      <c r="C207" s="45">
        <v>43439</v>
      </c>
      <c r="D207" s="89">
        <v>0.63472222222222219</v>
      </c>
      <c r="E207" s="6" t="s">
        <v>174</v>
      </c>
      <c r="F207" s="54">
        <v>6</v>
      </c>
      <c r="G207" s="31" t="s">
        <v>148</v>
      </c>
      <c r="H207" s="31" t="s">
        <v>147</v>
      </c>
      <c r="I207" s="86" t="s">
        <v>6</v>
      </c>
      <c r="J207" s="13">
        <v>27.6</v>
      </c>
      <c r="K207" s="15">
        <v>33.46</v>
      </c>
      <c r="L207">
        <v>100.747</v>
      </c>
      <c r="M207">
        <v>23.3</v>
      </c>
      <c r="N207" s="17">
        <v>2177.6999999999998</v>
      </c>
      <c r="O207">
        <v>2133.8000000000002</v>
      </c>
      <c r="P207">
        <v>7.72</v>
      </c>
      <c r="Q207" s="39">
        <v>7.7293649133290385</v>
      </c>
      <c r="R207" t="s">
        <v>153</v>
      </c>
      <c r="U207" s="99">
        <v>33.459999084472656</v>
      </c>
      <c r="V207" s="99">
        <v>23.299999237060547</v>
      </c>
      <c r="W207" s="99">
        <v>0</v>
      </c>
      <c r="X207" s="100">
        <v>0</v>
      </c>
      <c r="Y207" s="100">
        <v>0</v>
      </c>
      <c r="Z207" s="101">
        <v>2177.699951171875</v>
      </c>
      <c r="AA207" s="102">
        <v>2055.181396484375</v>
      </c>
      <c r="AB207" s="103">
        <v>7.7293648719787598</v>
      </c>
      <c r="AC207" s="102">
        <v>885.2098388671875</v>
      </c>
      <c r="AD207" s="102">
        <v>888.10186767578125</v>
      </c>
      <c r="AE207" s="102">
        <v>1927.1431878010685</v>
      </c>
      <c r="AF207" s="104">
        <v>101.57106259919205</v>
      </c>
      <c r="AG207" s="104">
        <v>26.467174047195346</v>
      </c>
      <c r="AH207" s="102">
        <v>44.736780329090912</v>
      </c>
      <c r="AI207" s="104">
        <v>2.6968971323626176</v>
      </c>
      <c r="AJ207" s="104">
        <v>0</v>
      </c>
      <c r="AK207" s="102">
        <v>0</v>
      </c>
      <c r="AL207" s="103">
        <v>14.159241059851201</v>
      </c>
      <c r="AM207" s="105">
        <v>2.4685804261132289</v>
      </c>
      <c r="AN207" s="105">
        <v>1.6143247115679547</v>
      </c>
      <c r="AO207" s="102">
        <v>913.40846467103529</v>
      </c>
      <c r="AP207" s="106"/>
      <c r="AQ207" s="103">
        <v>27.600000381469727</v>
      </c>
      <c r="AR207" s="102">
        <v>0</v>
      </c>
      <c r="AS207" s="103">
        <v>7.6699734104513411</v>
      </c>
      <c r="AT207" s="102">
        <v>1040.0559500853815</v>
      </c>
      <c r="AU207" s="125">
        <v>1043.2804951433532</v>
      </c>
      <c r="AV207" s="102">
        <v>1924.0983735942325</v>
      </c>
      <c r="AW207" s="102">
        <v>103.16819431527249</v>
      </c>
      <c r="AX207" s="102">
        <v>27.914855292652</v>
      </c>
      <c r="AY207" s="102">
        <v>43.845382389108124</v>
      </c>
      <c r="AZ207" s="102">
        <v>3.441659105645559</v>
      </c>
      <c r="BA207" s="102">
        <v>0</v>
      </c>
      <c r="BB207" s="102">
        <v>0</v>
      </c>
      <c r="BC207" s="103">
        <v>13.923076301443107</v>
      </c>
      <c r="BD207" s="105">
        <v>2.5282051852104828</v>
      </c>
      <c r="BE207" s="105">
        <v>1.6749794987482569</v>
      </c>
      <c r="BF207" s="102">
        <v>1081.9834630504793</v>
      </c>
      <c r="BG207" s="123"/>
    </row>
    <row r="208" spans="1:59" ht="18" thickTop="1" thickBot="1">
      <c r="A208" s="45">
        <v>43432</v>
      </c>
      <c r="B208" s="48">
        <v>0.45833333333333298</v>
      </c>
      <c r="C208" s="45">
        <v>43439</v>
      </c>
      <c r="D208" s="89">
        <v>0.63611111111111118</v>
      </c>
      <c r="E208" s="7" t="s">
        <v>37</v>
      </c>
      <c r="F208" s="54">
        <v>7</v>
      </c>
      <c r="G208" s="31" t="s">
        <v>148</v>
      </c>
      <c r="H208" s="31" t="s">
        <v>146</v>
      </c>
      <c r="I208" s="86" t="s">
        <v>7</v>
      </c>
      <c r="J208" s="13">
        <v>27.52</v>
      </c>
      <c r="K208" s="15">
        <v>33.42</v>
      </c>
      <c r="L208">
        <v>100.303</v>
      </c>
      <c r="M208">
        <v>22.8</v>
      </c>
      <c r="N208" s="17">
        <v>2177.3000000000002</v>
      </c>
      <c r="O208">
        <v>2153.5</v>
      </c>
      <c r="P208">
        <v>7.99</v>
      </c>
      <c r="Q208" s="39">
        <v>7.9508804117011049</v>
      </c>
      <c r="R208" t="s">
        <v>152</v>
      </c>
      <c r="U208" s="99">
        <v>33.419998168945312</v>
      </c>
      <c r="V208" s="99">
        <v>22.799999237060547</v>
      </c>
      <c r="W208" s="99">
        <v>0</v>
      </c>
      <c r="X208" s="100">
        <v>0</v>
      </c>
      <c r="Y208" s="100">
        <v>0</v>
      </c>
      <c r="Z208" s="101">
        <v>2177.300048828125</v>
      </c>
      <c r="AA208" s="102">
        <v>1964.94482421875</v>
      </c>
      <c r="AB208" s="103">
        <v>7.9508805274963379</v>
      </c>
      <c r="AC208" s="102">
        <v>493.71591186523438</v>
      </c>
      <c r="AD208" s="102">
        <v>495.3388671875</v>
      </c>
      <c r="AE208" s="102">
        <v>1795.3837406166774</v>
      </c>
      <c r="AF208" s="104">
        <v>154.60121418536303</v>
      </c>
      <c r="AG208" s="104">
        <v>14.959950740825629</v>
      </c>
      <c r="AH208" s="102">
        <v>68.43566596203658</v>
      </c>
      <c r="AI208" s="104">
        <v>4.2897703732333241</v>
      </c>
      <c r="AJ208" s="104">
        <v>0</v>
      </c>
      <c r="AK208" s="102">
        <v>0</v>
      </c>
      <c r="AL208" s="103">
        <v>11.213609857084503</v>
      </c>
      <c r="AM208" s="105">
        <v>3.7555628239094938</v>
      </c>
      <c r="AN208" s="105">
        <v>2.4522578432665338</v>
      </c>
      <c r="AO208" s="102">
        <v>509.02166072285513</v>
      </c>
      <c r="AP208" s="106"/>
      <c r="AQ208" s="103">
        <v>27.520000457763672</v>
      </c>
      <c r="AR208" s="102">
        <v>0</v>
      </c>
      <c r="AS208" s="103">
        <v>7.8823376706541044</v>
      </c>
      <c r="AT208" s="102">
        <v>594.10683563931434</v>
      </c>
      <c r="AU208" s="125">
        <v>595.95055994290681</v>
      </c>
      <c r="AV208" s="102">
        <v>1792.8043071980185</v>
      </c>
      <c r="AW208" s="102">
        <v>156.16083926543737</v>
      </c>
      <c r="AX208" s="102">
        <v>15.97973399227663</v>
      </c>
      <c r="AY208" s="102">
        <v>66.618454081166675</v>
      </c>
      <c r="AZ208" s="102">
        <v>5.5691376013061813</v>
      </c>
      <c r="BA208" s="102">
        <v>0</v>
      </c>
      <c r="BB208" s="102">
        <v>0</v>
      </c>
      <c r="BC208" s="103">
        <v>11.100473697137732</v>
      </c>
      <c r="BD208" s="105">
        <v>3.8274452864321962</v>
      </c>
      <c r="BE208" s="105">
        <v>2.5348764972347007</v>
      </c>
      <c r="BF208" s="102">
        <v>617.95228250485115</v>
      </c>
      <c r="BG208" s="123"/>
    </row>
    <row r="209" spans="1:59" ht="18" thickTop="1" thickBot="1">
      <c r="A209" s="45">
        <v>43432</v>
      </c>
      <c r="B209" s="48">
        <v>0.45833333333333298</v>
      </c>
      <c r="C209" s="45">
        <v>43439</v>
      </c>
      <c r="D209" s="89">
        <v>0.63958333333333328</v>
      </c>
      <c r="E209" s="8" t="s">
        <v>43</v>
      </c>
      <c r="F209" s="54">
        <v>8</v>
      </c>
      <c r="G209" s="31" t="s">
        <v>146</v>
      </c>
      <c r="H209" s="31" t="s">
        <v>146</v>
      </c>
      <c r="I209" s="86" t="s">
        <v>8</v>
      </c>
      <c r="J209" s="13">
        <v>25.67</v>
      </c>
      <c r="K209" s="15">
        <v>33.43</v>
      </c>
      <c r="L209">
        <v>100.273</v>
      </c>
      <c r="M209">
        <v>23.2</v>
      </c>
      <c r="N209" s="17">
        <v>2163.6</v>
      </c>
      <c r="O209">
        <v>2135.4</v>
      </c>
      <c r="P209">
        <v>7.91</v>
      </c>
      <c r="Q209" s="39">
        <v>7.9477482500408181</v>
      </c>
      <c r="R209" t="s">
        <v>153</v>
      </c>
      <c r="U209" s="99">
        <v>33.430000305175781</v>
      </c>
      <c r="V209" s="99">
        <v>23.200000762939453</v>
      </c>
      <c r="W209" s="99">
        <v>0</v>
      </c>
      <c r="X209" s="100">
        <v>0</v>
      </c>
      <c r="Y209" s="100">
        <v>0</v>
      </c>
      <c r="Z209" s="101">
        <v>2163.60009765625</v>
      </c>
      <c r="AA209" s="102">
        <v>1950.797119140625</v>
      </c>
      <c r="AB209" s="103">
        <v>7.9477481842041016</v>
      </c>
      <c r="AC209" s="102">
        <v>494.63973999023438</v>
      </c>
      <c r="AD209" s="102">
        <v>496.25775146484375</v>
      </c>
      <c r="AE209" s="102">
        <v>1781.4018160351623</v>
      </c>
      <c r="AF209" s="104">
        <v>154.5648772308837</v>
      </c>
      <c r="AG209" s="104">
        <v>14.83046745774522</v>
      </c>
      <c r="AH209" s="102">
        <v>68.663473208036208</v>
      </c>
      <c r="AI209" s="104">
        <v>4.4166576016018446</v>
      </c>
      <c r="AJ209" s="104">
        <v>0</v>
      </c>
      <c r="AK209" s="102">
        <v>0</v>
      </c>
      <c r="AL209" s="103">
        <v>11.14937977710898</v>
      </c>
      <c r="AM209" s="105">
        <v>3.756800196501402</v>
      </c>
      <c r="AN209" s="105">
        <v>2.4558974037454808</v>
      </c>
      <c r="AO209" s="102">
        <v>510.31131927693156</v>
      </c>
      <c r="AP209" s="106"/>
      <c r="AQ209" s="103">
        <v>25.670000076293945</v>
      </c>
      <c r="AR209" s="102">
        <v>0</v>
      </c>
      <c r="AS209" s="103">
        <v>7.9117390739577571</v>
      </c>
      <c r="AT209" s="102">
        <v>545.21355734616088</v>
      </c>
      <c r="AU209" s="125">
        <v>546.94392922167015</v>
      </c>
      <c r="AV209" s="102">
        <v>1780.0570969139387</v>
      </c>
      <c r="AW209" s="102">
        <v>155.39433742130169</v>
      </c>
      <c r="AX209" s="102">
        <v>15.345724889508171</v>
      </c>
      <c r="AY209" s="102">
        <v>67.698363956370954</v>
      </c>
      <c r="AZ209" s="102">
        <v>5.0685690236887124</v>
      </c>
      <c r="BA209" s="102">
        <v>0</v>
      </c>
      <c r="BB209" s="102">
        <v>0</v>
      </c>
      <c r="BC209" s="103">
        <v>11.092090893887985</v>
      </c>
      <c r="BD209" s="105">
        <v>3.7937109613173052</v>
      </c>
      <c r="BE209" s="105">
        <v>2.4981414767935473</v>
      </c>
      <c r="BF209" s="102">
        <v>564.98300680336172</v>
      </c>
      <c r="BG209" s="123"/>
    </row>
    <row r="210" spans="1:59" ht="18" thickTop="1" thickBot="1">
      <c r="A210" s="45">
        <v>43432</v>
      </c>
      <c r="B210" s="48">
        <v>0.45833333333333298</v>
      </c>
      <c r="C210" s="45">
        <v>43439</v>
      </c>
      <c r="D210" s="89">
        <v>0.55972222222222223</v>
      </c>
      <c r="E210" s="8" t="s">
        <v>43</v>
      </c>
      <c r="F210" s="54">
        <v>2</v>
      </c>
      <c r="G210" s="31" t="s">
        <v>146</v>
      </c>
      <c r="H210" s="31" t="s">
        <v>146</v>
      </c>
      <c r="I210" s="86" t="s">
        <v>9</v>
      </c>
      <c r="J210" s="13">
        <v>25.48</v>
      </c>
      <c r="K210" s="15">
        <v>33.450000000000003</v>
      </c>
      <c r="L210">
        <v>100.61199999999999</v>
      </c>
      <c r="M210">
        <v>22.4</v>
      </c>
      <c r="N210" s="17">
        <v>2178.1999999999998</v>
      </c>
      <c r="O210">
        <v>2147.6</v>
      </c>
      <c r="P210">
        <v>7.92</v>
      </c>
      <c r="Q210" s="39">
        <v>7.9563264291819413</v>
      </c>
      <c r="R210" t="s">
        <v>152</v>
      </c>
      <c r="U210" s="99">
        <v>33.450000762939453</v>
      </c>
      <c r="V210" s="99">
        <v>22.399999618530273</v>
      </c>
      <c r="W210" s="99">
        <v>0</v>
      </c>
      <c r="X210" s="100">
        <v>0</v>
      </c>
      <c r="Y210" s="100">
        <v>0</v>
      </c>
      <c r="Z210" s="101">
        <v>2178.199951171875</v>
      </c>
      <c r="AA210" s="102">
        <v>1965.8115234375</v>
      </c>
      <c r="AB210" s="103">
        <v>7.9563264846801758</v>
      </c>
      <c r="AC210" s="102">
        <v>486.5596923828125</v>
      </c>
      <c r="AD210" s="102">
        <v>488.16702270507812</v>
      </c>
      <c r="AE210" s="102">
        <v>1796.4289365583718</v>
      </c>
      <c r="AF210" s="104">
        <v>154.48494076304621</v>
      </c>
      <c r="AG210" s="104">
        <v>14.89765587688041</v>
      </c>
      <c r="AH210" s="102">
        <v>68.621300999338047</v>
      </c>
      <c r="AI210" s="104">
        <v>4.1912331356388677</v>
      </c>
      <c r="AJ210" s="104">
        <v>0</v>
      </c>
      <c r="AK210" s="102">
        <v>0</v>
      </c>
      <c r="AL210" s="103">
        <v>11.223161450832823</v>
      </c>
      <c r="AM210" s="105">
        <v>3.7495522129245198</v>
      </c>
      <c r="AN210" s="105">
        <v>2.4457490153406014</v>
      </c>
      <c r="AO210" s="102">
        <v>501.31919212531585</v>
      </c>
      <c r="AP210" s="106"/>
      <c r="AQ210" s="103">
        <v>25.479999542236328</v>
      </c>
      <c r="AR210" s="102">
        <v>0</v>
      </c>
      <c r="AS210" s="103">
        <v>7.9113274658867825</v>
      </c>
      <c r="AT210" s="102">
        <v>549.55423093344325</v>
      </c>
      <c r="AU210" s="125">
        <v>551.30241760875492</v>
      </c>
      <c r="AV210" s="102">
        <v>1794.7300429945012</v>
      </c>
      <c r="AW210" s="102">
        <v>155.54136923364632</v>
      </c>
      <c r="AX210" s="102">
        <v>15.540063883264432</v>
      </c>
      <c r="AY210" s="102">
        <v>67.418556130287399</v>
      </c>
      <c r="AZ210" s="102">
        <v>4.9812568958042363</v>
      </c>
      <c r="BA210" s="102">
        <v>0</v>
      </c>
      <c r="BB210" s="102">
        <v>0</v>
      </c>
      <c r="BC210" s="103">
        <v>11.15164019010683</v>
      </c>
      <c r="BD210" s="105">
        <v>3.7952832458808743</v>
      </c>
      <c r="BE210" s="105">
        <v>2.4978432324210367</v>
      </c>
      <c r="BF210" s="102">
        <v>569.27449278854294</v>
      </c>
      <c r="BG210" s="123"/>
    </row>
    <row r="211" spans="1:59" ht="18" thickTop="1" thickBot="1">
      <c r="A211" s="45">
        <v>43432</v>
      </c>
      <c r="B211" s="48">
        <v>0.45833333333333298</v>
      </c>
      <c r="C211" s="45">
        <v>43439</v>
      </c>
      <c r="D211" s="89">
        <v>0.56111111111111112</v>
      </c>
      <c r="E211" s="6" t="s">
        <v>174</v>
      </c>
      <c r="F211" s="54">
        <v>4</v>
      </c>
      <c r="G211" s="31" t="s">
        <v>148</v>
      </c>
      <c r="H211" s="31" t="s">
        <v>147</v>
      </c>
      <c r="I211" s="86" t="s">
        <v>10</v>
      </c>
      <c r="J211" s="13">
        <v>27.25</v>
      </c>
      <c r="K211" s="15">
        <v>33.450000000000003</v>
      </c>
      <c r="L211">
        <v>100.515</v>
      </c>
      <c r="M211">
        <v>23</v>
      </c>
      <c r="N211" s="17">
        <v>2180.1999999999998</v>
      </c>
      <c r="O211">
        <v>2144.3000000000002</v>
      </c>
      <c r="P211">
        <v>7.75</v>
      </c>
      <c r="Q211" s="39">
        <v>7.7636990631720177</v>
      </c>
      <c r="R211" t="s">
        <v>153</v>
      </c>
      <c r="U211" s="99">
        <v>33.450000762939453</v>
      </c>
      <c r="V211" s="99">
        <v>23</v>
      </c>
      <c r="W211" s="99">
        <v>0</v>
      </c>
      <c r="X211" s="100">
        <v>0</v>
      </c>
      <c r="Y211" s="100">
        <v>0</v>
      </c>
      <c r="Z211" s="101">
        <v>2180.199951171875</v>
      </c>
      <c r="AA211" s="102">
        <v>2046.2386474609375</v>
      </c>
      <c r="AB211" s="103">
        <v>7.7636990547180176</v>
      </c>
      <c r="AC211" s="102">
        <v>810.78350830078125</v>
      </c>
      <c r="AD211" s="102">
        <v>813.442138671875</v>
      </c>
      <c r="AE211" s="102">
        <v>1913.8456338108933</v>
      </c>
      <c r="AF211" s="104">
        <v>107.95846227614608</v>
      </c>
      <c r="AG211" s="104">
        <v>24.434457220910048</v>
      </c>
      <c r="AH211" s="102">
        <v>47.614676698939114</v>
      </c>
      <c r="AI211" s="104">
        <v>2.8402082978829308</v>
      </c>
      <c r="AJ211" s="104">
        <v>0</v>
      </c>
      <c r="AK211" s="102">
        <v>0</v>
      </c>
      <c r="AL211" s="103">
        <v>13.751073726987718</v>
      </c>
      <c r="AM211" s="105">
        <v>2.6227486656902856</v>
      </c>
      <c r="AN211" s="105">
        <v>1.7136439798480656</v>
      </c>
      <c r="AO211" s="102">
        <v>836.19313202691808</v>
      </c>
      <c r="AP211" s="106"/>
      <c r="AQ211" s="103">
        <v>27.25</v>
      </c>
      <c r="AR211" s="102">
        <v>0</v>
      </c>
      <c r="AS211" s="103">
        <v>7.7043664758621375</v>
      </c>
      <c r="AT211" s="102">
        <v>952.37616079803286</v>
      </c>
      <c r="AU211" s="125">
        <v>955.34138360521911</v>
      </c>
      <c r="AV211" s="102">
        <v>1910.9408775057898</v>
      </c>
      <c r="AW211" s="102">
        <v>109.51764377010547</v>
      </c>
      <c r="AX211" s="102">
        <v>25.78010973416033</v>
      </c>
      <c r="AY211" s="102">
        <v>46.630936719537388</v>
      </c>
      <c r="AZ211" s="102">
        <v>3.612937947779824</v>
      </c>
      <c r="BA211" s="102">
        <v>0</v>
      </c>
      <c r="BB211" s="102">
        <v>0</v>
      </c>
      <c r="BC211" s="103">
        <v>13.543378283901896</v>
      </c>
      <c r="BD211" s="105">
        <v>2.681974804946512</v>
      </c>
      <c r="BE211" s="105">
        <v>1.7748371544551351</v>
      </c>
      <c r="BF211" s="102">
        <v>990.03754192859753</v>
      </c>
      <c r="BG211" s="123"/>
    </row>
    <row r="212" spans="1:59" ht="18" thickTop="1" thickBot="1">
      <c r="A212" s="45">
        <v>43432</v>
      </c>
      <c r="B212" s="48">
        <v>0.45833333333333298</v>
      </c>
      <c r="C212" s="45">
        <v>43439</v>
      </c>
      <c r="D212" s="89">
        <v>0.56458333333333333</v>
      </c>
      <c r="E212" s="7" t="s">
        <v>37</v>
      </c>
      <c r="F212" s="54">
        <v>1</v>
      </c>
      <c r="G212" s="31" t="s">
        <v>148</v>
      </c>
      <c r="H212" s="31" t="s">
        <v>146</v>
      </c>
      <c r="I212" s="86" t="s">
        <v>11</v>
      </c>
      <c r="J212" s="13">
        <v>27.31</v>
      </c>
      <c r="K212" s="15">
        <v>33.44</v>
      </c>
      <c r="L212">
        <v>100.471</v>
      </c>
      <c r="M212">
        <v>22.3</v>
      </c>
      <c r="N212" s="17">
        <v>2182</v>
      </c>
      <c r="O212">
        <v>2150.8000000000002</v>
      </c>
      <c r="P212">
        <v>7.98</v>
      </c>
      <c r="Q212" s="39">
        <v>7.9563769256741805</v>
      </c>
      <c r="R212" t="s">
        <v>152</v>
      </c>
      <c r="U212" s="99">
        <v>33.439998626708984</v>
      </c>
      <c r="V212" s="99">
        <v>22.299999237060547</v>
      </c>
      <c r="W212" s="99">
        <v>0</v>
      </c>
      <c r="X212" s="100">
        <v>0</v>
      </c>
      <c r="Y212" s="100">
        <v>0</v>
      </c>
      <c r="Z212" s="101">
        <v>2182</v>
      </c>
      <c r="AA212" s="102">
        <v>1970.0943603515625</v>
      </c>
      <c r="AB212" s="103">
        <v>7.9563770294189453</v>
      </c>
      <c r="AC212" s="102">
        <v>487.409423828125</v>
      </c>
      <c r="AD212" s="102">
        <v>489.02154541015625</v>
      </c>
      <c r="AE212" s="102">
        <v>1800.8492354955292</v>
      </c>
      <c r="AF212" s="104">
        <v>154.28101287947817</v>
      </c>
      <c r="AG212" s="104">
        <v>14.964201105196421</v>
      </c>
      <c r="AH212" s="102">
        <v>68.447104239052635</v>
      </c>
      <c r="AI212" s="104">
        <v>4.153014065473756</v>
      </c>
      <c r="AJ212" s="104">
        <v>0</v>
      </c>
      <c r="AK212" s="102">
        <v>0</v>
      </c>
      <c r="AL212" s="103">
        <v>11.250721877801119</v>
      </c>
      <c r="AM212" s="105">
        <v>3.7443195289240458</v>
      </c>
      <c r="AN212" s="105">
        <v>2.4416059059345367</v>
      </c>
      <c r="AO212" s="102">
        <v>502.11475569123712</v>
      </c>
      <c r="AP212" s="106"/>
      <c r="AQ212" s="103">
        <v>27.309999465942383</v>
      </c>
      <c r="AR212" s="102">
        <v>0</v>
      </c>
      <c r="AS212" s="103">
        <v>7.883510813180763</v>
      </c>
      <c r="AT212" s="102">
        <v>593.47156631638234</v>
      </c>
      <c r="AU212" s="125">
        <v>595.31799966259439</v>
      </c>
      <c r="AV212" s="102">
        <v>1798.0930464942689</v>
      </c>
      <c r="AW212" s="102">
        <v>155.9590548439248</v>
      </c>
      <c r="AX212" s="102">
        <v>16.042294463231325</v>
      </c>
      <c r="AY212" s="102">
        <v>66.51710433432595</v>
      </c>
      <c r="AZ212" s="102">
        <v>5.4851993763523534</v>
      </c>
      <c r="BA212" s="102">
        <v>0</v>
      </c>
      <c r="BB212" s="102">
        <v>0</v>
      </c>
      <c r="BC212" s="103">
        <v>11.130894243072241</v>
      </c>
      <c r="BD212" s="105">
        <v>3.8200963408017929</v>
      </c>
      <c r="BE212" s="105">
        <v>2.5284315092822074</v>
      </c>
      <c r="BF212" s="102">
        <v>617.01784050794333</v>
      </c>
      <c r="BG212" s="123"/>
    </row>
    <row r="213" spans="1:59" ht="18" thickTop="1" thickBot="1">
      <c r="A213" s="45">
        <v>43432</v>
      </c>
      <c r="B213" s="48">
        <v>0.45833333333333298</v>
      </c>
      <c r="C213" s="45">
        <v>43439</v>
      </c>
      <c r="D213" s="89">
        <v>0.56666666666666665</v>
      </c>
      <c r="E213" s="9" t="s">
        <v>44</v>
      </c>
      <c r="F213" s="55">
        <v>3</v>
      </c>
      <c r="G213" s="32" t="s">
        <v>146</v>
      </c>
      <c r="H213" s="32" t="s">
        <v>147</v>
      </c>
      <c r="I213" s="86" t="s">
        <v>12</v>
      </c>
      <c r="J213" s="13">
        <v>25.39</v>
      </c>
      <c r="K213" s="15">
        <v>33.450000000000003</v>
      </c>
      <c r="L213">
        <v>100.672</v>
      </c>
      <c r="M213">
        <v>22.9</v>
      </c>
      <c r="N213" s="17">
        <v>2186.3000000000002</v>
      </c>
      <c r="O213">
        <v>2147.1999999999998</v>
      </c>
      <c r="P213">
        <v>7.72</v>
      </c>
      <c r="Q213" s="39">
        <v>7.7395907348451445</v>
      </c>
      <c r="R213" t="s">
        <v>153</v>
      </c>
      <c r="U213" s="99">
        <v>33.450000762939453</v>
      </c>
      <c r="V213" s="99">
        <v>22.899999618530273</v>
      </c>
      <c r="W213" s="99">
        <v>0</v>
      </c>
      <c r="X213" s="100">
        <v>0</v>
      </c>
      <c r="Y213" s="100">
        <v>0</v>
      </c>
      <c r="Z213" s="101">
        <v>2186.300048828125</v>
      </c>
      <c r="AA213" s="102">
        <v>2061.794921875</v>
      </c>
      <c r="AB213" s="103">
        <v>7.7395906448364258</v>
      </c>
      <c r="AC213" s="102">
        <v>865.0469970703125</v>
      </c>
      <c r="AD213" s="102">
        <v>867.8870849609375</v>
      </c>
      <c r="AE213" s="102">
        <v>1932.8864873593384</v>
      </c>
      <c r="AF213" s="104">
        <v>102.77011940590292</v>
      </c>
      <c r="AG213" s="104">
        <v>26.138433370950224</v>
      </c>
      <c r="AH213" s="102">
        <v>45.229251752781622</v>
      </c>
      <c r="AI213" s="104">
        <v>2.6626328523490432</v>
      </c>
      <c r="AJ213" s="104">
        <v>0</v>
      </c>
      <c r="AK213" s="102">
        <v>0</v>
      </c>
      <c r="AL213" s="103">
        <v>14.130490438358542</v>
      </c>
      <c r="AM213" s="105">
        <v>2.4963050152625601</v>
      </c>
      <c r="AN213" s="105">
        <v>1.6305675054385724</v>
      </c>
      <c r="AO213" s="102">
        <v>892.01020878716417</v>
      </c>
      <c r="AP213" s="106"/>
      <c r="AQ213" s="103">
        <v>25.389999389648438</v>
      </c>
      <c r="AR213" s="102">
        <v>0</v>
      </c>
      <c r="AS213" s="103">
        <v>7.7048710407258127</v>
      </c>
      <c r="AT213" s="102">
        <v>950.70513405398333</v>
      </c>
      <c r="AU213" s="125">
        <v>953.73273855686523</v>
      </c>
      <c r="AV213" s="102">
        <v>1931.1440836382819</v>
      </c>
      <c r="AW213" s="102">
        <v>103.70643401011191</v>
      </c>
      <c r="AX213" s="102">
        <v>26.944459986751262</v>
      </c>
      <c r="AY213" s="102">
        <v>44.691208613140844</v>
      </c>
      <c r="AZ213" s="102">
        <v>3.0720106800793716</v>
      </c>
      <c r="BA213" s="102">
        <v>0</v>
      </c>
      <c r="BB213" s="102">
        <v>0</v>
      </c>
      <c r="BC213" s="103">
        <v>13.999085657645177</v>
      </c>
      <c r="BD213" s="105">
        <v>2.5300488524568814</v>
      </c>
      <c r="BE213" s="105">
        <v>1.6646831810595981</v>
      </c>
      <c r="BF213" s="102">
        <v>984.65256720744026</v>
      </c>
      <c r="BG213" s="123"/>
    </row>
    <row r="214" spans="1:59" ht="18" thickTop="1" thickBot="1">
      <c r="A214" s="45">
        <v>43432</v>
      </c>
      <c r="B214" s="48">
        <v>0.45833333333333298</v>
      </c>
      <c r="C214" s="45">
        <v>43439</v>
      </c>
      <c r="D214" s="89">
        <v>0.56944444444444442</v>
      </c>
      <c r="E214" s="8" t="s">
        <v>43</v>
      </c>
      <c r="F214" s="55">
        <v>2</v>
      </c>
      <c r="G214" s="32" t="s">
        <v>146</v>
      </c>
      <c r="H214" s="32" t="s">
        <v>146</v>
      </c>
      <c r="I214" s="86" t="s">
        <v>13</v>
      </c>
      <c r="J214" s="13">
        <v>25.33</v>
      </c>
      <c r="K214" s="15">
        <v>33.42</v>
      </c>
      <c r="L214">
        <v>100.892</v>
      </c>
      <c r="M214">
        <v>22.6</v>
      </c>
      <c r="N214" s="17">
        <v>2147.6999999999998</v>
      </c>
      <c r="O214">
        <v>2150.5</v>
      </c>
      <c r="P214">
        <v>8.01</v>
      </c>
      <c r="Q214" s="39">
        <v>7.9502008612622443</v>
      </c>
      <c r="R214" t="s">
        <v>153</v>
      </c>
      <c r="U214" s="99">
        <v>33.419998168945312</v>
      </c>
      <c r="V214" s="99">
        <v>22.600000381469727</v>
      </c>
      <c r="W214" s="99">
        <v>0</v>
      </c>
      <c r="X214" s="100">
        <v>0</v>
      </c>
      <c r="Y214" s="100">
        <v>0</v>
      </c>
      <c r="Z214" s="101">
        <v>2147.699951171875</v>
      </c>
      <c r="AA214" s="102">
        <v>1939.003173828125</v>
      </c>
      <c r="AB214" s="103">
        <v>7.9502010345458984</v>
      </c>
      <c r="AC214" s="102">
        <v>487.66253662109375</v>
      </c>
      <c r="AD214" s="102">
        <v>489.26950073242188</v>
      </c>
      <c r="AE214" s="102">
        <v>1772.8349466016236</v>
      </c>
      <c r="AF214" s="104">
        <v>151.31340796031995</v>
      </c>
      <c r="AG214" s="104">
        <v>14.854812234015849</v>
      </c>
      <c r="AH214" s="102">
        <v>68.043564696012737</v>
      </c>
      <c r="AI214" s="104">
        <v>4.2060701055132172</v>
      </c>
      <c r="AJ214" s="104">
        <v>0</v>
      </c>
      <c r="AK214" s="102">
        <v>0</v>
      </c>
      <c r="AL214" s="103">
        <v>11.223915542684757</v>
      </c>
      <c r="AM214" s="105">
        <v>3.6745448447279703</v>
      </c>
      <c r="AN214" s="105">
        <v>2.3980094094644695</v>
      </c>
      <c r="AO214" s="102">
        <v>502.61717897137117</v>
      </c>
      <c r="AP214" s="106"/>
      <c r="AQ214" s="103">
        <v>25.329999923706055</v>
      </c>
      <c r="AR214" s="102">
        <v>0</v>
      </c>
      <c r="AS214" s="103">
        <v>7.9103525365258278</v>
      </c>
      <c r="AT214" s="102">
        <v>543.18228002395063</v>
      </c>
      <c r="AU214" s="125">
        <v>544.91335690534936</v>
      </c>
      <c r="AV214" s="102">
        <v>1771.3428021820268</v>
      </c>
      <c r="AW214" s="102">
        <v>152.24004979553126</v>
      </c>
      <c r="AX214" s="102">
        <v>15.420270992903612</v>
      </c>
      <c r="AY214" s="102">
        <v>66.987790770096566</v>
      </c>
      <c r="AZ214" s="102">
        <v>4.9018138292805995</v>
      </c>
      <c r="BA214" s="102">
        <v>0</v>
      </c>
      <c r="BB214" s="102">
        <v>0</v>
      </c>
      <c r="BC214" s="103">
        <v>11.160032567345672</v>
      </c>
      <c r="BD214" s="105">
        <v>3.7145629259554678</v>
      </c>
      <c r="BE214" s="105">
        <v>2.4434501457076232</v>
      </c>
      <c r="BF214" s="102">
        <v>562.51470230802011</v>
      </c>
      <c r="BG214" s="123"/>
    </row>
    <row r="215" spans="1:59" ht="18" thickTop="1" thickBot="1">
      <c r="A215" s="45">
        <v>43432</v>
      </c>
      <c r="B215" s="48">
        <v>0.45833333333333298</v>
      </c>
      <c r="C215" s="45">
        <v>43439</v>
      </c>
      <c r="D215" s="89">
        <v>0.57152777777777775</v>
      </c>
      <c r="E215" s="9" t="s">
        <v>44</v>
      </c>
      <c r="F215" s="54">
        <v>3</v>
      </c>
      <c r="G215" s="31" t="s">
        <v>146</v>
      </c>
      <c r="H215" s="31" t="s">
        <v>147</v>
      </c>
      <c r="I215" s="86" t="s">
        <v>14</v>
      </c>
      <c r="J215" s="13">
        <v>25.29</v>
      </c>
      <c r="K215" s="15">
        <v>33.43</v>
      </c>
      <c r="L215">
        <v>100.55</v>
      </c>
      <c r="M215">
        <v>23.3</v>
      </c>
      <c r="N215" s="17">
        <v>2164.6</v>
      </c>
      <c r="O215">
        <v>2133.1999999999998</v>
      </c>
      <c r="P215">
        <v>7.78</v>
      </c>
      <c r="Q215" s="39">
        <v>7.7231551509757796</v>
      </c>
      <c r="R215" t="s">
        <v>152</v>
      </c>
      <c r="U215" s="99">
        <v>33.430000305175781</v>
      </c>
      <c r="V215" s="99">
        <v>23.299999237060547</v>
      </c>
      <c r="W215" s="99">
        <v>0</v>
      </c>
      <c r="X215" s="100">
        <v>0</v>
      </c>
      <c r="Y215" s="100">
        <v>0</v>
      </c>
      <c r="Z215" s="101">
        <v>2164.60009765625</v>
      </c>
      <c r="AA215" s="102">
        <v>2044.968017578125</v>
      </c>
      <c r="AB215" s="103">
        <v>7.7231550216674805</v>
      </c>
      <c r="AC215" s="102">
        <v>894.08837890625</v>
      </c>
      <c r="AD215" s="102">
        <v>897.0093994140625</v>
      </c>
      <c r="AE215" s="102">
        <v>1918.6169927609253</v>
      </c>
      <c r="AF215" s="104">
        <v>99.614302714689742</v>
      </c>
      <c r="AG215" s="104">
        <v>26.736865789068336</v>
      </c>
      <c r="AH215" s="102">
        <v>44.11674031306913</v>
      </c>
      <c r="AI215" s="104">
        <v>2.6571757748594842</v>
      </c>
      <c r="AJ215" s="104">
        <v>0</v>
      </c>
      <c r="AK215" s="102">
        <v>0</v>
      </c>
      <c r="AL215" s="103">
        <v>14.23386333452058</v>
      </c>
      <c r="AM215" s="105">
        <v>2.4215866614867232</v>
      </c>
      <c r="AN215" s="105">
        <v>1.5834923417447084</v>
      </c>
      <c r="AO215" s="102">
        <v>922.5702330667724</v>
      </c>
      <c r="AP215" s="106"/>
      <c r="AQ215" s="103">
        <v>25.290000915527344</v>
      </c>
      <c r="AR215" s="102">
        <v>0</v>
      </c>
      <c r="AS215" s="103">
        <v>7.6955259055125085</v>
      </c>
      <c r="AT215" s="102">
        <v>963.87148414135038</v>
      </c>
      <c r="AU215" s="125">
        <v>966.94476019952981</v>
      </c>
      <c r="AV215" s="102">
        <v>1917.220444342671</v>
      </c>
      <c r="AW215" s="102">
        <v>100.35837483306209</v>
      </c>
      <c r="AX215" s="102">
        <v>27.389255011903362</v>
      </c>
      <c r="AY215" s="102">
        <v>43.704597758905614</v>
      </c>
      <c r="AZ215" s="102">
        <v>2.979001401266606</v>
      </c>
      <c r="BA215" s="102">
        <v>0</v>
      </c>
      <c r="BB215" s="102">
        <v>0</v>
      </c>
      <c r="BC215" s="103">
        <v>14.124709699060839</v>
      </c>
      <c r="BD215" s="105">
        <v>2.4482973612355114</v>
      </c>
      <c r="BE215" s="105">
        <v>1.6103376566042535</v>
      </c>
      <c r="BF215" s="102">
        <v>998.10143882300542</v>
      </c>
      <c r="BG215" s="123"/>
    </row>
    <row r="216" spans="1:59" ht="18" thickTop="1" thickBot="1">
      <c r="A216" s="45">
        <v>43432</v>
      </c>
      <c r="B216" s="48">
        <v>0.45833333333333298</v>
      </c>
      <c r="C216" s="45">
        <v>43439</v>
      </c>
      <c r="D216" s="89">
        <v>0.57430555555555551</v>
      </c>
      <c r="E216" s="6" t="s">
        <v>174</v>
      </c>
      <c r="F216" s="54">
        <v>4</v>
      </c>
      <c r="G216" s="31" t="s">
        <v>148</v>
      </c>
      <c r="H216" s="31" t="s">
        <v>147</v>
      </c>
      <c r="I216" s="86" t="s">
        <v>15</v>
      </c>
      <c r="J216" s="13">
        <v>27.81</v>
      </c>
      <c r="K216" s="15">
        <v>33.44</v>
      </c>
      <c r="L216">
        <v>100.762</v>
      </c>
      <c r="M216">
        <v>22.5</v>
      </c>
      <c r="N216" s="17">
        <v>2178.1999999999998</v>
      </c>
      <c r="O216">
        <v>2150.6999999999998</v>
      </c>
      <c r="P216">
        <v>7.7</v>
      </c>
      <c r="Q216" s="39">
        <v>7.7260423599850956</v>
      </c>
      <c r="R216" t="s">
        <v>153</v>
      </c>
      <c r="U216" s="99">
        <v>33.439998626708984</v>
      </c>
      <c r="V216" s="99">
        <v>22.5</v>
      </c>
      <c r="W216" s="99">
        <v>0</v>
      </c>
      <c r="X216" s="100">
        <v>0</v>
      </c>
      <c r="Y216" s="100">
        <v>0</v>
      </c>
      <c r="Z216" s="101">
        <v>2178.199951171875</v>
      </c>
      <c r="AA216" s="102">
        <v>2061.113525390625</v>
      </c>
      <c r="AB216" s="103">
        <v>7.7260422706604004</v>
      </c>
      <c r="AC216" s="102">
        <v>891.4935302734375</v>
      </c>
      <c r="AD216" s="102">
        <v>894.43487548828125</v>
      </c>
      <c r="AE216" s="102">
        <v>1935.6027038425784</v>
      </c>
      <c r="AF216" s="104">
        <v>98.285630045142852</v>
      </c>
      <c r="AG216" s="104">
        <v>27.225157956698798</v>
      </c>
      <c r="AH216" s="102">
        <v>43.556843034301387</v>
      </c>
      <c r="AI216" s="104">
        <v>2.4884464869721548</v>
      </c>
      <c r="AJ216" s="104">
        <v>0</v>
      </c>
      <c r="AK216" s="102">
        <v>0</v>
      </c>
      <c r="AL216" s="103">
        <v>14.413538088641076</v>
      </c>
      <c r="AM216" s="105">
        <v>2.3860678563959721</v>
      </c>
      <c r="AN216" s="105">
        <v>1.5567795979028185</v>
      </c>
      <c r="AO216" s="102">
        <v>918.68374743709705</v>
      </c>
      <c r="AP216" s="106"/>
      <c r="AQ216" s="103">
        <v>27.809999465942383</v>
      </c>
      <c r="AR216" s="102">
        <v>0</v>
      </c>
      <c r="AS216" s="103">
        <v>7.6528919187618873</v>
      </c>
      <c r="AT216" s="102">
        <v>1087.5251310223259</v>
      </c>
      <c r="AU216" s="125">
        <v>1090.8883100712437</v>
      </c>
      <c r="AV216" s="102">
        <v>1931.7908181584376</v>
      </c>
      <c r="AW216" s="102">
        <v>100.27785180098554</v>
      </c>
      <c r="AX216" s="102">
        <v>29.044812381747363</v>
      </c>
      <c r="AY216" s="102">
        <v>42.507795961363257</v>
      </c>
      <c r="AZ216" s="102">
        <v>3.3684844426972336</v>
      </c>
      <c r="BA216" s="102">
        <v>0</v>
      </c>
      <c r="BB216" s="102">
        <v>0</v>
      </c>
      <c r="BC216" s="103">
        <v>14.107702096712984</v>
      </c>
      <c r="BD216" s="105">
        <v>2.4589425938320026</v>
      </c>
      <c r="BE216" s="105">
        <v>1.6301163023885179</v>
      </c>
      <c r="BF216" s="102">
        <v>1131.8760216065311</v>
      </c>
      <c r="BG216" s="123"/>
    </row>
    <row r="217" spans="1:59" ht="18" thickTop="1" thickBot="1">
      <c r="A217" s="45">
        <v>43432</v>
      </c>
      <c r="B217" s="48">
        <v>0.45833333333333298</v>
      </c>
      <c r="C217" s="45">
        <v>43439</v>
      </c>
      <c r="D217" s="89">
        <v>0.5756944444444444</v>
      </c>
      <c r="E217" s="7" t="s">
        <v>37</v>
      </c>
      <c r="F217" s="54">
        <v>1</v>
      </c>
      <c r="G217" s="31" t="s">
        <v>148</v>
      </c>
      <c r="H217" s="31" t="s">
        <v>146</v>
      </c>
      <c r="I217" s="86" t="s">
        <v>16</v>
      </c>
      <c r="J217" s="13">
        <v>27.23</v>
      </c>
      <c r="K217" s="15">
        <v>33.43</v>
      </c>
      <c r="L217">
        <v>100.51</v>
      </c>
      <c r="M217">
        <v>22.7</v>
      </c>
      <c r="N217" s="17">
        <v>2183.1</v>
      </c>
      <c r="O217">
        <v>2140.4</v>
      </c>
      <c r="P217">
        <v>8.0299999999999994</v>
      </c>
      <c r="Q217" s="39">
        <v>7.9487475745655258</v>
      </c>
      <c r="R217" t="s">
        <v>152</v>
      </c>
      <c r="U217" s="99">
        <v>33.430000305175781</v>
      </c>
      <c r="V217" s="99">
        <v>22.700000762939453</v>
      </c>
      <c r="W217" s="99">
        <v>0</v>
      </c>
      <c r="X217" s="100">
        <v>0</v>
      </c>
      <c r="Y217" s="100">
        <v>0</v>
      </c>
      <c r="Z217" s="101">
        <v>2183.10009765625</v>
      </c>
      <c r="AA217" s="102">
        <v>1972.0078125</v>
      </c>
      <c r="AB217" s="103">
        <v>7.9487476348876953</v>
      </c>
      <c r="AC217" s="102">
        <v>497.89541625976562</v>
      </c>
      <c r="AD217" s="102">
        <v>499.5340576171875</v>
      </c>
      <c r="AE217" s="102">
        <v>1802.9177538193285</v>
      </c>
      <c r="AF217" s="104">
        <v>153.96428834981216</v>
      </c>
      <c r="AG217" s="104">
        <v>15.125663197826464</v>
      </c>
      <c r="AH217" s="102">
        <v>68.034389097057385</v>
      </c>
      <c r="AI217" s="104">
        <v>4.2309859556991585</v>
      </c>
      <c r="AJ217" s="104">
        <v>0</v>
      </c>
      <c r="AK217" s="102">
        <v>0</v>
      </c>
      <c r="AL217" s="103">
        <v>11.267518410209927</v>
      </c>
      <c r="AM217" s="105">
        <v>3.7392163973405839</v>
      </c>
      <c r="AN217" s="105">
        <v>2.4409497901777781</v>
      </c>
      <c r="AO217" s="102">
        <v>513.24694471632552</v>
      </c>
      <c r="AP217" s="106"/>
      <c r="AQ217" s="103">
        <v>27.229999542236328</v>
      </c>
      <c r="AR217" s="102">
        <v>0</v>
      </c>
      <c r="AS217" s="103">
        <v>7.8829359255067999</v>
      </c>
      <c r="AT217" s="102">
        <v>594.7710891905673</v>
      </c>
      <c r="AU217" s="125">
        <v>596.62335673877158</v>
      </c>
      <c r="AV217" s="102">
        <v>1800.421837005016</v>
      </c>
      <c r="AW217" s="102">
        <v>155.47649373508381</v>
      </c>
      <c r="AX217" s="102">
        <v>16.109467290872708</v>
      </c>
      <c r="AY217" s="102">
        <v>66.299882772421952</v>
      </c>
      <c r="AZ217" s="102">
        <v>5.4388949691740676</v>
      </c>
      <c r="BA217" s="102">
        <v>0</v>
      </c>
      <c r="BB217" s="102">
        <v>0</v>
      </c>
      <c r="BC217" s="103">
        <v>11.157944617667397</v>
      </c>
      <c r="BD217" s="105">
        <v>3.8079357076331179</v>
      </c>
      <c r="BE217" s="105">
        <v>2.5196879293262224</v>
      </c>
      <c r="BF217" s="102">
        <v>618.2655059807837</v>
      </c>
      <c r="BG217" s="123"/>
    </row>
    <row r="218" spans="1:59" ht="18" thickTop="1" thickBot="1">
      <c r="A218" s="45">
        <v>43432</v>
      </c>
      <c r="B218" s="48">
        <v>0.45833333333333298</v>
      </c>
      <c r="C218" s="45">
        <v>43439</v>
      </c>
      <c r="D218" s="89">
        <v>0.57847222222222217</v>
      </c>
      <c r="E218" s="8" t="s">
        <v>43</v>
      </c>
      <c r="F218" s="54">
        <v>2</v>
      </c>
      <c r="G218" s="31" t="s">
        <v>146</v>
      </c>
      <c r="H218" s="31" t="s">
        <v>146</v>
      </c>
      <c r="I218" s="86" t="s">
        <v>17</v>
      </c>
      <c r="J218" s="13">
        <v>25.45</v>
      </c>
      <c r="K218" s="15">
        <v>33.43</v>
      </c>
      <c r="L218">
        <v>100.774</v>
      </c>
      <c r="M218">
        <v>22.3</v>
      </c>
      <c r="N218" s="17">
        <v>2179.1</v>
      </c>
      <c r="O218">
        <v>2144.6999999999998</v>
      </c>
      <c r="P218">
        <v>7.97</v>
      </c>
      <c r="Q218" s="39">
        <v>7.9462651257631718</v>
      </c>
      <c r="R218" t="s">
        <v>153</v>
      </c>
      <c r="U218" s="99">
        <v>33.430000305175781</v>
      </c>
      <c r="V218" s="99">
        <v>22.299999237060547</v>
      </c>
      <c r="W218" s="99">
        <v>0</v>
      </c>
      <c r="X218" s="100">
        <v>0</v>
      </c>
      <c r="Y218" s="100">
        <v>0</v>
      </c>
      <c r="Z218" s="101">
        <v>2179.10009765625</v>
      </c>
      <c r="AA218" s="102">
        <v>1972.2008056640625</v>
      </c>
      <c r="AB218" s="103">
        <v>7.9462652206420898</v>
      </c>
      <c r="AC218" s="102">
        <v>500.264404296875</v>
      </c>
      <c r="AD218" s="102">
        <v>501.9190673828125</v>
      </c>
      <c r="AE218" s="102">
        <v>1805.7379842816651</v>
      </c>
      <c r="AF218" s="104">
        <v>151.10324555493668</v>
      </c>
      <c r="AG218" s="104">
        <v>15.359685692204351</v>
      </c>
      <c r="AH218" s="102">
        <v>67.110551195216928</v>
      </c>
      <c r="AI218" s="104">
        <v>4.0567133708284482</v>
      </c>
      <c r="AJ218" s="104">
        <v>0</v>
      </c>
      <c r="AK218" s="102">
        <v>0</v>
      </c>
      <c r="AL218" s="103">
        <v>11.378877790482827</v>
      </c>
      <c r="AM218" s="105">
        <v>3.6674751835380093</v>
      </c>
      <c r="AN218" s="105">
        <v>2.3914465991898606</v>
      </c>
      <c r="AO218" s="102">
        <v>515.35769065906345</v>
      </c>
      <c r="AP218" s="106"/>
      <c r="AQ218" s="103">
        <v>25.450000762939453</v>
      </c>
      <c r="AR218" s="102">
        <v>0</v>
      </c>
      <c r="AS218" s="103">
        <v>7.9003141446398049</v>
      </c>
      <c r="AT218" s="102">
        <v>566.51435704636606</v>
      </c>
      <c r="AU218" s="125">
        <v>568.31715405780687</v>
      </c>
      <c r="AV218" s="102">
        <v>1803.9762802596508</v>
      </c>
      <c r="AW218" s="102">
        <v>152.19115355934753</v>
      </c>
      <c r="AX218" s="102">
        <v>16.033380815563046</v>
      </c>
      <c r="AY218" s="102">
        <v>65.912584318727852</v>
      </c>
      <c r="AZ218" s="102">
        <v>4.8418683212290041</v>
      </c>
      <c r="BA218" s="102">
        <v>0</v>
      </c>
      <c r="BB218" s="102">
        <v>0</v>
      </c>
      <c r="BC218" s="103">
        <v>11.302494248452431</v>
      </c>
      <c r="BD218" s="105">
        <v>3.7139242431676043</v>
      </c>
      <c r="BE218" s="105">
        <v>2.4439693179564594</v>
      </c>
      <c r="BF218" s="102">
        <v>586.81004590362625</v>
      </c>
      <c r="BG218" s="123"/>
    </row>
    <row r="219" spans="1:59" ht="18" thickTop="1" thickBot="1">
      <c r="A219" s="45">
        <v>43432</v>
      </c>
      <c r="B219" s="48">
        <v>0.45833333333333298</v>
      </c>
      <c r="C219" s="45">
        <v>43439</v>
      </c>
      <c r="D219" s="89">
        <v>0.5805555555555556</v>
      </c>
      <c r="E219" s="7" t="s">
        <v>37</v>
      </c>
      <c r="F219" s="54">
        <v>1</v>
      </c>
      <c r="G219" s="31" t="s">
        <v>148</v>
      </c>
      <c r="H219" s="31" t="s">
        <v>146</v>
      </c>
      <c r="I219" s="86" t="s">
        <v>18</v>
      </c>
      <c r="J219" s="13">
        <v>27.2</v>
      </c>
      <c r="K219" s="15">
        <v>33.42</v>
      </c>
      <c r="L219">
        <v>100.79300000000001</v>
      </c>
      <c r="M219">
        <v>22.7</v>
      </c>
      <c r="N219" s="17">
        <v>2165.6</v>
      </c>
      <c r="O219">
        <v>2135.1999999999998</v>
      </c>
      <c r="P219">
        <v>7.99</v>
      </c>
      <c r="Q219" s="39">
        <v>7.9415286615603566</v>
      </c>
      <c r="R219" t="s">
        <v>152</v>
      </c>
      <c r="U219" s="99">
        <v>33.419998168945312</v>
      </c>
      <c r="V219" s="99">
        <v>22.700000762939453</v>
      </c>
      <c r="W219" s="99">
        <v>0</v>
      </c>
      <c r="X219" s="100">
        <v>0</v>
      </c>
      <c r="Y219" s="100">
        <v>0</v>
      </c>
      <c r="Z219" s="101">
        <v>2165.60009765625</v>
      </c>
      <c r="AA219" s="102">
        <v>1959.0985107421875</v>
      </c>
      <c r="AB219" s="103">
        <v>7.9415287971496582</v>
      </c>
      <c r="AC219" s="102">
        <v>503.53811645507812</v>
      </c>
      <c r="AD219" s="102">
        <v>505.19540405273438</v>
      </c>
      <c r="AE219" s="102">
        <v>1793.2246611091023</v>
      </c>
      <c r="AF219" s="104">
        <v>150.57595523347396</v>
      </c>
      <c r="AG219" s="104">
        <v>15.297895708287543</v>
      </c>
      <c r="AH219" s="102">
        <v>67.074813969564758</v>
      </c>
      <c r="AI219" s="104">
        <v>4.1604958646963146</v>
      </c>
      <c r="AJ219" s="104">
        <v>0</v>
      </c>
      <c r="AK219" s="102">
        <v>0</v>
      </c>
      <c r="AL219" s="103">
        <v>11.33849878292818</v>
      </c>
      <c r="AM219" s="105">
        <v>3.6572064840153886</v>
      </c>
      <c r="AN219" s="105">
        <v>2.3873633447203297</v>
      </c>
      <c r="AO219" s="102">
        <v>519.06376872421254</v>
      </c>
      <c r="AP219" s="106"/>
      <c r="AQ219" s="103">
        <v>27.200000762939453</v>
      </c>
      <c r="AR219" s="102">
        <v>0</v>
      </c>
      <c r="AS219" s="103">
        <v>7.8762361279826489</v>
      </c>
      <c r="AT219" s="102">
        <v>600.68788075503255</v>
      </c>
      <c r="AU219" s="125">
        <v>602.55925358931904</v>
      </c>
      <c r="AV219" s="102">
        <v>1790.7409779216832</v>
      </c>
      <c r="AW219" s="102">
        <v>152.07511575973473</v>
      </c>
      <c r="AX219" s="102">
        <v>16.282409312165818</v>
      </c>
      <c r="AY219" s="102">
        <v>65.381930846305309</v>
      </c>
      <c r="AZ219" s="102">
        <v>5.3406542222336784</v>
      </c>
      <c r="BA219" s="102">
        <v>0</v>
      </c>
      <c r="BB219" s="102">
        <v>0</v>
      </c>
      <c r="BC219" s="103">
        <v>11.22702660966339</v>
      </c>
      <c r="BD219" s="105">
        <v>3.7247003740009439</v>
      </c>
      <c r="BE219" s="105">
        <v>2.4643231116392323</v>
      </c>
      <c r="BF219" s="102">
        <v>624.37705313225467</v>
      </c>
      <c r="BG219" s="123"/>
    </row>
    <row r="220" spans="1:59" ht="18" thickTop="1" thickBot="1">
      <c r="A220" s="45">
        <v>43432</v>
      </c>
      <c r="B220" s="48">
        <v>0.45833333333333298</v>
      </c>
      <c r="C220" s="45">
        <v>43439</v>
      </c>
      <c r="D220" s="89">
        <v>0.58819444444444446</v>
      </c>
      <c r="E220" s="6" t="s">
        <v>174</v>
      </c>
      <c r="F220" s="54">
        <v>4</v>
      </c>
      <c r="G220" s="31" t="s">
        <v>148</v>
      </c>
      <c r="H220" s="31" t="s">
        <v>147</v>
      </c>
      <c r="I220" s="86" t="s">
        <v>19</v>
      </c>
      <c r="J220" s="13">
        <v>27.8</v>
      </c>
      <c r="K220" s="15">
        <v>33.409999999999997</v>
      </c>
      <c r="L220">
        <v>100.29300000000001</v>
      </c>
      <c r="M220">
        <v>22.4</v>
      </c>
      <c r="N220" s="17">
        <v>2182.5</v>
      </c>
      <c r="O220">
        <v>2155.6</v>
      </c>
      <c r="P220">
        <v>7.77</v>
      </c>
      <c r="Q220" s="39">
        <v>7.7304794891392756</v>
      </c>
      <c r="R220" t="s">
        <v>153</v>
      </c>
      <c r="U220" s="99">
        <v>33.409999847412109</v>
      </c>
      <c r="V220" s="99">
        <v>22.399999618530273</v>
      </c>
      <c r="W220" s="99">
        <v>0</v>
      </c>
      <c r="X220" s="100">
        <v>0</v>
      </c>
      <c r="Y220" s="100">
        <v>0</v>
      </c>
      <c r="Z220" s="101">
        <v>2182.5</v>
      </c>
      <c r="AA220" s="102">
        <v>2064.28515625</v>
      </c>
      <c r="AB220" s="103">
        <v>7.7304797172546387</v>
      </c>
      <c r="AC220" s="102">
        <v>883.17535400390625</v>
      </c>
      <c r="AD220" s="102">
        <v>886.0928955078125</v>
      </c>
      <c r="AE220" s="102">
        <v>1938.2414321266256</v>
      </c>
      <c r="AF220" s="104">
        <v>98.996549105177721</v>
      </c>
      <c r="AG220" s="104">
        <v>27.047120609388458</v>
      </c>
      <c r="AH220" s="102">
        <v>43.794522899495362</v>
      </c>
      <c r="AI220" s="104">
        <v>2.4899208370943864</v>
      </c>
      <c r="AJ220" s="104">
        <v>0</v>
      </c>
      <c r="AK220" s="102">
        <v>0</v>
      </c>
      <c r="AL220" s="103">
        <v>14.390438712337939</v>
      </c>
      <c r="AM220" s="105">
        <v>2.4035074827865954</v>
      </c>
      <c r="AN220" s="105">
        <v>1.5676216650991588</v>
      </c>
      <c r="AO220" s="102">
        <v>909.9665036713651</v>
      </c>
      <c r="AP220" s="106"/>
      <c r="AQ220" s="103">
        <v>27.799999237060547</v>
      </c>
      <c r="AR220" s="102">
        <v>0</v>
      </c>
      <c r="AS220" s="103">
        <v>7.6559962875067669</v>
      </c>
      <c r="AT220" s="102">
        <v>1081.2901607008216</v>
      </c>
      <c r="AU220" s="125">
        <v>1084.6344616439158</v>
      </c>
      <c r="AV220" s="102">
        <v>1934.3717797271261</v>
      </c>
      <c r="AW220" s="102">
        <v>101.02369696224341</v>
      </c>
      <c r="AX220" s="102">
        <v>28.88962467965375</v>
      </c>
      <c r="AY220" s="102">
        <v>42.715588418323549</v>
      </c>
      <c r="AZ220" s="102">
        <v>3.3877942272482091</v>
      </c>
      <c r="BA220" s="102">
        <v>0</v>
      </c>
      <c r="BB220" s="102">
        <v>0</v>
      </c>
      <c r="BC220" s="103">
        <v>14.082388985966213</v>
      </c>
      <c r="BD220" s="105">
        <v>2.4778084612467075</v>
      </c>
      <c r="BE220" s="105">
        <v>1.6424608398626432</v>
      </c>
      <c r="BF220" s="102">
        <v>1125.3632190576457</v>
      </c>
      <c r="BG220" s="123"/>
    </row>
    <row r="221" spans="1:59" ht="18" thickTop="1" thickBot="1">
      <c r="A221" s="45">
        <v>43432</v>
      </c>
      <c r="B221" s="48">
        <v>0.45833333333333298</v>
      </c>
      <c r="C221" s="45">
        <v>43439</v>
      </c>
      <c r="D221" s="89">
        <v>0.58958333333333335</v>
      </c>
      <c r="E221" s="9" t="s">
        <v>44</v>
      </c>
      <c r="F221" s="54">
        <v>3</v>
      </c>
      <c r="G221" s="31" t="s">
        <v>146</v>
      </c>
      <c r="H221" s="31" t="s">
        <v>147</v>
      </c>
      <c r="I221" s="86" t="s">
        <v>20</v>
      </c>
      <c r="J221" s="13">
        <v>25.42</v>
      </c>
      <c r="K221" s="15">
        <v>33.44</v>
      </c>
      <c r="L221">
        <v>100.872</v>
      </c>
      <c r="M221">
        <v>23.1</v>
      </c>
      <c r="N221" s="17">
        <v>2169.1</v>
      </c>
      <c r="O221">
        <v>2137.1999999999998</v>
      </c>
      <c r="P221">
        <v>7.74</v>
      </c>
      <c r="Q221" s="39">
        <v>7.7322039817589721</v>
      </c>
      <c r="R221" t="s">
        <v>153</v>
      </c>
      <c r="U221" s="99">
        <v>33.439998626708984</v>
      </c>
      <c r="V221" s="99">
        <v>23.100000381469727</v>
      </c>
      <c r="W221" s="99">
        <v>0</v>
      </c>
      <c r="X221" s="100">
        <v>0</v>
      </c>
      <c r="Y221" s="100">
        <v>0</v>
      </c>
      <c r="Z221" s="101">
        <v>2169.10009765625</v>
      </c>
      <c r="AA221" s="102">
        <v>2046.9578857421875</v>
      </c>
      <c r="AB221" s="103">
        <v>7.7322039604187012</v>
      </c>
      <c r="AC221" s="102">
        <v>874.97235107421875</v>
      </c>
      <c r="AD221" s="102">
        <v>877.8380126953125</v>
      </c>
      <c r="AE221" s="102">
        <v>1919.6052834433929</v>
      </c>
      <c r="AF221" s="104">
        <v>101.05135770619398</v>
      </c>
      <c r="AG221" s="104">
        <v>26.301172769322779</v>
      </c>
      <c r="AH221" s="102">
        <v>44.745991357909013</v>
      </c>
      <c r="AI221" s="104">
        <v>2.6650424958804089</v>
      </c>
      <c r="AJ221" s="104">
        <v>0</v>
      </c>
      <c r="AK221" s="102">
        <v>0</v>
      </c>
      <c r="AL221" s="103">
        <v>14.160728057162956</v>
      </c>
      <c r="AM221" s="105">
        <v>2.4555311304236804</v>
      </c>
      <c r="AN221" s="105">
        <v>1.6048088273557624</v>
      </c>
      <c r="AO221" s="102">
        <v>902.5433855397963</v>
      </c>
      <c r="AP221" s="106"/>
      <c r="AQ221" s="103">
        <v>25.420000076293945</v>
      </c>
      <c r="AR221" s="102">
        <v>0</v>
      </c>
      <c r="AS221" s="103">
        <v>7.6999243405251603</v>
      </c>
      <c r="AT221" s="102">
        <v>955.254607538649</v>
      </c>
      <c r="AU221" s="125">
        <v>958.29558875659927</v>
      </c>
      <c r="AV221" s="102">
        <v>1917.9852168149039</v>
      </c>
      <c r="AW221" s="102">
        <v>101.91822380287199</v>
      </c>
      <c r="AX221" s="102">
        <v>27.054404250526595</v>
      </c>
      <c r="AY221" s="102">
        <v>44.254102653820645</v>
      </c>
      <c r="AZ221" s="102">
        <v>3.0447368981034386</v>
      </c>
      <c r="BA221" s="102">
        <v>0</v>
      </c>
      <c r="BB221" s="102">
        <v>0</v>
      </c>
      <c r="BC221" s="103">
        <v>14.036363355327026</v>
      </c>
      <c r="BD221" s="105">
        <v>2.4867677522557212</v>
      </c>
      <c r="BE221" s="105">
        <v>1.6363187845816438</v>
      </c>
      <c r="BF221" s="102">
        <v>989.42076245223257</v>
      </c>
      <c r="BG221" s="123"/>
    </row>
    <row r="222" spans="1:59" ht="18" thickTop="1" thickBot="1">
      <c r="A222" s="45">
        <v>43432</v>
      </c>
      <c r="B222" s="48">
        <v>0.45833333333333298</v>
      </c>
      <c r="C222" s="45">
        <v>43439</v>
      </c>
      <c r="D222" s="89">
        <v>0.59305555555555556</v>
      </c>
      <c r="E222" s="8" t="s">
        <v>43</v>
      </c>
      <c r="F222" s="54">
        <v>8</v>
      </c>
      <c r="G222" s="31" t="s">
        <v>146</v>
      </c>
      <c r="H222" s="31" t="s">
        <v>146</v>
      </c>
      <c r="I222" s="86" t="s">
        <v>21</v>
      </c>
      <c r="J222" s="13">
        <v>25.44</v>
      </c>
      <c r="K222" s="15">
        <v>33.409999999999997</v>
      </c>
      <c r="L222">
        <v>100.899</v>
      </c>
      <c r="M222">
        <v>22.5</v>
      </c>
      <c r="N222" s="17">
        <v>2174.1</v>
      </c>
      <c r="O222">
        <v>2147.6</v>
      </c>
      <c r="P222">
        <v>8</v>
      </c>
      <c r="Q222" s="39">
        <v>7.9342568883083819</v>
      </c>
      <c r="R222" t="s">
        <v>152</v>
      </c>
      <c r="U222" s="99">
        <v>33.409999847412109</v>
      </c>
      <c r="V222" s="99">
        <v>22.5</v>
      </c>
      <c r="W222" s="99">
        <v>0</v>
      </c>
      <c r="X222" s="100">
        <v>0</v>
      </c>
      <c r="Y222" s="100">
        <v>0</v>
      </c>
      <c r="Z222" s="101">
        <v>2174.10009765625</v>
      </c>
      <c r="AA222" s="102">
        <v>1971.8505859375</v>
      </c>
      <c r="AB222" s="103">
        <v>7.9342570304870605</v>
      </c>
      <c r="AC222" s="102">
        <v>515.60748291015625</v>
      </c>
      <c r="AD222" s="102">
        <v>517.3087158203125</v>
      </c>
      <c r="AE222" s="102">
        <v>1807.9328197825048</v>
      </c>
      <c r="AF222" s="104">
        <v>148.16921157815315</v>
      </c>
      <c r="AG222" s="104">
        <v>15.748551689415395</v>
      </c>
      <c r="AH222" s="102">
        <v>65.823701876323327</v>
      </c>
      <c r="AI222" s="104">
        <v>4.0170817132283183</v>
      </c>
      <c r="AJ222" s="104">
        <v>0</v>
      </c>
      <c r="AK222" s="102">
        <v>0</v>
      </c>
      <c r="AL222" s="103">
        <v>11.489466359075319</v>
      </c>
      <c r="AM222" s="105">
        <v>3.5979079864158998</v>
      </c>
      <c r="AN222" s="105">
        <v>2.3472904150362441</v>
      </c>
      <c r="AO222" s="102">
        <v>531.33362103081026</v>
      </c>
      <c r="AP222" s="106"/>
      <c r="AQ222" s="103">
        <v>25.440000534057617</v>
      </c>
      <c r="AR222" s="102">
        <v>0</v>
      </c>
      <c r="AS222" s="103">
        <v>7.891457580656696</v>
      </c>
      <c r="AT222" s="102">
        <v>578.93363141858379</v>
      </c>
      <c r="AU222" s="125">
        <v>580.77617420713523</v>
      </c>
      <c r="AV222" s="102">
        <v>1806.2760314591314</v>
      </c>
      <c r="AW222" s="102">
        <v>149.18392449406144</v>
      </c>
      <c r="AX222" s="102">
        <v>16.390681393313326</v>
      </c>
      <c r="AY222" s="102">
        <v>64.731199650723227</v>
      </c>
      <c r="AZ222" s="102">
        <v>4.7381872675872527</v>
      </c>
      <c r="BA222" s="102">
        <v>0</v>
      </c>
      <c r="BB222" s="102">
        <v>0</v>
      </c>
      <c r="BC222" s="103">
        <v>11.415483090143633</v>
      </c>
      <c r="BD222" s="105">
        <v>3.6410587845437075</v>
      </c>
      <c r="BE222" s="105">
        <v>2.3958431645152305</v>
      </c>
      <c r="BF222" s="102">
        <v>599.66310141986128</v>
      </c>
      <c r="BG222" s="123"/>
    </row>
    <row r="223" spans="1:59" ht="18" thickTop="1" thickBot="1">
      <c r="A223" s="45">
        <v>43432</v>
      </c>
      <c r="B223" s="48">
        <v>0.45833333333333298</v>
      </c>
      <c r="C223" s="45">
        <v>43439</v>
      </c>
      <c r="D223" s="89">
        <v>0.59513888888888888</v>
      </c>
      <c r="E223" s="6" t="s">
        <v>174</v>
      </c>
      <c r="F223" s="54">
        <v>6</v>
      </c>
      <c r="G223" s="31" t="s">
        <v>148</v>
      </c>
      <c r="H223" s="31" t="s">
        <v>147</v>
      </c>
      <c r="I223" s="86" t="s">
        <v>22</v>
      </c>
      <c r="J223" s="13">
        <v>27.08</v>
      </c>
      <c r="K223" s="15">
        <v>33.4</v>
      </c>
      <c r="L223">
        <v>100.79900000000001</v>
      </c>
      <c r="M223">
        <v>22.9</v>
      </c>
      <c r="N223" s="17">
        <v>2172</v>
      </c>
      <c r="O223">
        <v>2142.3000000000002</v>
      </c>
      <c r="P223">
        <v>7.85</v>
      </c>
      <c r="Q223" s="39">
        <v>7.7892625353866434</v>
      </c>
      <c r="R223" t="s">
        <v>153</v>
      </c>
      <c r="U223" s="99">
        <v>33.400001525878906</v>
      </c>
      <c r="V223" s="99">
        <v>22.899999618530273</v>
      </c>
      <c r="W223" s="99">
        <v>0</v>
      </c>
      <c r="X223" s="100">
        <v>0</v>
      </c>
      <c r="Y223" s="100">
        <v>0</v>
      </c>
      <c r="Z223" s="101">
        <v>2172</v>
      </c>
      <c r="AA223" s="102">
        <v>2029.2216796875</v>
      </c>
      <c r="AB223" s="103">
        <v>7.7892627716064453</v>
      </c>
      <c r="AC223" s="102">
        <v>756.02886962890625</v>
      </c>
      <c r="AD223" s="102">
        <v>758.510986328125</v>
      </c>
      <c r="AE223" s="102">
        <v>1893.6244756583906</v>
      </c>
      <c r="AF223" s="104">
        <v>112.74700268544846</v>
      </c>
      <c r="AG223" s="104">
        <v>22.85036369226016</v>
      </c>
      <c r="AH223" s="102">
        <v>49.915529835491405</v>
      </c>
      <c r="AI223" s="104">
        <v>2.9825959253051093</v>
      </c>
      <c r="AJ223" s="104">
        <v>0</v>
      </c>
      <c r="AK223" s="102">
        <v>0</v>
      </c>
      <c r="AL223" s="103">
        <v>13.408424581758068</v>
      </c>
      <c r="AM223" s="105">
        <v>2.7396981750386855</v>
      </c>
      <c r="AN223" s="105">
        <v>1.7893601464734328</v>
      </c>
      <c r="AO223" s="102">
        <v>779.59457248448405</v>
      </c>
      <c r="AP223" s="106"/>
      <c r="AQ223" s="103">
        <v>27.079999923706055</v>
      </c>
      <c r="AR223" s="102">
        <v>0</v>
      </c>
      <c r="AS223" s="103">
        <v>7.73049091253485</v>
      </c>
      <c r="AT223" s="102">
        <v>886.64078084141283</v>
      </c>
      <c r="AU223" s="125">
        <v>889.40701982291023</v>
      </c>
      <c r="AV223" s="102">
        <v>1890.8578014073073</v>
      </c>
      <c r="AW223" s="102">
        <v>114.25772449300204</v>
      </c>
      <c r="AX223" s="102">
        <v>24.10621185701574</v>
      </c>
      <c r="AY223" s="102">
        <v>48.868811032285969</v>
      </c>
      <c r="AZ223" s="102">
        <v>3.7769683861766841</v>
      </c>
      <c r="BA223" s="102">
        <v>0</v>
      </c>
      <c r="BB223" s="102">
        <v>0</v>
      </c>
      <c r="BC223" s="103">
        <v>13.222515295082397</v>
      </c>
      <c r="BD223" s="105">
        <v>2.7982030560569546</v>
      </c>
      <c r="BE223" s="105">
        <v>1.850553555279643</v>
      </c>
      <c r="BF223" s="102">
        <v>921.37753200624798</v>
      </c>
      <c r="BG223" s="123"/>
    </row>
    <row r="224" spans="1:59" ht="18" thickTop="1" thickBot="1">
      <c r="A224" s="45">
        <v>43432</v>
      </c>
      <c r="B224" s="48">
        <v>0.45833333333333298</v>
      </c>
      <c r="C224" s="45">
        <v>43439</v>
      </c>
      <c r="D224" s="89">
        <v>0.59722222222222221</v>
      </c>
      <c r="E224" s="8" t="s">
        <v>43</v>
      </c>
      <c r="F224" s="54">
        <v>8</v>
      </c>
      <c r="G224" s="31" t="s">
        <v>146</v>
      </c>
      <c r="H224" s="31" t="s">
        <v>146</v>
      </c>
      <c r="I224" s="86" t="s">
        <v>23</v>
      </c>
      <c r="J224" s="13">
        <v>25.44</v>
      </c>
      <c r="K224" s="15">
        <v>33.46</v>
      </c>
      <c r="L224">
        <v>100.482</v>
      </c>
      <c r="M224">
        <v>22.5</v>
      </c>
      <c r="N224" s="17">
        <v>2170.1999999999998</v>
      </c>
      <c r="O224">
        <v>2148.8000000000002</v>
      </c>
      <c r="P224">
        <v>8.02</v>
      </c>
      <c r="Q224" s="39">
        <v>7.9358857136152876</v>
      </c>
      <c r="R224" t="s">
        <v>152</v>
      </c>
      <c r="U224" s="99">
        <v>33.459999084472656</v>
      </c>
      <c r="V224" s="99">
        <v>22.5</v>
      </c>
      <c r="W224" s="99">
        <v>0</v>
      </c>
      <c r="X224" s="100">
        <v>0</v>
      </c>
      <c r="Y224" s="100">
        <v>0</v>
      </c>
      <c r="Z224" s="101">
        <v>2170.199951171875</v>
      </c>
      <c r="AA224" s="102">
        <v>1967.1507568359375</v>
      </c>
      <c r="AB224" s="103">
        <v>7.9358859062194824</v>
      </c>
      <c r="AC224" s="102">
        <v>512.181396484375</v>
      </c>
      <c r="AD224" s="102">
        <v>513.87127685546875</v>
      </c>
      <c r="AE224" s="102">
        <v>1803.0116154522104</v>
      </c>
      <c r="AF224" s="104">
        <v>148.49931555240528</v>
      </c>
      <c r="AG224" s="104">
        <v>15.639754013593551</v>
      </c>
      <c r="AH224" s="102">
        <v>66.165816064131477</v>
      </c>
      <c r="AI224" s="104">
        <v>4.0357734088548876</v>
      </c>
      <c r="AJ224" s="104">
        <v>0</v>
      </c>
      <c r="AK224" s="102">
        <v>0</v>
      </c>
      <c r="AL224" s="103">
        <v>11.452221154840112</v>
      </c>
      <c r="AM224" s="105">
        <v>3.6045492933712682</v>
      </c>
      <c r="AN224" s="105">
        <v>2.3518716668716997</v>
      </c>
      <c r="AO224" s="102">
        <v>527.80258459769414</v>
      </c>
      <c r="AP224" s="106"/>
      <c r="AQ224" s="103">
        <v>25.440000534057617</v>
      </c>
      <c r="AR224" s="102">
        <v>0</v>
      </c>
      <c r="AS224" s="103">
        <v>7.893074862356972</v>
      </c>
      <c r="AT224" s="102">
        <v>575.09875630045212</v>
      </c>
      <c r="AU224" s="125">
        <v>576.92909402591783</v>
      </c>
      <c r="AV224" s="102">
        <v>1801.3604282552924</v>
      </c>
      <c r="AW224" s="102">
        <v>149.51239884532151</v>
      </c>
      <c r="AX224" s="102">
        <v>16.277890873095217</v>
      </c>
      <c r="AY224" s="102">
        <v>65.067606567523498</v>
      </c>
      <c r="AZ224" s="102">
        <v>4.7602399530932553</v>
      </c>
      <c r="BA224" s="102">
        <v>0</v>
      </c>
      <c r="BB224" s="102">
        <v>0</v>
      </c>
      <c r="BC224" s="103">
        <v>11.378934284617069</v>
      </c>
      <c r="BD224" s="105">
        <v>3.6475970318993469</v>
      </c>
      <c r="BE224" s="105">
        <v>2.4004054858410333</v>
      </c>
      <c r="BF224" s="102">
        <v>595.69038671975011</v>
      </c>
      <c r="BG224" s="123"/>
    </row>
    <row r="225" spans="1:59" ht="18" thickTop="1" thickBot="1">
      <c r="A225" s="45">
        <v>43432</v>
      </c>
      <c r="B225" s="48">
        <v>0.45833333333333298</v>
      </c>
      <c r="C225" s="45">
        <v>43439</v>
      </c>
      <c r="D225" s="89">
        <v>0.59930555555555554</v>
      </c>
      <c r="E225" s="9" t="s">
        <v>44</v>
      </c>
      <c r="F225" s="54">
        <v>5</v>
      </c>
      <c r="G225" s="31" t="s">
        <v>146</v>
      </c>
      <c r="H225" s="31" t="s">
        <v>147</v>
      </c>
      <c r="I225" s="86" t="s">
        <v>24</v>
      </c>
      <c r="J225" s="13">
        <v>25.51</v>
      </c>
      <c r="K225" s="15">
        <v>33.409999999999997</v>
      </c>
      <c r="L225">
        <v>100.675</v>
      </c>
      <c r="M225">
        <v>22.9</v>
      </c>
      <c r="N225" s="17">
        <v>2166.6999999999998</v>
      </c>
      <c r="O225">
        <v>2133.1999999999998</v>
      </c>
      <c r="P225">
        <v>7.76</v>
      </c>
      <c r="Q225" s="39">
        <v>7.6939798870493865</v>
      </c>
      <c r="R225" t="s">
        <v>153</v>
      </c>
      <c r="U225" s="99">
        <v>33.409999847412109</v>
      </c>
      <c r="V225" s="99">
        <v>22.899999618530273</v>
      </c>
      <c r="W225" s="99">
        <v>0</v>
      </c>
      <c r="X225" s="100">
        <v>0</v>
      </c>
      <c r="Y225" s="100">
        <v>0</v>
      </c>
      <c r="Z225" s="101">
        <v>2166.699951171875</v>
      </c>
      <c r="AA225" s="102">
        <v>2059.651611328125</v>
      </c>
      <c r="AB225" s="103">
        <v>7.6939797401428223</v>
      </c>
      <c r="AC225" s="102">
        <v>963.458984375</v>
      </c>
      <c r="AD225" s="102">
        <v>966.6221923828125</v>
      </c>
      <c r="AE225" s="102">
        <v>1937.8599832379548</v>
      </c>
      <c r="AF225" s="104">
        <v>92.673345036990128</v>
      </c>
      <c r="AG225" s="104">
        <v>29.118232435365513</v>
      </c>
      <c r="AH225" s="102">
        <v>41.11838729671021</v>
      </c>
      <c r="AI225" s="104">
        <v>2.3954616337796866</v>
      </c>
      <c r="AJ225" s="104">
        <v>0</v>
      </c>
      <c r="AK225" s="102">
        <v>0</v>
      </c>
      <c r="AL225" s="103">
        <v>14.749108816749395</v>
      </c>
      <c r="AM225" s="105">
        <v>2.2517448919863714</v>
      </c>
      <c r="AN225" s="105">
        <v>1.4706978973564682</v>
      </c>
      <c r="AO225" s="102">
        <v>993.49026590165693</v>
      </c>
      <c r="AP225" s="106"/>
      <c r="AQ225" s="103">
        <v>25.510000228881836</v>
      </c>
      <c r="AR225" s="102">
        <v>0</v>
      </c>
      <c r="AS225" s="103">
        <v>7.658115920418803</v>
      </c>
      <c r="AT225" s="102">
        <v>1062.3486257174704</v>
      </c>
      <c r="AU225" s="125">
        <v>1065.7268280703126</v>
      </c>
      <c r="AV225" s="102">
        <v>1935.9614684298772</v>
      </c>
      <c r="AW225" s="102">
        <v>93.665797194240852</v>
      </c>
      <c r="AX225" s="102">
        <v>30.024273105549483</v>
      </c>
      <c r="AY225" s="102">
        <v>40.643385524033462</v>
      </c>
      <c r="AZ225" s="102">
        <v>2.7858665349806784</v>
      </c>
      <c r="BA225" s="102">
        <v>0</v>
      </c>
      <c r="BB225" s="102">
        <v>0</v>
      </c>
      <c r="BC225" s="103">
        <v>14.587266123910982</v>
      </c>
      <c r="BD225" s="105">
        <v>2.2863644048592753</v>
      </c>
      <c r="BE225" s="105">
        <v>1.5047634244654062</v>
      </c>
      <c r="BF225" s="102">
        <v>1100.5335437741685</v>
      </c>
      <c r="BG225" s="123"/>
    </row>
    <row r="226" spans="1:59" ht="18" thickTop="1" thickBot="1">
      <c r="A226" s="45">
        <v>43432</v>
      </c>
      <c r="B226" s="48">
        <v>0.45833333333333298</v>
      </c>
      <c r="C226" s="45">
        <v>43439</v>
      </c>
      <c r="D226" s="89">
        <v>0.6020833333333333</v>
      </c>
      <c r="E226" s="7" t="s">
        <v>37</v>
      </c>
      <c r="F226" s="54">
        <v>7</v>
      </c>
      <c r="G226" s="31" t="s">
        <v>148</v>
      </c>
      <c r="H226" s="31" t="s">
        <v>146</v>
      </c>
      <c r="I226" s="86" t="s">
        <v>25</v>
      </c>
      <c r="J226" s="13">
        <v>27.08</v>
      </c>
      <c r="K226" s="15">
        <v>33.4</v>
      </c>
      <c r="L226">
        <v>100.575</v>
      </c>
      <c r="M226">
        <v>22.7</v>
      </c>
      <c r="N226" s="17">
        <v>2176.5</v>
      </c>
      <c r="O226">
        <v>2147.1</v>
      </c>
      <c r="P226">
        <v>8</v>
      </c>
      <c r="Q226" s="39">
        <v>7.9509457859507107</v>
      </c>
      <c r="R226" t="s">
        <v>152</v>
      </c>
      <c r="U226" s="99">
        <v>33.400001525878906</v>
      </c>
      <c r="V226" s="99">
        <v>22.700000762939453</v>
      </c>
      <c r="W226" s="99">
        <v>0</v>
      </c>
      <c r="X226" s="100">
        <v>0</v>
      </c>
      <c r="Y226" s="100">
        <v>0</v>
      </c>
      <c r="Z226" s="101">
        <v>2176.5</v>
      </c>
      <c r="AA226" s="102">
        <v>1964.9837646484375</v>
      </c>
      <c r="AB226" s="103">
        <v>7.9509458541870117</v>
      </c>
      <c r="AC226" s="102">
        <v>493.52435302734375</v>
      </c>
      <c r="AD226" s="102">
        <v>495.14865112304688</v>
      </c>
      <c r="AE226" s="102">
        <v>1795.951856262792</v>
      </c>
      <c r="AF226" s="104">
        <v>154.03664030037837</v>
      </c>
      <c r="AG226" s="104">
        <v>14.995258432297984</v>
      </c>
      <c r="AH226" s="102">
        <v>68.236052219312569</v>
      </c>
      <c r="AI226" s="104">
        <v>4.2501752922422709</v>
      </c>
      <c r="AJ226" s="104">
        <v>0</v>
      </c>
      <c r="AK226" s="102">
        <v>0</v>
      </c>
      <c r="AL226" s="103">
        <v>11.236807542800586</v>
      </c>
      <c r="AM226" s="105">
        <v>3.7418326059309064</v>
      </c>
      <c r="AN226" s="105">
        <v>2.4425021127511117</v>
      </c>
      <c r="AO226" s="102">
        <v>508.74136355445376</v>
      </c>
      <c r="AP226" s="106"/>
      <c r="AQ226" s="103">
        <v>27.079999923706055</v>
      </c>
      <c r="AR226" s="102">
        <v>0</v>
      </c>
      <c r="AS226" s="103">
        <v>7.887271063309532</v>
      </c>
      <c r="AT226" s="102">
        <v>586.16822985526096</v>
      </c>
      <c r="AU226" s="125">
        <v>587.99702167510281</v>
      </c>
      <c r="AV226" s="102">
        <v>1793.5504361633978</v>
      </c>
      <c r="AW226" s="102">
        <v>155.49643820652267</v>
      </c>
      <c r="AX226" s="102">
        <v>15.93688880330204</v>
      </c>
      <c r="AY226" s="102">
        <v>66.55081824944024</v>
      </c>
      <c r="AZ226" s="102">
        <v>5.419054271958891</v>
      </c>
      <c r="BA226" s="102">
        <v>0</v>
      </c>
      <c r="BB226" s="102">
        <v>0</v>
      </c>
      <c r="BC226" s="103">
        <v>11.131934123899377</v>
      </c>
      <c r="BD226" s="105">
        <v>3.8081504819581133</v>
      </c>
      <c r="BE226" s="105">
        <v>2.5184685572311212</v>
      </c>
      <c r="BF226" s="102">
        <v>609.13308820735608</v>
      </c>
      <c r="BG226" s="123"/>
    </row>
    <row r="227" spans="1:59" ht="18" thickTop="1" thickBot="1">
      <c r="A227" s="45">
        <v>43432</v>
      </c>
      <c r="B227" s="48">
        <v>0.45833333333333298</v>
      </c>
      <c r="C227" s="45">
        <v>43439</v>
      </c>
      <c r="D227" s="89">
        <v>0.60416666666666663</v>
      </c>
      <c r="E227" s="7" t="s">
        <v>37</v>
      </c>
      <c r="F227" s="55">
        <v>7</v>
      </c>
      <c r="G227" s="32" t="s">
        <v>148</v>
      </c>
      <c r="H227" s="31" t="s">
        <v>146</v>
      </c>
      <c r="I227" s="86" t="s">
        <v>26</v>
      </c>
      <c r="J227" s="13">
        <v>27.11</v>
      </c>
      <c r="K227" s="15">
        <v>33.42</v>
      </c>
      <c r="L227">
        <v>100.29300000000001</v>
      </c>
      <c r="M227">
        <v>23.2</v>
      </c>
      <c r="N227" s="17">
        <v>2164.6</v>
      </c>
      <c r="O227">
        <v>2137.6</v>
      </c>
      <c r="P227">
        <v>8</v>
      </c>
      <c r="Q227" s="39">
        <v>7.945352261635632</v>
      </c>
      <c r="R227" t="s">
        <v>153</v>
      </c>
      <c r="U227" s="99">
        <v>33.419998168945312</v>
      </c>
      <c r="V227" s="99">
        <v>23.200000762939453</v>
      </c>
      <c r="W227" s="99">
        <v>0</v>
      </c>
      <c r="X227" s="100">
        <v>0</v>
      </c>
      <c r="Y227" s="100">
        <v>0</v>
      </c>
      <c r="Z227" s="101">
        <v>2164.60009765625</v>
      </c>
      <c r="AA227" s="102">
        <v>1952.9251708984375</v>
      </c>
      <c r="AB227" s="103">
        <v>7.9453520774841309</v>
      </c>
      <c r="AC227" s="102">
        <v>498.14337158203125</v>
      </c>
      <c r="AD227" s="102">
        <v>499.7728271484375</v>
      </c>
      <c r="AE227" s="102">
        <v>1784.0803715001518</v>
      </c>
      <c r="AF227" s="104">
        <v>153.90860728817117</v>
      </c>
      <c r="AG227" s="104">
        <v>14.93630307026735</v>
      </c>
      <c r="AH227" s="102">
        <v>68.322619090970647</v>
      </c>
      <c r="AI227" s="104">
        <v>4.391567492241454</v>
      </c>
      <c r="AJ227" s="104">
        <v>0</v>
      </c>
      <c r="AK227" s="102">
        <v>0</v>
      </c>
      <c r="AL227" s="103">
        <v>11.183088443837962</v>
      </c>
      <c r="AM227" s="105">
        <v>3.7411385839522335</v>
      </c>
      <c r="AN227" s="105">
        <v>2.4456070335072191</v>
      </c>
      <c r="AO227" s="102">
        <v>513.92604551048044</v>
      </c>
      <c r="AP227" s="106"/>
      <c r="AQ227" s="103">
        <v>27.110000610351562</v>
      </c>
      <c r="AR227" s="102">
        <v>0</v>
      </c>
      <c r="AS227" s="103">
        <v>7.8885747015005032</v>
      </c>
      <c r="AT227" s="102">
        <v>580.68933456733407</v>
      </c>
      <c r="AU227" s="125">
        <v>582.50037513302982</v>
      </c>
      <c r="AV227" s="102">
        <v>1781.9555669340541</v>
      </c>
      <c r="AW227" s="102">
        <v>155.19487018047226</v>
      </c>
      <c r="AX227" s="102">
        <v>15.774794193218435</v>
      </c>
      <c r="AY227" s="102">
        <v>66.816471703784714</v>
      </c>
      <c r="AZ227" s="102">
        <v>5.4516249952563367</v>
      </c>
      <c r="BA227" s="102">
        <v>0</v>
      </c>
      <c r="BB227" s="102">
        <v>0</v>
      </c>
      <c r="BC227" s="103">
        <v>11.089754675674827</v>
      </c>
      <c r="BD227" s="105">
        <v>3.8003730574721257</v>
      </c>
      <c r="BE227" s="105">
        <v>2.5136741949137695</v>
      </c>
      <c r="BF227" s="102">
        <v>603.47684118297843</v>
      </c>
      <c r="BG227" s="123"/>
    </row>
    <row r="228" spans="1:59" ht="18" thickTop="1" thickBot="1">
      <c r="A228" s="45">
        <v>43432</v>
      </c>
      <c r="B228" s="48">
        <v>0.45833333333333298</v>
      </c>
      <c r="C228" s="45">
        <v>43439</v>
      </c>
      <c r="D228" s="89">
        <v>0.60763888888888895</v>
      </c>
      <c r="E228" s="6" t="s">
        <v>174</v>
      </c>
      <c r="F228" s="54">
        <v>6</v>
      </c>
      <c r="G228" s="31" t="s">
        <v>148</v>
      </c>
      <c r="H228" s="31" t="s">
        <v>147</v>
      </c>
      <c r="I228" s="86" t="s">
        <v>27</v>
      </c>
      <c r="J228" s="13">
        <v>27.38</v>
      </c>
      <c r="K228" s="15">
        <v>33.4</v>
      </c>
      <c r="L228">
        <v>100.375</v>
      </c>
      <c r="M228">
        <v>23</v>
      </c>
      <c r="N228" s="17">
        <v>2177.6</v>
      </c>
      <c r="O228">
        <v>2147.8000000000002</v>
      </c>
      <c r="P228">
        <v>7.71</v>
      </c>
      <c r="Q228" s="39">
        <v>7.7978842927616494</v>
      </c>
      <c r="R228" t="s">
        <v>153</v>
      </c>
      <c r="U228" s="99">
        <v>33.400001525878906</v>
      </c>
      <c r="V228" s="99">
        <v>23</v>
      </c>
      <c r="W228" s="99">
        <v>0</v>
      </c>
      <c r="X228" s="100">
        <v>0</v>
      </c>
      <c r="Y228" s="100">
        <v>0</v>
      </c>
      <c r="Z228" s="101">
        <v>2177.60009765625</v>
      </c>
      <c r="AA228" s="102">
        <v>2030.605224609375</v>
      </c>
      <c r="AB228" s="103">
        <v>7.797884464263916</v>
      </c>
      <c r="AC228" s="102">
        <v>741.34124755859375</v>
      </c>
      <c r="AD228" s="102">
        <v>743.772216796875</v>
      </c>
      <c r="AE228" s="102">
        <v>1892.8762148079297</v>
      </c>
      <c r="AF228" s="104">
        <v>115.38142966394449</v>
      </c>
      <c r="AG228" s="104">
        <v>22.347594218808958</v>
      </c>
      <c r="AH228" s="102">
        <v>50.907194102145553</v>
      </c>
      <c r="AI228" s="104">
        <v>3.0700552856486998</v>
      </c>
      <c r="AJ228" s="104">
        <v>0</v>
      </c>
      <c r="AK228" s="102">
        <v>0</v>
      </c>
      <c r="AL228" s="103">
        <v>13.268578519692726</v>
      </c>
      <c r="AM228" s="105">
        <v>2.8041625008916142</v>
      </c>
      <c r="AN228" s="105">
        <v>1.8319810235556668</v>
      </c>
      <c r="AO228" s="102">
        <v>764.57515947750426</v>
      </c>
      <c r="AP228" s="106"/>
      <c r="AQ228" s="103">
        <v>27.379999160766602</v>
      </c>
      <c r="AR228" s="102">
        <v>0</v>
      </c>
      <c r="AS228" s="103">
        <v>7.7362129253480623</v>
      </c>
      <c r="AT228" s="102">
        <v>876.18640398636035</v>
      </c>
      <c r="AU228" s="125">
        <v>878.91012551926792</v>
      </c>
      <c r="AV228" s="102">
        <v>1890.0007685430862</v>
      </c>
      <c r="AW228" s="102">
        <v>116.95530969746864</v>
      </c>
      <c r="AX228" s="102">
        <v>23.649139201361745</v>
      </c>
      <c r="AY228" s="102">
        <v>49.779050918140726</v>
      </c>
      <c r="AZ228" s="102">
        <v>3.9283858260995776</v>
      </c>
      <c r="BA228" s="102">
        <v>0</v>
      </c>
      <c r="BB228" s="102">
        <v>0</v>
      </c>
      <c r="BC228" s="103">
        <v>13.080132179505998</v>
      </c>
      <c r="BD228" s="105">
        <v>2.8661336372624975</v>
      </c>
      <c r="BE228" s="105">
        <v>1.8972798895077816</v>
      </c>
      <c r="BF228" s="102">
        <v>911.08428086648371</v>
      </c>
      <c r="BG228" s="123"/>
    </row>
    <row r="229" spans="1:59" ht="18" thickTop="1" thickBot="1">
      <c r="A229" s="45">
        <v>43432</v>
      </c>
      <c r="B229" s="48">
        <v>0.45833333333333298</v>
      </c>
      <c r="C229" s="45">
        <v>43439</v>
      </c>
      <c r="D229" s="89">
        <v>0.60972222222222217</v>
      </c>
      <c r="E229" s="8" t="s">
        <v>43</v>
      </c>
      <c r="F229" s="55">
        <v>8</v>
      </c>
      <c r="G229" s="32" t="s">
        <v>146</v>
      </c>
      <c r="H229" s="32" t="s">
        <v>146</v>
      </c>
      <c r="I229" s="86" t="s">
        <v>28</v>
      </c>
      <c r="J229" s="13">
        <v>25.52</v>
      </c>
      <c r="K229" s="15">
        <v>33.43</v>
      </c>
      <c r="L229">
        <v>100.63</v>
      </c>
      <c r="M229">
        <v>23.3</v>
      </c>
      <c r="N229" s="17">
        <v>2181.5</v>
      </c>
      <c r="O229">
        <v>2141.1</v>
      </c>
      <c r="P229">
        <v>7.96</v>
      </c>
      <c r="Q229" s="39">
        <v>7.9464966397486236</v>
      </c>
      <c r="R229" t="s">
        <v>152</v>
      </c>
      <c r="U229" s="99">
        <v>33.430000305175781</v>
      </c>
      <c r="V229" s="99">
        <v>23.299999237060547</v>
      </c>
      <c r="W229" s="99">
        <v>0</v>
      </c>
      <c r="X229" s="100">
        <v>0</v>
      </c>
      <c r="Y229" s="100">
        <v>0</v>
      </c>
      <c r="Z229" s="101">
        <v>2181.5</v>
      </c>
      <c r="AA229" s="102">
        <v>1967.397705078125</v>
      </c>
      <c r="AB229" s="103">
        <v>7.9464964866638184</v>
      </c>
      <c r="AC229" s="102">
        <v>500.56887817382812</v>
      </c>
      <c r="AD229" s="102">
        <v>502.20428466796875</v>
      </c>
      <c r="AE229" s="102">
        <v>1796.4419151155739</v>
      </c>
      <c r="AF229" s="104">
        <v>155.98687488622969</v>
      </c>
      <c r="AG229" s="104">
        <v>14.969039142870246</v>
      </c>
      <c r="AH229" s="102">
        <v>68.651982867695367</v>
      </c>
      <c r="AI229" s="104">
        <v>4.4438741305741427</v>
      </c>
      <c r="AJ229" s="104">
        <v>0</v>
      </c>
      <c r="AK229" s="102">
        <v>0</v>
      </c>
      <c r="AL229" s="103">
        <v>11.168421961716412</v>
      </c>
      <c r="AM229" s="105">
        <v>3.7919829311397546</v>
      </c>
      <c r="AN229" s="105">
        <v>2.4796039831999943</v>
      </c>
      <c r="AO229" s="102">
        <v>516.51491392717787</v>
      </c>
      <c r="AP229" s="106"/>
      <c r="AQ229" s="103">
        <v>25.520000457763672</v>
      </c>
      <c r="AR229" s="102">
        <v>0</v>
      </c>
      <c r="AS229" s="103">
        <v>7.9141224356141491</v>
      </c>
      <c r="AT229" s="102">
        <v>546.35447314813894</v>
      </c>
      <c r="AU229" s="125">
        <v>548.09163475928369</v>
      </c>
      <c r="AV229" s="102">
        <v>1795.2243125182958</v>
      </c>
      <c r="AW229" s="102">
        <v>156.73774787896792</v>
      </c>
      <c r="AX229" s="102">
        <v>15.435690889362272</v>
      </c>
      <c r="AY229" s="102">
        <v>67.783275773170047</v>
      </c>
      <c r="AZ229" s="102">
        <v>5.0293387234204578</v>
      </c>
      <c r="BA229" s="102">
        <v>0</v>
      </c>
      <c r="BB229" s="102">
        <v>0</v>
      </c>
      <c r="BC229" s="103">
        <v>11.116819554783394</v>
      </c>
      <c r="BD229" s="105">
        <v>3.8253918312428561</v>
      </c>
      <c r="BE229" s="105">
        <v>2.5178552155577716</v>
      </c>
      <c r="BF229" s="102">
        <v>566.00312679442368</v>
      </c>
      <c r="BG229" s="123"/>
    </row>
    <row r="230" spans="1:59" ht="18" thickTop="1" thickBot="1">
      <c r="A230" s="45">
        <v>43432</v>
      </c>
      <c r="B230" s="48">
        <v>0.45833333333333298</v>
      </c>
      <c r="C230" s="45">
        <v>43439</v>
      </c>
      <c r="D230" s="89">
        <v>0.61249999999999993</v>
      </c>
      <c r="E230" s="9" t="s">
        <v>44</v>
      </c>
      <c r="F230" s="54">
        <v>5</v>
      </c>
      <c r="G230" s="31" t="s">
        <v>146</v>
      </c>
      <c r="H230" s="31" t="s">
        <v>147</v>
      </c>
      <c r="I230" s="86" t="s">
        <v>29</v>
      </c>
      <c r="J230" s="13">
        <v>25.49</v>
      </c>
      <c r="K230" s="15">
        <v>33.42</v>
      </c>
      <c r="L230">
        <v>100.298</v>
      </c>
      <c r="M230">
        <v>22.8</v>
      </c>
      <c r="N230" s="17">
        <v>2189.6</v>
      </c>
      <c r="O230">
        <v>2147</v>
      </c>
      <c r="P230">
        <v>7.77</v>
      </c>
      <c r="Q230" s="39">
        <v>7.7170745374714356</v>
      </c>
      <c r="R230" t="s">
        <v>153</v>
      </c>
      <c r="U230" s="99">
        <v>33.419998168945312</v>
      </c>
      <c r="V230" s="99">
        <v>22.799999237060547</v>
      </c>
      <c r="W230" s="99">
        <v>0</v>
      </c>
      <c r="X230" s="100">
        <v>0</v>
      </c>
      <c r="Y230" s="100">
        <v>0</v>
      </c>
      <c r="Z230" s="101">
        <v>2189.60009765625</v>
      </c>
      <c r="AA230" s="102">
        <v>2073.967529296875</v>
      </c>
      <c r="AB230" s="103">
        <v>7.7170743942260742</v>
      </c>
      <c r="AC230" s="102">
        <v>917.83941650390625</v>
      </c>
      <c r="AD230" s="102">
        <v>920.8565673828125</v>
      </c>
      <c r="AE230" s="102">
        <v>1948.2322382597772</v>
      </c>
      <c r="AF230" s="104">
        <v>97.924238924158217</v>
      </c>
      <c r="AG230" s="104">
        <v>27.811200401630167</v>
      </c>
      <c r="AH230" s="102">
        <v>43.035062951830184</v>
      </c>
      <c r="AI230" s="104">
        <v>2.5039630289582715</v>
      </c>
      <c r="AJ230" s="104">
        <v>0</v>
      </c>
      <c r="AK230" s="102">
        <v>0</v>
      </c>
      <c r="AL230" s="103">
        <v>14.487178407232509</v>
      </c>
      <c r="AM230" s="105">
        <v>2.378769359613591</v>
      </c>
      <c r="AN230" s="105">
        <v>1.5532574191801398</v>
      </c>
      <c r="AO230" s="102">
        <v>946.2934490978414</v>
      </c>
      <c r="AP230" s="106"/>
      <c r="AQ230" s="103">
        <v>25.489999771118164</v>
      </c>
      <c r="AR230" s="102">
        <v>0</v>
      </c>
      <c r="AS230" s="103">
        <v>7.6798356750083192</v>
      </c>
      <c r="AT230" s="102">
        <v>1015.7584743390054</v>
      </c>
      <c r="AU230" s="125">
        <v>1018.9893096343593</v>
      </c>
      <c r="AV230" s="102">
        <v>1946.2991186923914</v>
      </c>
      <c r="AW230" s="102">
        <v>98.948027397322832</v>
      </c>
      <c r="AX230" s="102">
        <v>28.720450426298783</v>
      </c>
      <c r="AY230" s="102">
        <v>42.502240105702704</v>
      </c>
      <c r="AZ230" s="102">
        <v>2.9240961879699401</v>
      </c>
      <c r="BA230" s="102">
        <v>0</v>
      </c>
      <c r="BB230" s="102">
        <v>0</v>
      </c>
      <c r="BC230" s="103">
        <v>14.332033490786548</v>
      </c>
      <c r="BD230" s="105">
        <v>2.415013249461829</v>
      </c>
      <c r="BE230" s="105">
        <v>1.5893714615942753</v>
      </c>
      <c r="BF230" s="102">
        <v>1052.228592468882</v>
      </c>
      <c r="BG230" s="123"/>
    </row>
    <row r="231" spans="1:59" ht="18" thickTop="1" thickBot="1">
      <c r="A231" s="45">
        <v>43432</v>
      </c>
      <c r="B231" s="48">
        <v>0.45833333333333298</v>
      </c>
      <c r="C231" s="45">
        <v>43439</v>
      </c>
      <c r="D231" s="89">
        <v>0.61388888888888882</v>
      </c>
      <c r="E231" s="7" t="s">
        <v>37</v>
      </c>
      <c r="F231" s="54">
        <v>7</v>
      </c>
      <c r="G231" s="31" t="s">
        <v>148</v>
      </c>
      <c r="H231" s="31" t="s">
        <v>146</v>
      </c>
      <c r="I231" s="86" t="s">
        <v>30</v>
      </c>
      <c r="J231" s="13">
        <v>26.96</v>
      </c>
      <c r="K231" s="15">
        <v>33.43</v>
      </c>
      <c r="L231">
        <v>100.66200000000001</v>
      </c>
      <c r="M231">
        <v>23.2</v>
      </c>
      <c r="N231" s="17">
        <v>2186</v>
      </c>
      <c r="O231">
        <v>2144</v>
      </c>
      <c r="P231">
        <v>7.97</v>
      </c>
      <c r="Q231" s="39">
        <v>7.9458725016936764</v>
      </c>
      <c r="R231" t="s">
        <v>152</v>
      </c>
      <c r="U231" s="99">
        <v>33.430000305175781</v>
      </c>
      <c r="V231" s="99">
        <v>23.200000762939453</v>
      </c>
      <c r="W231" s="99">
        <v>0</v>
      </c>
      <c r="X231" s="100">
        <v>0</v>
      </c>
      <c r="Y231" s="100">
        <v>0</v>
      </c>
      <c r="Z231" s="101">
        <v>2186</v>
      </c>
      <c r="AA231" s="102">
        <v>1972.594970703125</v>
      </c>
      <c r="AB231" s="103">
        <v>7.9458723068237305</v>
      </c>
      <c r="AC231" s="102">
        <v>502.48687744140625</v>
      </c>
      <c r="AD231" s="102">
        <v>504.13055419921875</v>
      </c>
      <c r="AE231" s="102">
        <v>1801.8628219959039</v>
      </c>
      <c r="AF231" s="104">
        <v>155.66635979633</v>
      </c>
      <c r="AG231" s="104">
        <v>15.065742886482886</v>
      </c>
      <c r="AH231" s="102">
        <v>68.418525762623133</v>
      </c>
      <c r="AI231" s="104">
        <v>4.3976215766040987</v>
      </c>
      <c r="AJ231" s="104">
        <v>0</v>
      </c>
      <c r="AK231" s="102">
        <v>0</v>
      </c>
      <c r="AL231" s="103">
        <v>11.203153132319775</v>
      </c>
      <c r="AM231" s="105">
        <v>3.7835724489849354</v>
      </c>
      <c r="AN231" s="105">
        <v>2.4733989747441085</v>
      </c>
      <c r="AO231" s="102">
        <v>518.40708955226228</v>
      </c>
      <c r="AP231" s="106"/>
      <c r="AQ231" s="103">
        <v>26.959999084472656</v>
      </c>
      <c r="AR231" s="102">
        <v>0</v>
      </c>
      <c r="AS231" s="103">
        <v>7.8912390929857672</v>
      </c>
      <c r="AT231" s="102">
        <v>582.37780376077819</v>
      </c>
      <c r="AU231" s="125">
        <v>584.19741094534947</v>
      </c>
      <c r="AV231" s="102">
        <v>1799.8015917768751</v>
      </c>
      <c r="AW231" s="102">
        <v>156.91563501593328</v>
      </c>
      <c r="AX231" s="102">
        <v>15.877770121459303</v>
      </c>
      <c r="AY231" s="102">
        <v>66.965533861460742</v>
      </c>
      <c r="AZ231" s="102">
        <v>5.4148569659421462</v>
      </c>
      <c r="BA231" s="102">
        <v>0</v>
      </c>
      <c r="BB231" s="102">
        <v>0</v>
      </c>
      <c r="BC231" s="103">
        <v>11.113414109826348</v>
      </c>
      <c r="BD231" s="105">
        <v>3.8409556233302222</v>
      </c>
      <c r="BE231" s="105">
        <v>2.5393718730755195</v>
      </c>
      <c r="BF231" s="102">
        <v>605.04386574166949</v>
      </c>
      <c r="BG231" s="123"/>
    </row>
    <row r="232" spans="1:59" ht="18" thickTop="1" thickBot="1">
      <c r="A232" s="45">
        <v>43432</v>
      </c>
      <c r="B232" s="48">
        <v>0.45833333333333298</v>
      </c>
      <c r="C232" s="45">
        <v>43439</v>
      </c>
      <c r="D232" s="89">
        <v>0.6166666666666667</v>
      </c>
      <c r="E232" s="6" t="s">
        <v>174</v>
      </c>
      <c r="F232" s="54">
        <v>6</v>
      </c>
      <c r="G232" s="31" t="s">
        <v>148</v>
      </c>
      <c r="H232" s="31" t="s">
        <v>147</v>
      </c>
      <c r="I232" s="86" t="s">
        <v>31</v>
      </c>
      <c r="J232" s="13">
        <v>27.24</v>
      </c>
      <c r="K232" s="15">
        <v>33.44</v>
      </c>
      <c r="L232">
        <v>100.28</v>
      </c>
      <c r="M232">
        <v>23.1</v>
      </c>
      <c r="N232" s="17">
        <v>2172.6</v>
      </c>
      <c r="O232">
        <v>2140.6</v>
      </c>
      <c r="P232">
        <v>7.87</v>
      </c>
      <c r="Q232" s="39">
        <v>7.8146454480826018</v>
      </c>
      <c r="R232" t="s">
        <v>153</v>
      </c>
      <c r="U232" s="99">
        <v>33.439998626708984</v>
      </c>
      <c r="V232" s="99">
        <v>23.100000381469727</v>
      </c>
      <c r="W232" s="99">
        <v>0</v>
      </c>
      <c r="X232" s="100">
        <v>0</v>
      </c>
      <c r="Y232" s="100">
        <v>0</v>
      </c>
      <c r="Z232" s="101">
        <v>2172.60009765625</v>
      </c>
      <c r="AA232" s="102">
        <v>2018.3173828125</v>
      </c>
      <c r="AB232" s="103">
        <v>7.8146452903747559</v>
      </c>
      <c r="AC232" s="102">
        <v>707.83294677734375</v>
      </c>
      <c r="AD232" s="102">
        <v>710.15118408203125</v>
      </c>
      <c r="AE232" s="102">
        <v>1877.5421947438238</v>
      </c>
      <c r="AF232" s="104">
        <v>119.49816935911907</v>
      </c>
      <c r="AG232" s="104">
        <v>21.277056822873764</v>
      </c>
      <c r="AH232" s="102">
        <v>52.854988512998688</v>
      </c>
      <c r="AI232" s="104">
        <v>3.2221478805009856</v>
      </c>
      <c r="AJ232" s="104">
        <v>0</v>
      </c>
      <c r="AK232" s="102">
        <v>0</v>
      </c>
      <c r="AL232" s="103">
        <v>12.98739383486445</v>
      </c>
      <c r="AM232" s="105">
        <v>2.9037855754804189</v>
      </c>
      <c r="AN232" s="105">
        <v>1.8977648731642276</v>
      </c>
      <c r="AO232" s="102">
        <v>730.1372586223722</v>
      </c>
      <c r="AP232" s="106"/>
      <c r="AQ232" s="103">
        <v>27.239999771118164</v>
      </c>
      <c r="AR232" s="102">
        <v>0</v>
      </c>
      <c r="AS232" s="103">
        <v>7.7560855696444531</v>
      </c>
      <c r="AT232" s="102">
        <v>829.48676198356122</v>
      </c>
      <c r="AU232" s="125">
        <v>832.06968106282875</v>
      </c>
      <c r="AV232" s="102">
        <v>1874.8883510044886</v>
      </c>
      <c r="AW232" s="102">
        <v>120.96881604496748</v>
      </c>
      <c r="AX232" s="102">
        <v>22.46018034298379</v>
      </c>
      <c r="AY232" s="102">
        <v>51.726407260931623</v>
      </c>
      <c r="AZ232" s="102">
        <v>4.0655561236347566</v>
      </c>
      <c r="BA232" s="102">
        <v>0</v>
      </c>
      <c r="BB232" s="102">
        <v>0</v>
      </c>
      <c r="BC232" s="103">
        <v>12.821990510450833</v>
      </c>
      <c r="BD232" s="105">
        <v>2.9625874594289736</v>
      </c>
      <c r="BE232" s="105">
        <v>1.9604314714753481</v>
      </c>
      <c r="BF232" s="102">
        <v>862.27067063100151</v>
      </c>
      <c r="BG232" s="123"/>
    </row>
    <row r="233" spans="1:59" ht="18" thickTop="1" thickBot="1">
      <c r="A233" s="45">
        <v>43432</v>
      </c>
      <c r="B233" s="48">
        <v>0.45833333333333298</v>
      </c>
      <c r="C233" s="45">
        <v>43439</v>
      </c>
      <c r="D233" s="89">
        <v>0.61944444444444446</v>
      </c>
      <c r="E233" s="9" t="s">
        <v>44</v>
      </c>
      <c r="F233" s="55">
        <v>5</v>
      </c>
      <c r="G233" s="32" t="s">
        <v>146</v>
      </c>
      <c r="H233" s="32" t="s">
        <v>147</v>
      </c>
      <c r="I233" s="86" t="s">
        <v>32</v>
      </c>
      <c r="J233" s="13">
        <v>25.62</v>
      </c>
      <c r="K233" s="15">
        <v>33.42</v>
      </c>
      <c r="L233">
        <v>100.35599999999999</v>
      </c>
      <c r="M233">
        <v>23.5</v>
      </c>
      <c r="N233" s="17">
        <v>2170.4</v>
      </c>
      <c r="O233">
        <v>2133.1999999999998</v>
      </c>
      <c r="P233">
        <v>7.72</v>
      </c>
      <c r="Q233" s="39">
        <v>7.7144219433914385</v>
      </c>
      <c r="R233" t="s">
        <v>152</v>
      </c>
      <c r="U233" s="99">
        <v>33.419998168945312</v>
      </c>
      <c r="V233" s="99">
        <v>23.5</v>
      </c>
      <c r="W233" s="99">
        <v>0</v>
      </c>
      <c r="X233" s="100">
        <v>0</v>
      </c>
      <c r="Y233" s="100">
        <v>0</v>
      </c>
      <c r="Z233" s="101">
        <v>2170.39990234375</v>
      </c>
      <c r="AA233" s="102">
        <v>2052.798583984375</v>
      </c>
      <c r="AB233" s="103">
        <v>7.7144217491149902</v>
      </c>
      <c r="AC233" s="102">
        <v>917.3077392578125</v>
      </c>
      <c r="AD233" s="102">
        <v>920.29730224609375</v>
      </c>
      <c r="AE233" s="102">
        <v>1926.772043900289</v>
      </c>
      <c r="AF233" s="104">
        <v>98.736640559448844</v>
      </c>
      <c r="AG233" s="104">
        <v>27.289947239934712</v>
      </c>
      <c r="AH233" s="102">
        <v>43.523222942767724</v>
      </c>
      <c r="AI233" s="104">
        <v>2.6511711520042063</v>
      </c>
      <c r="AJ233" s="104">
        <v>0</v>
      </c>
      <c r="AK233" s="102">
        <v>0</v>
      </c>
      <c r="AL233" s="103">
        <v>14.318170507070839</v>
      </c>
      <c r="AM233" s="105">
        <v>2.4012326774995962</v>
      </c>
      <c r="AN233" s="105">
        <v>1.5710486976800584</v>
      </c>
      <c r="AO233" s="102">
        <v>946.84950742645583</v>
      </c>
      <c r="AP233" s="106"/>
      <c r="AQ233" s="103">
        <v>25.620000839233398</v>
      </c>
      <c r="AR233" s="102">
        <v>0</v>
      </c>
      <c r="AS233" s="103">
        <v>7.6850898711260163</v>
      </c>
      <c r="AT233" s="102">
        <v>993.47989895658498</v>
      </c>
      <c r="AU233" s="125">
        <v>996.63487551473486</v>
      </c>
      <c r="AV233" s="102">
        <v>1925.2675024846048</v>
      </c>
      <c r="AW233" s="102">
        <v>99.531945867048023</v>
      </c>
      <c r="AX233" s="102">
        <v>27.999186043350552</v>
      </c>
      <c r="AY233" s="102">
        <v>43.095810158118027</v>
      </c>
      <c r="AZ233" s="102">
        <v>2.9939028510003118</v>
      </c>
      <c r="BA233" s="102">
        <v>0</v>
      </c>
      <c r="BB233" s="102">
        <v>0</v>
      </c>
      <c r="BC233" s="103">
        <v>14.198550716655719</v>
      </c>
      <c r="BD233" s="105">
        <v>2.4298781488831094</v>
      </c>
      <c r="BE233" s="105">
        <v>1.5997855456798677</v>
      </c>
      <c r="BF233" s="102">
        <v>1029.4051031714114</v>
      </c>
      <c r="BG233" s="123"/>
    </row>
    <row r="234" spans="1:59" ht="18" thickTop="1" thickBot="1">
      <c r="D234" s="90"/>
      <c r="J234" s="90"/>
      <c r="K234" s="90"/>
    </row>
    <row r="235" spans="1:59" ht="18" thickTop="1" thickBot="1">
      <c r="A235" s="45">
        <v>43443</v>
      </c>
      <c r="B235" s="48">
        <v>0.47916666666666669</v>
      </c>
      <c r="C235" s="45">
        <v>43443</v>
      </c>
      <c r="E235" s="7" t="s">
        <v>37</v>
      </c>
      <c r="F235" s="54">
        <v>1</v>
      </c>
      <c r="G235" s="31" t="s">
        <v>148</v>
      </c>
      <c r="H235" s="31" t="s">
        <v>146</v>
      </c>
      <c r="I235" s="88" t="s">
        <v>1</v>
      </c>
      <c r="J235" s="13">
        <v>26.43</v>
      </c>
      <c r="K235" s="15">
        <v>33.9</v>
      </c>
      <c r="L235">
        <v>100.402</v>
      </c>
      <c r="M235">
        <v>24.7</v>
      </c>
      <c r="N235" s="17">
        <v>2160</v>
      </c>
      <c r="O235">
        <v>2130.5</v>
      </c>
      <c r="P235">
        <v>8.01</v>
      </c>
      <c r="Q235" s="39">
        <v>7.9889093601900063</v>
      </c>
      <c r="R235" t="s">
        <v>153</v>
      </c>
      <c r="S235" s="65">
        <v>0.97499999999999998</v>
      </c>
      <c r="U235" s="99">
        <v>33.900001525878906</v>
      </c>
      <c r="V235" s="99">
        <v>24.700000762939453</v>
      </c>
      <c r="W235" s="99">
        <v>0</v>
      </c>
      <c r="X235" s="100">
        <v>0</v>
      </c>
      <c r="Y235" s="100">
        <v>0</v>
      </c>
      <c r="Z235" s="101">
        <v>2160</v>
      </c>
      <c r="AA235" s="102">
        <v>1908.2657470703125</v>
      </c>
      <c r="AB235" s="103">
        <v>7.9889092445373535</v>
      </c>
      <c r="AC235" s="102">
        <v>427.44699096679688</v>
      </c>
      <c r="AD235" s="102">
        <v>428.81973266601562</v>
      </c>
      <c r="AE235" s="102">
        <v>1717.1858319834666</v>
      </c>
      <c r="AF235" s="104">
        <v>178.78103791460484</v>
      </c>
      <c r="AG235" s="104">
        <v>12.29889575120346</v>
      </c>
      <c r="AH235" s="102">
        <v>79.535193301597246</v>
      </c>
      <c r="AI235" s="104">
        <v>5.7273022917789778</v>
      </c>
      <c r="AJ235" s="104">
        <v>0</v>
      </c>
      <c r="AK235" s="102">
        <v>0</v>
      </c>
      <c r="AL235" s="103">
        <v>10.159957638151043</v>
      </c>
      <c r="AM235" s="105">
        <v>4.340283168108364</v>
      </c>
      <c r="AN235" s="105">
        <v>2.8525191927781437</v>
      </c>
      <c r="AO235" s="102">
        <v>442.14115314611581</v>
      </c>
      <c r="AP235" s="106"/>
      <c r="AQ235" s="103">
        <v>26.430000305175781</v>
      </c>
      <c r="AR235" s="102">
        <v>0</v>
      </c>
      <c r="AS235" s="103">
        <v>7.9633822092780626</v>
      </c>
      <c r="AT235" s="102">
        <v>457.6729627584084</v>
      </c>
      <c r="AU235" s="125">
        <v>459.11215146186544</v>
      </c>
      <c r="AV235" s="102">
        <v>1716.3385023276746</v>
      </c>
      <c r="AW235" s="102">
        <v>179.31667203108611</v>
      </c>
      <c r="AX235" s="102">
        <v>12.610578359091877</v>
      </c>
      <c r="AY235" s="102">
        <v>78.742965465933949</v>
      </c>
      <c r="AZ235" s="102">
        <v>6.2962306670445134</v>
      </c>
      <c r="BA235" s="102">
        <v>0</v>
      </c>
      <c r="BB235" s="102">
        <v>0</v>
      </c>
      <c r="BC235" s="103">
        <v>10.128656592745292</v>
      </c>
      <c r="BD235" s="105">
        <v>4.3673383534842394</v>
      </c>
      <c r="BE235" s="105">
        <v>2.8854660720969547</v>
      </c>
      <c r="BF235" s="102">
        <v>474.97037811684925</v>
      </c>
      <c r="BG235" s="123"/>
    </row>
    <row r="236" spans="1:59" ht="18" thickTop="1" thickBot="1">
      <c r="A236" s="45">
        <v>43443</v>
      </c>
      <c r="B236" s="48">
        <v>0.47916666666666669</v>
      </c>
      <c r="C236" s="45">
        <v>43443</v>
      </c>
      <c r="E236" s="8" t="s">
        <v>43</v>
      </c>
      <c r="F236" s="54">
        <v>2</v>
      </c>
      <c r="G236" s="31" t="s">
        <v>146</v>
      </c>
      <c r="H236" s="31" t="s">
        <v>146</v>
      </c>
      <c r="I236" s="88" t="s">
        <v>2</v>
      </c>
      <c r="J236" s="13">
        <v>24.35</v>
      </c>
      <c r="K236" s="15">
        <v>33.9</v>
      </c>
      <c r="L236">
        <v>100.777</v>
      </c>
      <c r="M236">
        <v>24.4</v>
      </c>
      <c r="N236" s="17">
        <v>2167.1</v>
      </c>
      <c r="O236">
        <v>2123.8000000000002</v>
      </c>
      <c r="P236">
        <v>8.0299999999999994</v>
      </c>
      <c r="Q236" s="39">
        <v>7.9768075600910135</v>
      </c>
      <c r="R236" t="s">
        <v>152</v>
      </c>
      <c r="S236" s="65">
        <v>0.95899999999999996</v>
      </c>
      <c r="U236" s="99">
        <v>33.900001525878906</v>
      </c>
      <c r="V236" s="99">
        <v>24.399999618530273</v>
      </c>
      <c r="W236" s="99">
        <v>0</v>
      </c>
      <c r="X236" s="100">
        <v>0</v>
      </c>
      <c r="Y236" s="100">
        <v>0</v>
      </c>
      <c r="Z236" s="101">
        <v>2167.10009765625</v>
      </c>
      <c r="AA236" s="102">
        <v>1923.3575439453125</v>
      </c>
      <c r="AB236" s="103">
        <v>7.9768075942993164</v>
      </c>
      <c r="AC236" s="102">
        <v>443.69989013671875</v>
      </c>
      <c r="AD236" s="102">
        <v>445.13006591796875</v>
      </c>
      <c r="AE236" s="102">
        <v>1736.5637842884612</v>
      </c>
      <c r="AF236" s="104">
        <v>173.92904604651181</v>
      </c>
      <c r="AG236" s="104">
        <v>12.864609715789593</v>
      </c>
      <c r="AH236" s="102">
        <v>77.266683648278587</v>
      </c>
      <c r="AI236" s="104">
        <v>5.4223094659782172</v>
      </c>
      <c r="AJ236" s="104">
        <v>0</v>
      </c>
      <c r="AK236" s="102">
        <v>0</v>
      </c>
      <c r="AL236" s="103">
        <v>10.360944645412784</v>
      </c>
      <c r="AM236" s="105">
        <v>4.2203013718458307</v>
      </c>
      <c r="AN236" s="105">
        <v>2.7711988029545047</v>
      </c>
      <c r="AO236" s="102">
        <v>458.70473099246965</v>
      </c>
      <c r="AP236" s="106"/>
      <c r="AQ236" s="103">
        <v>24.350000381469727</v>
      </c>
      <c r="AR236" s="102">
        <v>0</v>
      </c>
      <c r="AS236" s="103">
        <v>7.9775477923429259</v>
      </c>
      <c r="AT236" s="102">
        <v>442.81994635564951</v>
      </c>
      <c r="AU236" s="125">
        <v>444.24816222913199</v>
      </c>
      <c r="AV236" s="102">
        <v>1736.5893890405159</v>
      </c>
      <c r="AW236" s="102">
        <v>173.91256096821118</v>
      </c>
      <c r="AX236" s="102">
        <v>12.855535784803878</v>
      </c>
      <c r="AY236" s="102">
        <v>77.289077332422778</v>
      </c>
      <c r="AZ236" s="102">
        <v>5.4072627040232915</v>
      </c>
      <c r="BA236" s="102">
        <v>0</v>
      </c>
      <c r="BB236" s="102">
        <v>0</v>
      </c>
      <c r="BC236" s="103">
        <v>10.361871456821282</v>
      </c>
      <c r="BD236" s="105">
        <v>4.2195414286776245</v>
      </c>
      <c r="BE236" s="105">
        <v>2.7702910450612994</v>
      </c>
      <c r="BF236" s="102">
        <v>457.75417500344309</v>
      </c>
      <c r="BG236" s="123">
        <v>35.532001495361328</v>
      </c>
    </row>
    <row r="237" spans="1:59" ht="18" thickTop="1" thickBot="1">
      <c r="A237" s="45">
        <v>43443</v>
      </c>
      <c r="B237" s="48">
        <v>0.47916666666666702</v>
      </c>
      <c r="C237" s="45">
        <v>43443</v>
      </c>
      <c r="E237" s="9" t="s">
        <v>44</v>
      </c>
      <c r="F237" s="54">
        <v>3</v>
      </c>
      <c r="G237" s="31" t="s">
        <v>146</v>
      </c>
      <c r="H237" s="31" t="s">
        <v>147</v>
      </c>
      <c r="I237" s="88" t="s">
        <v>3</v>
      </c>
      <c r="J237" s="13">
        <v>24.28</v>
      </c>
      <c r="K237" s="15">
        <v>33.880000000000003</v>
      </c>
      <c r="L237">
        <v>100.824</v>
      </c>
      <c r="M237">
        <v>23.8</v>
      </c>
      <c r="N237" s="17">
        <v>2182.5</v>
      </c>
      <c r="O237">
        <v>2153.6</v>
      </c>
      <c r="P237">
        <v>7.58</v>
      </c>
      <c r="Q237" s="39">
        <v>7.6415783299786844</v>
      </c>
      <c r="R237" t="s">
        <v>153</v>
      </c>
      <c r="U237" s="99">
        <v>33.880001068115234</v>
      </c>
      <c r="V237" s="99">
        <v>23.799999237060547</v>
      </c>
      <c r="W237" s="99">
        <v>0</v>
      </c>
      <c r="X237" s="100">
        <v>0</v>
      </c>
      <c r="Y237" s="100">
        <v>0</v>
      </c>
      <c r="Z237" s="101">
        <v>2182.5</v>
      </c>
      <c r="AA237" s="102">
        <v>2083.9267578125</v>
      </c>
      <c r="AB237" s="103">
        <v>7.641578197479248</v>
      </c>
      <c r="AC237" s="102">
        <v>1081.6348876953125</v>
      </c>
      <c r="AD237" s="102">
        <v>1085.14697265625</v>
      </c>
      <c r="AE237" s="102">
        <v>1963.2078685153397</v>
      </c>
      <c r="AF237" s="104">
        <v>88.866764545793103</v>
      </c>
      <c r="AG237" s="104">
        <v>31.851986787838349</v>
      </c>
      <c r="AH237" s="102">
        <v>39.208474892715032</v>
      </c>
      <c r="AI237" s="104">
        <v>2.3734277509427528</v>
      </c>
      <c r="AJ237" s="104">
        <v>0</v>
      </c>
      <c r="AK237" s="102">
        <v>0</v>
      </c>
      <c r="AL237" s="103">
        <v>15.007195246255076</v>
      </c>
      <c r="AM237" s="105">
        <v>2.1544882846237194</v>
      </c>
      <c r="AN237" s="105">
        <v>1.4121731930009909</v>
      </c>
      <c r="AO237" s="102">
        <v>1117.0349045672988</v>
      </c>
      <c r="AP237" s="106"/>
      <c r="AQ237" s="103">
        <v>24.280000686645508</v>
      </c>
      <c r="AR237" s="102">
        <v>0</v>
      </c>
      <c r="AS237" s="103">
        <v>7.6349898853451883</v>
      </c>
      <c r="AT237" s="102">
        <v>1101.102329209675</v>
      </c>
      <c r="AU237" s="125">
        <v>1104.6567289979942</v>
      </c>
      <c r="AV237" s="102">
        <v>1962.8463207056593</v>
      </c>
      <c r="AW237" s="102">
        <v>89.053465613812634</v>
      </c>
      <c r="AX237" s="102">
        <v>32.02690814819173</v>
      </c>
      <c r="AY237" s="102">
        <v>39.129592904855251</v>
      </c>
      <c r="AZ237" s="102">
        <v>2.440814577331341</v>
      </c>
      <c r="BA237" s="102">
        <v>0</v>
      </c>
      <c r="BB237" s="102">
        <v>0</v>
      </c>
      <c r="BC237" s="103">
        <v>14.974830977658131</v>
      </c>
      <c r="BD237" s="105">
        <v>2.1607414345376941</v>
      </c>
      <c r="BE237" s="105">
        <v>1.418260589977157</v>
      </c>
      <c r="BF237" s="102">
        <v>1138.0959871442401</v>
      </c>
      <c r="BG237" s="123"/>
    </row>
    <row r="238" spans="1:59" ht="18" thickTop="1" thickBot="1">
      <c r="A238" s="45">
        <v>43443</v>
      </c>
      <c r="B238" s="48">
        <v>0.47916666666666702</v>
      </c>
      <c r="C238" s="45">
        <v>43443</v>
      </c>
      <c r="E238" s="6" t="s">
        <v>174</v>
      </c>
      <c r="F238" s="54">
        <v>4</v>
      </c>
      <c r="G238" s="31" t="s">
        <v>148</v>
      </c>
      <c r="H238" s="31" t="s">
        <v>147</v>
      </c>
      <c r="I238" s="88" t="s">
        <v>4</v>
      </c>
      <c r="J238" s="13">
        <v>26.43</v>
      </c>
      <c r="K238" s="15">
        <v>33.85</v>
      </c>
      <c r="L238">
        <v>100.82</v>
      </c>
      <c r="M238">
        <v>24.6</v>
      </c>
      <c r="N238" s="17">
        <v>2173.1</v>
      </c>
      <c r="O238">
        <v>2134.6</v>
      </c>
      <c r="P238">
        <v>7.58</v>
      </c>
      <c r="Q238" s="39">
        <v>7.6291851883219781</v>
      </c>
      <c r="R238" t="s">
        <v>152</v>
      </c>
      <c r="U238" s="99">
        <v>33.849998474121094</v>
      </c>
      <c r="V238" s="99">
        <v>24.600000381469727</v>
      </c>
      <c r="W238" s="99">
        <v>0</v>
      </c>
      <c r="X238" s="100">
        <v>0</v>
      </c>
      <c r="Y238" s="100">
        <v>0</v>
      </c>
      <c r="Z238" s="101">
        <v>2173.10009765625</v>
      </c>
      <c r="AA238" s="102">
        <v>2075.396240234375</v>
      </c>
      <c r="AB238" s="103">
        <v>7.6291851997375488</v>
      </c>
      <c r="AC238" s="102">
        <v>1113.5732421875</v>
      </c>
      <c r="AD238" s="102">
        <v>1117.15380859375</v>
      </c>
      <c r="AE238" s="102">
        <v>1954.7969226613184</v>
      </c>
      <c r="AF238" s="104">
        <v>88.468527574409492</v>
      </c>
      <c r="AG238" s="104">
        <v>32.130811973877464</v>
      </c>
      <c r="AH238" s="102">
        <v>38.913046921109469</v>
      </c>
      <c r="AI238" s="104">
        <v>2.4771162468309496</v>
      </c>
      <c r="AJ238" s="104">
        <v>0</v>
      </c>
      <c r="AK238" s="102">
        <v>0</v>
      </c>
      <c r="AL238" s="103">
        <v>14.964118566941499</v>
      </c>
      <c r="AM238" s="105">
        <v>2.1482463909338749</v>
      </c>
      <c r="AN238" s="105">
        <v>1.4113082313681093</v>
      </c>
      <c r="AO238" s="102">
        <v>1151.6462671782895</v>
      </c>
      <c r="AP238" s="106"/>
      <c r="AQ238" s="103">
        <v>26.430000305175781</v>
      </c>
      <c r="AR238" s="102">
        <v>0</v>
      </c>
      <c r="AS238" s="103">
        <v>7.6043347471110101</v>
      </c>
      <c r="AT238" s="102">
        <v>1190.9028460663146</v>
      </c>
      <c r="AU238" s="125">
        <v>1194.6477339282574</v>
      </c>
      <c r="AV238" s="102">
        <v>1953.399478129018</v>
      </c>
      <c r="AW238" s="102">
        <v>89.174569930666962</v>
      </c>
      <c r="AX238" s="102">
        <v>32.822197285788462</v>
      </c>
      <c r="AY238" s="102">
        <v>38.62505995323847</v>
      </c>
      <c r="AZ238" s="102">
        <v>2.7518871521623933</v>
      </c>
      <c r="BA238" s="102">
        <v>0</v>
      </c>
      <c r="BB238" s="102">
        <v>0</v>
      </c>
      <c r="BC238" s="103">
        <v>14.837133272342848</v>
      </c>
      <c r="BD238" s="105">
        <v>2.1727920275801771</v>
      </c>
      <c r="BE238" s="105">
        <v>1.4353997398802141</v>
      </c>
      <c r="BF238" s="102">
        <v>1235.9133105862968</v>
      </c>
      <c r="BG238" s="123"/>
    </row>
    <row r="239" spans="1:59" ht="18" thickTop="1" thickBot="1">
      <c r="A239" s="45">
        <v>43443</v>
      </c>
      <c r="B239" s="48">
        <v>0.47916666666666702</v>
      </c>
      <c r="C239" s="45">
        <v>43443</v>
      </c>
      <c r="E239" s="9" t="s">
        <v>44</v>
      </c>
      <c r="F239" s="54">
        <v>5</v>
      </c>
      <c r="G239" s="31" t="s">
        <v>146</v>
      </c>
      <c r="H239" s="31" t="s">
        <v>147</v>
      </c>
      <c r="I239" s="88" t="s">
        <v>5</v>
      </c>
      <c r="J239" s="13">
        <v>24.34</v>
      </c>
      <c r="K239" s="15">
        <v>33.880000000000003</v>
      </c>
      <c r="L239">
        <v>100.761</v>
      </c>
      <c r="M239">
        <v>23.9</v>
      </c>
      <c r="N239" s="17">
        <v>2183.9</v>
      </c>
      <c r="O239">
        <v>2151.5</v>
      </c>
      <c r="P239">
        <v>7.69</v>
      </c>
      <c r="Q239" s="39">
        <v>7.6801928494298641</v>
      </c>
      <c r="R239" t="s">
        <v>153</v>
      </c>
      <c r="U239" s="99">
        <v>33.880001068115234</v>
      </c>
      <c r="V239" s="99">
        <v>23.899999618530273</v>
      </c>
      <c r="W239" s="99">
        <v>0</v>
      </c>
      <c r="X239" s="100">
        <v>0</v>
      </c>
      <c r="Y239" s="100">
        <v>0</v>
      </c>
      <c r="Z239" s="101">
        <v>2183.89990234375</v>
      </c>
      <c r="AA239" s="102">
        <v>2070.94775390625</v>
      </c>
      <c r="AB239" s="103">
        <v>7.6801929473876953</v>
      </c>
      <c r="AC239" s="102">
        <v>981.282470703125</v>
      </c>
      <c r="AD239" s="102">
        <v>984.46478271484375</v>
      </c>
      <c r="AE239" s="102">
        <v>1945.5193925103015</v>
      </c>
      <c r="AF239" s="104">
        <v>96.606096441282276</v>
      </c>
      <c r="AG239" s="104">
        <v>28.822222249090839</v>
      </c>
      <c r="AH239" s="102">
        <v>42.572142681880806</v>
      </c>
      <c r="AI239" s="104">
        <v>2.617598589387816</v>
      </c>
      <c r="AJ239" s="104">
        <v>0</v>
      </c>
      <c r="AK239" s="102">
        <v>0</v>
      </c>
      <c r="AL239" s="103">
        <v>14.467495857434352</v>
      </c>
      <c r="AM239" s="105">
        <v>2.3425051907037253</v>
      </c>
      <c r="AN239" s="105">
        <v>1.5358566432357095</v>
      </c>
      <c r="AO239" s="102">
        <v>1013.5736905194323</v>
      </c>
      <c r="AP239" s="106"/>
      <c r="AQ239" s="103">
        <v>24.340000152587891</v>
      </c>
      <c r="AR239" s="102">
        <v>0</v>
      </c>
      <c r="AS239" s="103">
        <v>7.6740757986193699</v>
      </c>
      <c r="AT239" s="102">
        <v>997.64035235466906</v>
      </c>
      <c r="AU239" s="125">
        <v>1000.8584099535627</v>
      </c>
      <c r="AV239" s="102">
        <v>1945.2003632474398</v>
      </c>
      <c r="AW239" s="102">
        <v>96.774407414655329</v>
      </c>
      <c r="AX239" s="102">
        <v>28.973012405727331</v>
      </c>
      <c r="AY239" s="102">
        <v>42.487366200665178</v>
      </c>
      <c r="AZ239" s="102">
        <v>2.6850872977187983</v>
      </c>
      <c r="BA239" s="102">
        <v>0</v>
      </c>
      <c r="BB239" s="102">
        <v>0</v>
      </c>
      <c r="BC239" s="103">
        <v>14.44156667992857</v>
      </c>
      <c r="BD239" s="105">
        <v>2.348317496584488</v>
      </c>
      <c r="BE239" s="105">
        <v>1.5416535689524464</v>
      </c>
      <c r="BF239" s="102">
        <v>1031.2680242124957</v>
      </c>
      <c r="BG239" s="123"/>
    </row>
    <row r="240" spans="1:59" ht="18" thickTop="1" thickBot="1">
      <c r="A240" s="45">
        <v>43443</v>
      </c>
      <c r="B240" s="48">
        <v>0.47916666666666702</v>
      </c>
      <c r="C240" s="45">
        <v>43443</v>
      </c>
      <c r="E240" s="6" t="s">
        <v>174</v>
      </c>
      <c r="F240" s="54">
        <v>6</v>
      </c>
      <c r="G240" s="31" t="s">
        <v>148</v>
      </c>
      <c r="H240" s="31" t="s">
        <v>147</v>
      </c>
      <c r="I240" s="88" t="s">
        <v>6</v>
      </c>
      <c r="J240" s="13">
        <v>26.59</v>
      </c>
      <c r="K240" s="15">
        <v>33.869999999999997</v>
      </c>
      <c r="L240">
        <v>100.63200000000001</v>
      </c>
      <c r="M240">
        <v>24.5</v>
      </c>
      <c r="N240" s="17">
        <v>2179.1</v>
      </c>
      <c r="O240">
        <v>2131.1</v>
      </c>
      <c r="P240">
        <v>7.7</v>
      </c>
      <c r="Q240" s="39">
        <v>7.6763288666537814</v>
      </c>
      <c r="R240" t="s">
        <v>152</v>
      </c>
      <c r="U240" s="99">
        <v>33.869998931884766</v>
      </c>
      <c r="V240" s="99">
        <v>24.5</v>
      </c>
      <c r="W240" s="99">
        <v>0</v>
      </c>
      <c r="X240" s="100">
        <v>0</v>
      </c>
      <c r="Y240" s="100">
        <v>0</v>
      </c>
      <c r="Z240" s="101">
        <v>2179.10009765625</v>
      </c>
      <c r="AA240" s="102">
        <v>2064.70263671875</v>
      </c>
      <c r="AB240" s="103">
        <v>7.6763286590576172</v>
      </c>
      <c r="AC240" s="102">
        <v>990.07318115234375</v>
      </c>
      <c r="AD240" s="102">
        <v>993.26055908203125</v>
      </c>
      <c r="AE240" s="102">
        <v>1938.5778513916084</v>
      </c>
      <c r="AF240" s="104">
        <v>97.487365364503361</v>
      </c>
      <c r="AG240" s="104">
        <v>28.637344873609681</v>
      </c>
      <c r="AH240" s="102">
        <v>42.831596563276733</v>
      </c>
      <c r="AI240" s="104">
        <v>2.7375378861990769</v>
      </c>
      <c r="AJ240" s="104">
        <v>0</v>
      </c>
      <c r="AK240" s="102">
        <v>0</v>
      </c>
      <c r="AL240" s="103">
        <v>14.36603042963586</v>
      </c>
      <c r="AM240" s="105">
        <v>2.3664569664989648</v>
      </c>
      <c r="AN240" s="105">
        <v>1.5542652683095044</v>
      </c>
      <c r="AO240" s="102">
        <v>1023.7389046455481</v>
      </c>
      <c r="AP240" s="106"/>
      <c r="AQ240" s="103">
        <v>26.590000152587891</v>
      </c>
      <c r="AR240" s="102">
        <v>0</v>
      </c>
      <c r="AS240" s="103">
        <v>7.6475001987927831</v>
      </c>
      <c r="AT240" s="102">
        <v>1070.0998613508948</v>
      </c>
      <c r="AU240" s="125">
        <v>1073.4583511066669</v>
      </c>
      <c r="AV240" s="102">
        <v>1937.0520315865451</v>
      </c>
      <c r="AW240" s="102">
        <v>98.276566284864586</v>
      </c>
      <c r="AX240" s="102">
        <v>29.373968841685119</v>
      </c>
      <c r="AY240" s="102">
        <v>42.434357040283935</v>
      </c>
      <c r="AZ240" s="102">
        <v>3.0836842015207031</v>
      </c>
      <c r="BA240" s="102">
        <v>0</v>
      </c>
      <c r="BB240" s="102">
        <v>0</v>
      </c>
      <c r="BC240" s="103">
        <v>14.241634626021018</v>
      </c>
      <c r="BD240" s="105">
        <v>2.3949324066871225</v>
      </c>
      <c r="BE240" s="105">
        <v>1.5830061837085747</v>
      </c>
      <c r="BF240" s="102">
        <v>1110.900923710964</v>
      </c>
      <c r="BG240" s="123"/>
    </row>
    <row r="241" spans="1:59" ht="18" thickTop="1" thickBot="1">
      <c r="A241" s="45">
        <v>43443</v>
      </c>
      <c r="B241" s="48">
        <v>0.47916666666666702</v>
      </c>
      <c r="C241" s="45">
        <v>43443</v>
      </c>
      <c r="E241" s="7" t="s">
        <v>37</v>
      </c>
      <c r="F241" s="54">
        <v>7</v>
      </c>
      <c r="G241" s="31" t="s">
        <v>148</v>
      </c>
      <c r="H241" s="31" t="s">
        <v>146</v>
      </c>
      <c r="I241" s="88" t="s">
        <v>7</v>
      </c>
      <c r="J241" s="13">
        <v>26.14</v>
      </c>
      <c r="K241" s="15">
        <v>33.92</v>
      </c>
      <c r="L241">
        <v>100.82899999999999</v>
      </c>
      <c r="M241">
        <v>23.9</v>
      </c>
      <c r="N241" s="17">
        <v>2176.8000000000002</v>
      </c>
      <c r="O241">
        <v>2156.9</v>
      </c>
      <c r="P241">
        <v>8.02</v>
      </c>
      <c r="Q241" s="39">
        <v>7.9728767518919712</v>
      </c>
      <c r="R241" t="s">
        <v>153</v>
      </c>
      <c r="U241" s="99">
        <v>33.919998168945312</v>
      </c>
      <c r="V241" s="99">
        <v>23.899999618530273</v>
      </c>
      <c r="W241" s="99">
        <v>0</v>
      </c>
      <c r="X241" s="100">
        <v>0</v>
      </c>
      <c r="Y241" s="100">
        <v>0</v>
      </c>
      <c r="Z241" s="101">
        <v>2176.800048828125</v>
      </c>
      <c r="AA241" s="102">
        <v>1937.9654541015625</v>
      </c>
      <c r="AB241" s="103">
        <v>7.9728765487670898</v>
      </c>
      <c r="AC241" s="102">
        <v>450.783203125</v>
      </c>
      <c r="AD241" s="102">
        <v>452.24514770507812</v>
      </c>
      <c r="AE241" s="102">
        <v>1753.7153232221315</v>
      </c>
      <c r="AF241" s="104">
        <v>171.01240779292183</v>
      </c>
      <c r="AG241" s="104">
        <v>13.237622659685892</v>
      </c>
      <c r="AH241" s="102">
        <v>75.931529874486188</v>
      </c>
      <c r="AI241" s="104">
        <v>5.1392551226836893</v>
      </c>
      <c r="AJ241" s="104">
        <v>0</v>
      </c>
      <c r="AK241" s="102">
        <v>0</v>
      </c>
      <c r="AL241" s="103">
        <v>10.509986709489565</v>
      </c>
      <c r="AM241" s="105">
        <v>4.1453969392120467</v>
      </c>
      <c r="AN241" s="105">
        <v>2.7181333402447518</v>
      </c>
      <c r="AO241" s="102">
        <v>465.61695539484629</v>
      </c>
      <c r="AP241" s="106"/>
      <c r="AQ241" s="103">
        <v>26.139999389648438</v>
      </c>
      <c r="AR241" s="102">
        <v>0</v>
      </c>
      <c r="AS241" s="103">
        <v>7.939863742139285</v>
      </c>
      <c r="AT241" s="102">
        <v>492.47833347725901</v>
      </c>
      <c r="AU241" s="125">
        <v>494.03243170717047</v>
      </c>
      <c r="AV241" s="102">
        <v>1752.5606022063066</v>
      </c>
      <c r="AW241" s="102">
        <v>171.73910219655318</v>
      </c>
      <c r="AX241" s="102">
        <v>13.665692388836748</v>
      </c>
      <c r="AY241" s="102">
        <v>74.957038347019903</v>
      </c>
      <c r="AZ241" s="102">
        <v>5.8159439441347276</v>
      </c>
      <c r="BA241" s="102">
        <v>0</v>
      </c>
      <c r="BB241" s="102">
        <v>0</v>
      </c>
      <c r="BC241" s="103">
        <v>10.466030418622676</v>
      </c>
      <c r="BD241" s="105">
        <v>4.179715594931789</v>
      </c>
      <c r="BE241" s="105">
        <v>2.7591329214875016</v>
      </c>
      <c r="BF241" s="102">
        <v>510.79716432946424</v>
      </c>
      <c r="BG241" s="123"/>
    </row>
    <row r="242" spans="1:59" ht="18" thickTop="1" thickBot="1">
      <c r="A242" s="45">
        <v>43443</v>
      </c>
      <c r="B242" s="48">
        <v>0.47916666666666702</v>
      </c>
      <c r="C242" s="45">
        <v>43443</v>
      </c>
      <c r="E242" s="8" t="s">
        <v>43</v>
      </c>
      <c r="F242" s="54">
        <v>8</v>
      </c>
      <c r="G242" s="31" t="s">
        <v>146</v>
      </c>
      <c r="H242" s="31" t="s">
        <v>146</v>
      </c>
      <c r="I242" s="88" t="s">
        <v>8</v>
      </c>
      <c r="J242" s="13">
        <v>24.4</v>
      </c>
      <c r="K242" s="15">
        <v>33.92</v>
      </c>
      <c r="L242">
        <v>100.687</v>
      </c>
      <c r="M242">
        <v>24.4</v>
      </c>
      <c r="N242" s="17">
        <v>2185.5</v>
      </c>
      <c r="O242">
        <v>2135.6999999999998</v>
      </c>
      <c r="P242">
        <v>7.97</v>
      </c>
      <c r="Q242" s="39">
        <v>7.9736540616795128</v>
      </c>
      <c r="R242" t="s">
        <v>152</v>
      </c>
      <c r="U242" s="99">
        <v>33.919998168945312</v>
      </c>
      <c r="V242" s="99">
        <v>24.399999618530273</v>
      </c>
      <c r="W242" s="99">
        <v>0</v>
      </c>
      <c r="X242" s="100">
        <v>0</v>
      </c>
      <c r="Y242" s="100">
        <v>0</v>
      </c>
      <c r="Z242" s="101">
        <v>2185.5</v>
      </c>
      <c r="AA242" s="102">
        <v>1941.826416015625</v>
      </c>
      <c r="AB242" s="103">
        <v>7.9736542701721191</v>
      </c>
      <c r="AC242" s="102">
        <v>451.44482421875</v>
      </c>
      <c r="AD242" s="102">
        <v>452.89996337890625</v>
      </c>
      <c r="AE242" s="102">
        <v>1754.2279344367059</v>
      </c>
      <c r="AF242" s="104">
        <v>174.51066905427689</v>
      </c>
      <c r="AG242" s="104">
        <v>13.087797829901922</v>
      </c>
      <c r="AH242" s="102">
        <v>76.876548255076329</v>
      </c>
      <c r="AI242" s="104">
        <v>5.3850345874938412</v>
      </c>
      <c r="AJ242" s="104">
        <v>0</v>
      </c>
      <c r="AK242" s="102">
        <v>0</v>
      </c>
      <c r="AL242" s="103">
        <v>10.416626798014377</v>
      </c>
      <c r="AM242" s="105">
        <v>4.2337368005837011</v>
      </c>
      <c r="AN242" s="105">
        <v>2.7801317845595994</v>
      </c>
      <c r="AO242" s="102">
        <v>466.71140452804218</v>
      </c>
      <c r="AP242" s="106"/>
      <c r="AQ242" s="103">
        <v>24.399999618530273</v>
      </c>
      <c r="AR242" s="102">
        <v>0</v>
      </c>
      <c r="AS242" s="103">
        <v>7.9736542195207338</v>
      </c>
      <c r="AT242" s="102">
        <v>451.44488885812785</v>
      </c>
      <c r="AU242" s="125">
        <v>452.9000323992114</v>
      </c>
      <c r="AV242" s="102">
        <v>1754.2279749638355</v>
      </c>
      <c r="AW242" s="102">
        <v>174.51065273289157</v>
      </c>
      <c r="AX242" s="102">
        <v>13.087799658681671</v>
      </c>
      <c r="AY242" s="102">
        <v>76.876540999941284</v>
      </c>
      <c r="AZ242" s="102">
        <v>5.3850339594420076</v>
      </c>
      <c r="BA242" s="102">
        <v>0</v>
      </c>
      <c r="BB242" s="102">
        <v>0</v>
      </c>
      <c r="BC242" s="103">
        <v>10.416627381501348</v>
      </c>
      <c r="BD242" s="105">
        <v>4.2337364046167947</v>
      </c>
      <c r="BE242" s="105">
        <v>2.7801315245433931</v>
      </c>
      <c r="BF242" s="102">
        <v>466.71148310829631</v>
      </c>
      <c r="BG242" s="123"/>
    </row>
    <row r="243" spans="1:59" ht="18" thickTop="1" thickBot="1">
      <c r="A243" s="45">
        <v>43443</v>
      </c>
      <c r="B243" s="48">
        <v>0.47916666666666702</v>
      </c>
      <c r="C243" s="45">
        <v>43443</v>
      </c>
      <c r="E243" s="8" t="s">
        <v>43</v>
      </c>
      <c r="F243" s="54">
        <v>2</v>
      </c>
      <c r="G243" s="31" t="s">
        <v>146</v>
      </c>
      <c r="H243" s="31" t="s">
        <v>146</v>
      </c>
      <c r="I243" s="88" t="s">
        <v>9</v>
      </c>
      <c r="J243" s="13">
        <v>24.2</v>
      </c>
      <c r="K243" s="15">
        <v>33.92</v>
      </c>
      <c r="L243">
        <v>100.78700000000001</v>
      </c>
      <c r="M243">
        <v>24.3</v>
      </c>
      <c r="N243" s="17">
        <v>2186.1999999999998</v>
      </c>
      <c r="O243">
        <v>2161.1</v>
      </c>
      <c r="P243">
        <v>8.01</v>
      </c>
      <c r="Q243" s="39">
        <v>7.9684854295909764</v>
      </c>
      <c r="R243" t="s">
        <v>153</v>
      </c>
      <c r="U243" s="99">
        <v>33.919998168945312</v>
      </c>
      <c r="V243" s="99">
        <v>24.299999237060547</v>
      </c>
      <c r="W243" s="99">
        <v>0</v>
      </c>
      <c r="X243" s="100">
        <v>0</v>
      </c>
      <c r="Y243" s="100">
        <v>0</v>
      </c>
      <c r="Z243" s="101">
        <v>2186.199951171875</v>
      </c>
      <c r="AA243" s="102">
        <v>1945.8773193359375</v>
      </c>
      <c r="AB243" s="103">
        <v>7.9684853553771973</v>
      </c>
      <c r="AC243" s="102">
        <v>458.123779296875</v>
      </c>
      <c r="AD243" s="102">
        <v>459.60223388671875</v>
      </c>
      <c r="AE243" s="102">
        <v>1760.1595126124021</v>
      </c>
      <c r="AF243" s="104">
        <v>172.4023758222705</v>
      </c>
      <c r="AG243" s="104">
        <v>13.315474766788672</v>
      </c>
      <c r="AH243" s="102">
        <v>75.972800591312577</v>
      </c>
      <c r="AI243" s="104">
        <v>5.2738092507969476</v>
      </c>
      <c r="AJ243" s="104">
        <v>0</v>
      </c>
      <c r="AK243" s="102">
        <v>0</v>
      </c>
      <c r="AL243" s="103">
        <v>10.496416092021333</v>
      </c>
      <c r="AM243" s="105">
        <v>4.1818775375771082</v>
      </c>
      <c r="AN243" s="105">
        <v>2.7452680592610701</v>
      </c>
      <c r="AO243" s="102">
        <v>473.53182918448175</v>
      </c>
      <c r="AP243" s="106"/>
      <c r="AQ243" s="103">
        <v>24.200000762939453</v>
      </c>
      <c r="AR243" s="102">
        <v>0</v>
      </c>
      <c r="AS243" s="103">
        <v>7.9699651240449096</v>
      </c>
      <c r="AT243" s="102">
        <v>456.30872170215059</v>
      </c>
      <c r="AU243" s="125">
        <v>457.7831461882584</v>
      </c>
      <c r="AV243" s="102">
        <v>1760.2116083550834</v>
      </c>
      <c r="AW243" s="102">
        <v>172.36894042159096</v>
      </c>
      <c r="AX243" s="102">
        <v>13.296782532346311</v>
      </c>
      <c r="AY243" s="102">
        <v>76.016828850838237</v>
      </c>
      <c r="AZ243" s="102">
        <v>5.2445184184446862</v>
      </c>
      <c r="BA243" s="102">
        <v>0</v>
      </c>
      <c r="BB243" s="102">
        <v>0</v>
      </c>
      <c r="BC243" s="103">
        <v>10.49832931513863</v>
      </c>
      <c r="BD243" s="105">
        <v>4.1803614788580967</v>
      </c>
      <c r="BE243" s="105">
        <v>2.7434658321064616</v>
      </c>
      <c r="BF243" s="102">
        <v>471.57215860185977</v>
      </c>
      <c r="BG243" s="123"/>
    </row>
    <row r="244" spans="1:59" ht="18" thickTop="1" thickBot="1">
      <c r="A244" s="45">
        <v>43443</v>
      </c>
      <c r="B244" s="48">
        <v>0.47916666666666702</v>
      </c>
      <c r="C244" s="45">
        <v>43443</v>
      </c>
      <c r="E244" s="6" t="s">
        <v>174</v>
      </c>
      <c r="F244" s="54">
        <v>4</v>
      </c>
      <c r="G244" s="31" t="s">
        <v>148</v>
      </c>
      <c r="H244" s="31" t="s">
        <v>147</v>
      </c>
      <c r="I244" s="88" t="s">
        <v>10</v>
      </c>
      <c r="J244" s="13">
        <v>25.88</v>
      </c>
      <c r="K244" s="15">
        <v>33.9</v>
      </c>
      <c r="L244">
        <v>100.46599999999999</v>
      </c>
      <c r="M244">
        <v>25.2</v>
      </c>
      <c r="N244" s="17">
        <v>2186.9</v>
      </c>
      <c r="O244">
        <v>2133.1</v>
      </c>
      <c r="P244">
        <v>7.69</v>
      </c>
      <c r="Q244" s="39">
        <v>7.6613909580406965</v>
      </c>
      <c r="R244" t="s">
        <v>152</v>
      </c>
      <c r="U244" s="99">
        <v>33.900001525878906</v>
      </c>
      <c r="V244" s="99">
        <v>25.200000762939453</v>
      </c>
      <c r="W244" s="99">
        <v>0</v>
      </c>
      <c r="X244" s="100">
        <v>0</v>
      </c>
      <c r="Y244" s="100">
        <v>0</v>
      </c>
      <c r="Z244" s="101">
        <v>2186.89990234375</v>
      </c>
      <c r="AA244" s="102">
        <v>2074.055419921875</v>
      </c>
      <c r="AB244" s="103">
        <v>7.6613907814025879</v>
      </c>
      <c r="AC244" s="102">
        <v>1033.589111328125</v>
      </c>
      <c r="AD244" s="102">
        <v>1036.8883056640625</v>
      </c>
      <c r="AE244" s="102">
        <v>1947.5664638367989</v>
      </c>
      <c r="AF244" s="104">
        <v>97.123742042538595</v>
      </c>
      <c r="AG244" s="104">
        <v>29.365273292710242</v>
      </c>
      <c r="AH244" s="102">
        <v>42.291250600644716</v>
      </c>
      <c r="AI244" s="104">
        <v>2.8171019152351824</v>
      </c>
      <c r="AJ244" s="104">
        <v>0</v>
      </c>
      <c r="AK244" s="102">
        <v>0</v>
      </c>
      <c r="AL244" s="103">
        <v>14.400511914505749</v>
      </c>
      <c r="AM244" s="105">
        <v>2.3599828925795214</v>
      </c>
      <c r="AN244" s="105">
        <v>1.5533530048154358</v>
      </c>
      <c r="AO244" s="102">
        <v>1070.1057917750991</v>
      </c>
      <c r="AP244" s="106"/>
      <c r="AQ244" s="103">
        <v>25.879999160766602</v>
      </c>
      <c r="AR244" s="102">
        <v>0</v>
      </c>
      <c r="AS244" s="103">
        <v>7.6520266808343296</v>
      </c>
      <c r="AT244" s="102">
        <v>1060.0217653125399</v>
      </c>
      <c r="AU244" s="125">
        <v>1063.3774278810565</v>
      </c>
      <c r="AV244" s="102">
        <v>1947.0652876338427</v>
      </c>
      <c r="AW244" s="102">
        <v>97.382269323023465</v>
      </c>
      <c r="AX244" s="102">
        <v>29.607816711804375</v>
      </c>
      <c r="AY244" s="102">
        <v>42.164467539665665</v>
      </c>
      <c r="AZ244" s="102">
        <v>2.928495984313551</v>
      </c>
      <c r="BA244" s="102">
        <v>0</v>
      </c>
      <c r="BB244" s="102">
        <v>0</v>
      </c>
      <c r="BC244" s="103">
        <v>14.359269994863602</v>
      </c>
      <c r="BD244" s="105">
        <v>2.3692584253372027</v>
      </c>
      <c r="BE244" s="105">
        <v>1.562689698885527</v>
      </c>
      <c r="BF244" s="102">
        <v>1098.8938015781334</v>
      </c>
      <c r="BG244" s="123"/>
    </row>
    <row r="245" spans="1:59" ht="18" thickTop="1" thickBot="1">
      <c r="A245" s="45">
        <v>43443</v>
      </c>
      <c r="B245" s="48">
        <v>0.47916666666666702</v>
      </c>
      <c r="C245" s="45">
        <v>43443</v>
      </c>
      <c r="E245" s="7" t="s">
        <v>37</v>
      </c>
      <c r="F245" s="54">
        <v>1</v>
      </c>
      <c r="G245" s="31" t="s">
        <v>148</v>
      </c>
      <c r="H245" s="31" t="s">
        <v>146</v>
      </c>
      <c r="I245" s="88" t="s">
        <v>11</v>
      </c>
      <c r="J245" s="13">
        <v>26.05</v>
      </c>
      <c r="K245" s="15">
        <v>33.92</v>
      </c>
      <c r="L245">
        <v>100.72799999999999</v>
      </c>
      <c r="M245">
        <v>24.4</v>
      </c>
      <c r="N245" s="17">
        <v>2184.6</v>
      </c>
      <c r="O245">
        <v>2155.6999999999998</v>
      </c>
      <c r="P245">
        <v>8.01</v>
      </c>
      <c r="Q245" s="39">
        <v>7.9671636464653712</v>
      </c>
      <c r="R245" t="s">
        <v>153</v>
      </c>
      <c r="U245" s="99">
        <v>33.919998168945312</v>
      </c>
      <c r="V245" s="99">
        <v>24.399999618530273</v>
      </c>
      <c r="W245" s="99">
        <v>0</v>
      </c>
      <c r="X245" s="100">
        <v>0</v>
      </c>
      <c r="Y245" s="100">
        <v>0</v>
      </c>
      <c r="Z245" s="101">
        <v>2184.60009765625</v>
      </c>
      <c r="AA245" s="102">
        <v>1944.3182373046875</v>
      </c>
      <c r="AB245" s="103">
        <v>7.9671635627746582</v>
      </c>
      <c r="AC245" s="102">
        <v>459.39639282226562</v>
      </c>
      <c r="AD245" s="102">
        <v>460.87716674804688</v>
      </c>
      <c r="AE245" s="102">
        <v>1758.6451680007683</v>
      </c>
      <c r="AF245" s="104">
        <v>172.35483731216195</v>
      </c>
      <c r="AG245" s="104">
        <v>13.318321235928058</v>
      </c>
      <c r="AH245" s="102">
        <v>75.951134382337287</v>
      </c>
      <c r="AI245" s="104">
        <v>5.3051514883388382</v>
      </c>
      <c r="AJ245" s="104">
        <v>0</v>
      </c>
      <c r="AK245" s="102">
        <v>0</v>
      </c>
      <c r="AL245" s="103">
        <v>10.490646702586215</v>
      </c>
      <c r="AM245" s="105">
        <v>4.1814349887121312</v>
      </c>
      <c r="AN245" s="105">
        <v>2.745787200466852</v>
      </c>
      <c r="AO245" s="102">
        <v>474.93188874437686</v>
      </c>
      <c r="AP245" s="106"/>
      <c r="AQ245" s="103">
        <v>26.049999237060547</v>
      </c>
      <c r="AR245" s="102">
        <v>0</v>
      </c>
      <c r="AS245" s="103">
        <v>7.9428631823103375</v>
      </c>
      <c r="AT245" s="102">
        <v>490.2957537202393</v>
      </c>
      <c r="AU245" s="125">
        <v>491.84465697214893</v>
      </c>
      <c r="AV245" s="102">
        <v>1757.7958260205908</v>
      </c>
      <c r="AW245" s="102">
        <v>172.88697032791009</v>
      </c>
      <c r="AX245" s="102">
        <v>13.635500970613206</v>
      </c>
      <c r="AY245" s="102">
        <v>75.232107501559341</v>
      </c>
      <c r="AZ245" s="102">
        <v>5.8098930387599497</v>
      </c>
      <c r="BA245" s="102">
        <v>0</v>
      </c>
      <c r="BB245" s="102">
        <v>0</v>
      </c>
      <c r="BC245" s="103">
        <v>10.458231589336638</v>
      </c>
      <c r="BD245" s="105">
        <v>4.2069212791253632</v>
      </c>
      <c r="BE245" s="105">
        <v>2.7763201721670998</v>
      </c>
      <c r="BF245" s="102">
        <v>508.44358790566383</v>
      </c>
      <c r="BG245" s="123"/>
    </row>
    <row r="246" spans="1:59" ht="18" thickTop="1" thickBot="1">
      <c r="A246" s="45">
        <v>43443</v>
      </c>
      <c r="B246" s="48">
        <v>0.47916666666666702</v>
      </c>
      <c r="C246" s="45">
        <v>43443</v>
      </c>
      <c r="E246" s="9" t="s">
        <v>44</v>
      </c>
      <c r="F246" s="55">
        <v>3</v>
      </c>
      <c r="G246" s="32" t="s">
        <v>146</v>
      </c>
      <c r="H246" s="32" t="s">
        <v>147</v>
      </c>
      <c r="I246" s="88" t="s">
        <v>12</v>
      </c>
      <c r="J246" s="13">
        <v>24.32</v>
      </c>
      <c r="K246" s="15">
        <v>33.950000000000003</v>
      </c>
      <c r="L246">
        <v>100.79</v>
      </c>
      <c r="M246">
        <v>24.5</v>
      </c>
      <c r="N246" s="17">
        <v>2181.1</v>
      </c>
      <c r="O246">
        <v>2130.1999999999998</v>
      </c>
      <c r="P246">
        <v>7.65</v>
      </c>
      <c r="Q246" s="39">
        <v>7.6226607139761615</v>
      </c>
      <c r="R246" t="s">
        <v>152</v>
      </c>
      <c r="U246" s="99">
        <v>33.950000762939453</v>
      </c>
      <c r="V246" s="99">
        <v>24.5</v>
      </c>
      <c r="W246" s="99">
        <v>0</v>
      </c>
      <c r="X246" s="100">
        <v>0</v>
      </c>
      <c r="Y246" s="100">
        <v>0</v>
      </c>
      <c r="Z246" s="101">
        <v>2181.10009765625</v>
      </c>
      <c r="AA246" s="102">
        <v>2085.5654296875</v>
      </c>
      <c r="AB246" s="103">
        <v>7.6226606369018555</v>
      </c>
      <c r="AC246" s="102">
        <v>1135.3580322265625</v>
      </c>
      <c r="AD246" s="102">
        <v>1139.0130615234375</v>
      </c>
      <c r="AE246" s="102">
        <v>1965.2323862068447</v>
      </c>
      <c r="AF246" s="104">
        <v>87.506996058066733</v>
      </c>
      <c r="AG246" s="104">
        <v>32.825911946312949</v>
      </c>
      <c r="AH246" s="102">
        <v>38.455356723768318</v>
      </c>
      <c r="AI246" s="104">
        <v>2.4228301664350971</v>
      </c>
      <c r="AJ246" s="104">
        <v>0</v>
      </c>
      <c r="AK246" s="102">
        <v>0</v>
      </c>
      <c r="AL246" s="103">
        <v>15.059612994840151</v>
      </c>
      <c r="AM246" s="105">
        <v>2.1228265904015684</v>
      </c>
      <c r="AN246" s="105">
        <v>1.3944738284607578</v>
      </c>
      <c r="AO246" s="102">
        <v>1173.962344839653</v>
      </c>
      <c r="AP246" s="106"/>
      <c r="AQ246" s="103">
        <v>24.319999694824219</v>
      </c>
      <c r="AR246" s="102">
        <v>0</v>
      </c>
      <c r="AS246" s="103">
        <v>7.6251168695589602</v>
      </c>
      <c r="AT246" s="102">
        <v>1127.8342798242522</v>
      </c>
      <c r="AU246" s="125">
        <v>1131.4731901540476</v>
      </c>
      <c r="AV246" s="102">
        <v>1965.3697711479163</v>
      </c>
      <c r="AW246" s="102">
        <v>87.436754467798352</v>
      </c>
      <c r="AX246" s="102">
        <v>32.758830921985215</v>
      </c>
      <c r="AY246" s="102">
        <v>38.483577032035726</v>
      </c>
      <c r="AZ246" s="102">
        <v>2.3975696874501544</v>
      </c>
      <c r="BA246" s="102">
        <v>0</v>
      </c>
      <c r="BB246" s="102">
        <v>0</v>
      </c>
      <c r="BC246" s="103">
        <v>15.072164740540456</v>
      </c>
      <c r="BD246" s="105">
        <v>2.1204727181789291</v>
      </c>
      <c r="BE246" s="105">
        <v>1.3921869872293979</v>
      </c>
      <c r="BF246" s="102">
        <v>1165.807570708608</v>
      </c>
      <c r="BG246" s="123"/>
    </row>
    <row r="247" spans="1:59" ht="18" thickTop="1" thickBot="1">
      <c r="A247" s="45">
        <v>43443</v>
      </c>
      <c r="B247" s="48">
        <v>0.47916666666666702</v>
      </c>
      <c r="C247" s="45">
        <v>43443</v>
      </c>
      <c r="E247" s="8" t="s">
        <v>43</v>
      </c>
      <c r="F247" s="55">
        <v>2</v>
      </c>
      <c r="G247" s="32" t="s">
        <v>146</v>
      </c>
      <c r="H247" s="32" t="s">
        <v>146</v>
      </c>
      <c r="I247" s="88" t="s">
        <v>13</v>
      </c>
      <c r="J247" s="13">
        <v>24.22</v>
      </c>
      <c r="K247" s="15">
        <v>33.909999999999997</v>
      </c>
      <c r="L247">
        <v>100.518</v>
      </c>
      <c r="M247">
        <v>24.1</v>
      </c>
      <c r="N247" s="17">
        <v>2189.1999999999998</v>
      </c>
      <c r="O247">
        <v>3168.7</v>
      </c>
      <c r="P247">
        <v>7.95</v>
      </c>
      <c r="Q247" s="39">
        <v>7.9594550004381421</v>
      </c>
      <c r="R247" t="s">
        <v>153</v>
      </c>
      <c r="U247" s="99">
        <v>33.909999847412109</v>
      </c>
      <c r="V247" s="99">
        <v>24.100000381469727</v>
      </c>
      <c r="W247" s="99">
        <v>0</v>
      </c>
      <c r="X247" s="100">
        <v>0</v>
      </c>
      <c r="Y247" s="100">
        <v>0</v>
      </c>
      <c r="Z247" s="101">
        <v>2189.199951171875</v>
      </c>
      <c r="AA247" s="102">
        <v>1954.79296875</v>
      </c>
      <c r="AB247" s="103">
        <v>7.9594550132751465</v>
      </c>
      <c r="AC247" s="102">
        <v>470.43572998046875</v>
      </c>
      <c r="AD247" s="102">
        <v>471.95767211914062</v>
      </c>
      <c r="AE247" s="102">
        <v>1772.3002424016859</v>
      </c>
      <c r="AF247" s="104">
        <v>168.74830773622668</v>
      </c>
      <c r="AG247" s="104">
        <v>13.744436191590221</v>
      </c>
      <c r="AH247" s="102">
        <v>74.341853419684881</v>
      </c>
      <c r="AI247" s="104">
        <v>5.0724160571037382</v>
      </c>
      <c r="AJ247" s="104">
        <v>0</v>
      </c>
      <c r="AK247" s="102">
        <v>0</v>
      </c>
      <c r="AL247" s="103">
        <v>10.647041294089712</v>
      </c>
      <c r="AM247" s="105">
        <v>4.0921929880062429</v>
      </c>
      <c r="AN247" s="105">
        <v>2.6847621898319316</v>
      </c>
      <c r="AO247" s="102">
        <v>486.08612341583233</v>
      </c>
      <c r="AP247" s="106"/>
      <c r="AQ247" s="103">
        <v>24.219999313354492</v>
      </c>
      <c r="AR247" s="102">
        <v>0</v>
      </c>
      <c r="AS247" s="103">
        <v>7.9576815356551442</v>
      </c>
      <c r="AT247" s="102">
        <v>472.68000237598318</v>
      </c>
      <c r="AU247" s="125">
        <v>474.2069519523443</v>
      </c>
      <c r="AV247" s="102">
        <v>1772.236657835467</v>
      </c>
      <c r="AW247" s="102">
        <v>168.78884962545789</v>
      </c>
      <c r="AX247" s="102">
        <v>13.767491270211393</v>
      </c>
      <c r="AY247" s="102">
        <v>74.290316062583102</v>
      </c>
      <c r="AZ247" s="102">
        <v>5.1065004226697335</v>
      </c>
      <c r="BA247" s="102">
        <v>0</v>
      </c>
      <c r="BB247" s="102">
        <v>0</v>
      </c>
      <c r="BC247" s="103">
        <v>10.644648533225459</v>
      </c>
      <c r="BD247" s="105">
        <v>4.0939995864948404</v>
      </c>
      <c r="BE247" s="105">
        <v>2.6868931495948316</v>
      </c>
      <c r="BF247" s="102">
        <v>488.50841000505955</v>
      </c>
      <c r="BG247" s="123"/>
    </row>
    <row r="248" spans="1:59" ht="18" thickTop="1" thickBot="1">
      <c r="A248" s="45">
        <v>43443</v>
      </c>
      <c r="B248" s="48">
        <v>0.47916666666666702</v>
      </c>
      <c r="C248" s="45">
        <v>43443</v>
      </c>
      <c r="E248" s="9" t="s">
        <v>44</v>
      </c>
      <c r="F248" s="54">
        <v>3</v>
      </c>
      <c r="G248" s="31" t="s">
        <v>146</v>
      </c>
      <c r="H248" s="31" t="s">
        <v>147</v>
      </c>
      <c r="I248" s="88" t="s">
        <v>14</v>
      </c>
      <c r="J248" s="13">
        <v>24.15</v>
      </c>
      <c r="K248" s="15">
        <v>33.93</v>
      </c>
      <c r="L248">
        <v>100.77800000000001</v>
      </c>
      <c r="M248">
        <v>24.6</v>
      </c>
      <c r="N248" s="17">
        <v>2191.8000000000002</v>
      </c>
      <c r="O248">
        <v>2129.9</v>
      </c>
      <c r="P248">
        <v>7.63</v>
      </c>
      <c r="Q248" s="39">
        <v>7.6197245802768014</v>
      </c>
      <c r="R248" t="s">
        <v>152</v>
      </c>
      <c r="U248" s="99">
        <v>33.930000305175781</v>
      </c>
      <c r="V248" s="99">
        <v>24.600000381469727</v>
      </c>
      <c r="W248" s="99">
        <v>0</v>
      </c>
      <c r="X248" s="100">
        <v>0</v>
      </c>
      <c r="Y248" s="100">
        <v>0</v>
      </c>
      <c r="Z248" s="101">
        <v>2191.800048828125</v>
      </c>
      <c r="AA248" s="102">
        <v>2096.622802734375</v>
      </c>
      <c r="AB248" s="103">
        <v>7.6197247505187988</v>
      </c>
      <c r="AC248" s="102">
        <v>1149.968505859375</v>
      </c>
      <c r="AD248" s="102">
        <v>1153.666015625</v>
      </c>
      <c r="AE248" s="102">
        <v>1975.795650670656</v>
      </c>
      <c r="AF248" s="104">
        <v>87.659886540738896</v>
      </c>
      <c r="AG248" s="104">
        <v>33.167101475185206</v>
      </c>
      <c r="AH248" s="102">
        <v>38.282003908764516</v>
      </c>
      <c r="AI248" s="104">
        <v>2.4272683828249422</v>
      </c>
      <c r="AJ248" s="104">
        <v>0</v>
      </c>
      <c r="AK248" s="102">
        <v>0</v>
      </c>
      <c r="AL248" s="103">
        <v>15.094193336691195</v>
      </c>
      <c r="AM248" s="105">
        <v>2.1272434333800323</v>
      </c>
      <c r="AN248" s="105">
        <v>1.3977341781359296</v>
      </c>
      <c r="AO248" s="102">
        <v>1189.2842656555538</v>
      </c>
      <c r="AP248" s="106"/>
      <c r="AQ248" s="103">
        <v>24.149999618530273</v>
      </c>
      <c r="AR248" s="102">
        <v>0</v>
      </c>
      <c r="AS248" s="103">
        <v>7.6258633363053185</v>
      </c>
      <c r="AT248" s="102">
        <v>1131.0149647970918</v>
      </c>
      <c r="AU248" s="125">
        <v>1134.6717371443754</v>
      </c>
      <c r="AV248" s="102">
        <v>1976.141097630195</v>
      </c>
      <c r="AW248" s="102">
        <v>87.483348282358662</v>
      </c>
      <c r="AX248" s="102">
        <v>32.998270722911762</v>
      </c>
      <c r="AY248" s="102">
        <v>38.352096439892591</v>
      </c>
      <c r="AZ248" s="102">
        <v>2.3644585998119689</v>
      </c>
      <c r="BA248" s="102">
        <v>0</v>
      </c>
      <c r="BB248" s="102">
        <v>0</v>
      </c>
      <c r="BC248" s="103">
        <v>15.125805620569924</v>
      </c>
      <c r="BD248" s="105">
        <v>2.1213348611609573</v>
      </c>
      <c r="BE248" s="105">
        <v>1.3920019044408503</v>
      </c>
      <c r="BF248" s="102">
        <v>1168.7438648727134</v>
      </c>
      <c r="BG248" s="123"/>
    </row>
    <row r="249" spans="1:59" ht="18" thickTop="1" thickBot="1">
      <c r="A249" s="45">
        <v>43443</v>
      </c>
      <c r="B249" s="48">
        <v>0.47916666666666702</v>
      </c>
      <c r="C249" s="45">
        <v>43443</v>
      </c>
      <c r="E249" s="6" t="s">
        <v>174</v>
      </c>
      <c r="F249" s="54">
        <v>4</v>
      </c>
      <c r="G249" s="31" t="s">
        <v>148</v>
      </c>
      <c r="H249" s="31" t="s">
        <v>147</v>
      </c>
      <c r="I249" s="88" t="s">
        <v>15</v>
      </c>
      <c r="J249" s="13">
        <v>26.05</v>
      </c>
      <c r="K249" s="15">
        <v>33.869999999999997</v>
      </c>
      <c r="L249">
        <v>100.60899999999999</v>
      </c>
      <c r="M249">
        <v>24.7</v>
      </c>
      <c r="N249" s="17">
        <v>2194.1</v>
      </c>
      <c r="O249">
        <v>2159.1</v>
      </c>
      <c r="P249">
        <v>7.67</v>
      </c>
      <c r="Q249" s="39">
        <v>7.6458664339632412</v>
      </c>
      <c r="R249" t="s">
        <v>153</v>
      </c>
      <c r="U249" s="99">
        <v>33.869998931884766</v>
      </c>
      <c r="V249" s="99">
        <v>24.700000762939453</v>
      </c>
      <c r="W249" s="99">
        <v>0</v>
      </c>
      <c r="X249" s="100">
        <v>0</v>
      </c>
      <c r="Y249" s="100">
        <v>0</v>
      </c>
      <c r="Z249" s="101">
        <v>2194.10009765625</v>
      </c>
      <c r="AA249" s="102">
        <v>2089.317138671875</v>
      </c>
      <c r="AB249" s="103">
        <v>7.6458663940429688</v>
      </c>
      <c r="AC249" s="102">
        <v>1078.01953125</v>
      </c>
      <c r="AD249" s="102">
        <v>1081.4815673828125</v>
      </c>
      <c r="AE249" s="102">
        <v>1965.4797607698838</v>
      </c>
      <c r="AF249" s="104">
        <v>92.814913035229679</v>
      </c>
      <c r="AG249" s="104">
        <v>31.022616271330314</v>
      </c>
      <c r="AH249" s="102">
        <v>40.415392468299849</v>
      </c>
      <c r="AI249" s="104">
        <v>2.5981846662123402</v>
      </c>
      <c r="AJ249" s="104">
        <v>0</v>
      </c>
      <c r="AK249" s="102">
        <v>0</v>
      </c>
      <c r="AL249" s="103">
        <v>14.749931897744778</v>
      </c>
      <c r="AM249" s="105">
        <v>2.2538199071662928</v>
      </c>
      <c r="AN249" s="105">
        <v>1.481165438198337</v>
      </c>
      <c r="AO249" s="102">
        <v>1115.0786946845378</v>
      </c>
      <c r="AP249" s="106"/>
      <c r="AQ249" s="103">
        <v>26.049999237060547</v>
      </c>
      <c r="AR249" s="102">
        <v>0</v>
      </c>
      <c r="AS249" s="103">
        <v>7.6273971314383688</v>
      </c>
      <c r="AT249" s="102">
        <v>1133.1402188149102</v>
      </c>
      <c r="AU249" s="125">
        <v>1136.7199450443838</v>
      </c>
      <c r="AV249" s="102">
        <v>1964.4592265344961</v>
      </c>
      <c r="AW249" s="102">
        <v>93.336341135267801</v>
      </c>
      <c r="AX249" s="102">
        <v>31.521621859774246</v>
      </c>
      <c r="AY249" s="102">
        <v>40.184885241103025</v>
      </c>
      <c r="AZ249" s="102">
        <v>2.8073808781956919</v>
      </c>
      <c r="BA249" s="102">
        <v>0</v>
      </c>
      <c r="BB249" s="102">
        <v>0</v>
      </c>
      <c r="BC249" s="103">
        <v>14.6615373115211</v>
      </c>
      <c r="BD249" s="105">
        <v>2.2721265430220736</v>
      </c>
      <c r="BE249" s="105">
        <v>1.4993173658535295</v>
      </c>
      <c r="BF249" s="102">
        <v>1175.0834123092552</v>
      </c>
      <c r="BG249" s="123"/>
    </row>
    <row r="250" spans="1:59" ht="18" thickTop="1" thickBot="1">
      <c r="A250" s="45">
        <v>43443</v>
      </c>
      <c r="B250" s="48">
        <v>0.47916666666666702</v>
      </c>
      <c r="C250" s="45">
        <v>43443</v>
      </c>
      <c r="E250" s="7" t="s">
        <v>37</v>
      </c>
      <c r="F250" s="54">
        <v>1</v>
      </c>
      <c r="G250" s="31" t="s">
        <v>148</v>
      </c>
      <c r="H250" s="31" t="s">
        <v>146</v>
      </c>
      <c r="I250" s="88" t="s">
        <v>16</v>
      </c>
      <c r="J250" s="13">
        <v>26.07</v>
      </c>
      <c r="K250" s="15">
        <v>33.93</v>
      </c>
      <c r="L250">
        <v>100.613</v>
      </c>
      <c r="M250">
        <v>25</v>
      </c>
      <c r="N250" s="17">
        <v>2181.4</v>
      </c>
      <c r="O250">
        <v>2138.1999999999998</v>
      </c>
      <c r="P250">
        <v>7.96</v>
      </c>
      <c r="Q250" s="39">
        <v>7.9556137698397533</v>
      </c>
      <c r="R250" t="s">
        <v>152</v>
      </c>
      <c r="U250" s="99">
        <v>33.930000305175781</v>
      </c>
      <c r="V250" s="99">
        <v>25</v>
      </c>
      <c r="W250" s="99">
        <v>0</v>
      </c>
      <c r="X250" s="100">
        <v>0</v>
      </c>
      <c r="Y250" s="100">
        <v>0</v>
      </c>
      <c r="Z250" s="101">
        <v>2181.39990234375</v>
      </c>
      <c r="AA250" s="102">
        <v>1942.6654052734375</v>
      </c>
      <c r="AB250" s="103">
        <v>7.9556136131286621</v>
      </c>
      <c r="AC250" s="102">
        <v>473.17041015625</v>
      </c>
      <c r="AD250" s="102">
        <v>474.68447875976562</v>
      </c>
      <c r="AE250" s="102">
        <v>1757.6915990785792</v>
      </c>
      <c r="AF250" s="104">
        <v>171.46468014583547</v>
      </c>
      <c r="AG250" s="104">
        <v>13.509176281532865</v>
      </c>
      <c r="AH250" s="102">
        <v>75.338596474478337</v>
      </c>
      <c r="AI250" s="104">
        <v>5.4516141229850854</v>
      </c>
      <c r="AJ250" s="104">
        <v>0</v>
      </c>
      <c r="AK250" s="102">
        <v>0</v>
      </c>
      <c r="AL250" s="103">
        <v>10.504407980675166</v>
      </c>
      <c r="AM250" s="105">
        <v>4.1638602562942895</v>
      </c>
      <c r="AN250" s="105">
        <v>2.7391901860464145</v>
      </c>
      <c r="AO250" s="102">
        <v>489.7052668918131</v>
      </c>
      <c r="AP250" s="106"/>
      <c r="AQ250" s="103">
        <v>26.069999694824219</v>
      </c>
      <c r="AR250" s="102">
        <v>0</v>
      </c>
      <c r="AS250" s="103">
        <v>7.9398852683188839</v>
      </c>
      <c r="AT250" s="102">
        <v>493.52312560146015</v>
      </c>
      <c r="AU250" s="125">
        <v>495.08184569727626</v>
      </c>
      <c r="AV250" s="102">
        <v>1757.1417181399872</v>
      </c>
      <c r="AW250" s="102">
        <v>171.80596938387802</v>
      </c>
      <c r="AX250" s="102">
        <v>13.717745055950209</v>
      </c>
      <c r="AY250" s="102">
        <v>74.87647245063522</v>
      </c>
      <c r="AZ250" s="102">
        <v>5.7814609884487957</v>
      </c>
      <c r="BA250" s="102">
        <v>0</v>
      </c>
      <c r="BB250" s="102">
        <v>0</v>
      </c>
      <c r="BC250" s="103">
        <v>10.483030008643592</v>
      </c>
      <c r="BD250" s="105">
        <v>4.1804316367791179</v>
      </c>
      <c r="BE250" s="105">
        <v>2.7590646498866134</v>
      </c>
      <c r="BF250" s="102">
        <v>511.81037360284489</v>
      </c>
      <c r="BG250" s="123"/>
    </row>
    <row r="251" spans="1:59" ht="18" thickTop="1" thickBot="1">
      <c r="A251" s="45">
        <v>43443</v>
      </c>
      <c r="B251" s="48">
        <v>0.47916666666666702</v>
      </c>
      <c r="C251" s="45">
        <v>43443</v>
      </c>
      <c r="E251" s="8" t="s">
        <v>43</v>
      </c>
      <c r="F251" s="54">
        <v>2</v>
      </c>
      <c r="G251" s="31" t="s">
        <v>146</v>
      </c>
      <c r="H251" s="31" t="s">
        <v>146</v>
      </c>
      <c r="I251" s="88" t="s">
        <v>17</v>
      </c>
      <c r="J251" s="13">
        <v>24.33</v>
      </c>
      <c r="K251" s="15">
        <v>33.950000000000003</v>
      </c>
      <c r="L251">
        <v>100.747</v>
      </c>
      <c r="M251">
        <v>24.2</v>
      </c>
      <c r="N251" s="17">
        <v>2181.6</v>
      </c>
      <c r="O251">
        <v>2158.1</v>
      </c>
      <c r="P251">
        <v>8.01</v>
      </c>
      <c r="Q251" s="39">
        <v>7.959716966138898</v>
      </c>
      <c r="R251" t="s">
        <v>153</v>
      </c>
      <c r="U251" s="99">
        <v>33.950000762939453</v>
      </c>
      <c r="V251" s="99">
        <v>24.200000762939453</v>
      </c>
      <c r="W251" s="99">
        <v>0</v>
      </c>
      <c r="X251" s="100">
        <v>0</v>
      </c>
      <c r="Y251" s="100">
        <v>0</v>
      </c>
      <c r="Z251" s="101">
        <v>2181.60009765625</v>
      </c>
      <c r="AA251" s="102">
        <v>1946.619140625</v>
      </c>
      <c r="AB251" s="103">
        <v>7.959716796875</v>
      </c>
      <c r="AC251" s="102">
        <v>468.19192504882812</v>
      </c>
      <c r="AD251" s="102">
        <v>469.70474243164062</v>
      </c>
      <c r="AE251" s="102">
        <v>1764.1329195698556</v>
      </c>
      <c r="AF251" s="104">
        <v>168.8452608481636</v>
      </c>
      <c r="AG251" s="104">
        <v>13.640914724258888</v>
      </c>
      <c r="AH251" s="102">
        <v>74.662865171110354</v>
      </c>
      <c r="AI251" s="104">
        <v>5.1249894465904502</v>
      </c>
      <c r="AJ251" s="104">
        <v>0</v>
      </c>
      <c r="AK251" s="102">
        <v>0</v>
      </c>
      <c r="AL251" s="103">
        <v>10.607068666921396</v>
      </c>
      <c r="AM251" s="105">
        <v>4.0939245601597829</v>
      </c>
      <c r="AN251" s="105">
        <v>2.686899178463293</v>
      </c>
      <c r="AO251" s="102">
        <v>483.85260885980392</v>
      </c>
      <c r="AP251" s="106"/>
      <c r="AQ251" s="103">
        <v>24.329999923706055</v>
      </c>
      <c r="AR251" s="102">
        <v>0</v>
      </c>
      <c r="AS251" s="103">
        <v>7.9577960989023389</v>
      </c>
      <c r="AT251" s="102">
        <v>470.61084160579225</v>
      </c>
      <c r="AU251" s="125">
        <v>472.12906214163888</v>
      </c>
      <c r="AV251" s="102">
        <v>1764.0644894999793</v>
      </c>
      <c r="AW251" s="102">
        <v>168.88888017502046</v>
      </c>
      <c r="AX251" s="102">
        <v>13.665760064702093</v>
      </c>
      <c r="AY251" s="102">
        <v>74.606833341654934</v>
      </c>
      <c r="AZ251" s="102">
        <v>5.1622627292642687</v>
      </c>
      <c r="BA251" s="102">
        <v>0</v>
      </c>
      <c r="BB251" s="102">
        <v>0</v>
      </c>
      <c r="BC251" s="103">
        <v>10.604494079580574</v>
      </c>
      <c r="BD251" s="105">
        <v>4.0958784685907839</v>
      </c>
      <c r="BE251" s="105">
        <v>2.6892101689600456</v>
      </c>
      <c r="BF251" s="102">
        <v>486.46459467187623</v>
      </c>
      <c r="BG251" s="123"/>
    </row>
    <row r="252" spans="1:59" ht="18" thickTop="1" thickBot="1">
      <c r="A252" s="45">
        <v>43443</v>
      </c>
      <c r="B252" s="48">
        <v>0.47916666666666702</v>
      </c>
      <c r="C252" s="45">
        <v>43443</v>
      </c>
      <c r="E252" s="7" t="s">
        <v>37</v>
      </c>
      <c r="F252" s="54">
        <v>1</v>
      </c>
      <c r="G252" s="31" t="s">
        <v>148</v>
      </c>
      <c r="H252" s="31" t="s">
        <v>146</v>
      </c>
      <c r="I252" s="88" t="s">
        <v>18</v>
      </c>
      <c r="J252" s="13">
        <v>25.94</v>
      </c>
      <c r="K252" s="15">
        <v>33.85</v>
      </c>
      <c r="L252">
        <v>100.51300000000001</v>
      </c>
      <c r="M252">
        <v>24.8</v>
      </c>
      <c r="N252" s="17">
        <v>2204.1999999999998</v>
      </c>
      <c r="O252">
        <v>2149.5</v>
      </c>
      <c r="P252">
        <v>7.92</v>
      </c>
      <c r="Q252" s="39">
        <v>7.9548660742739914</v>
      </c>
      <c r="R252" t="s">
        <v>152</v>
      </c>
      <c r="U252" s="99">
        <v>33.849998474121094</v>
      </c>
      <c r="V252" s="99">
        <v>24.799999237060547</v>
      </c>
      <c r="W252" s="99">
        <v>0</v>
      </c>
      <c r="X252" s="100">
        <v>0</v>
      </c>
      <c r="Y252" s="100">
        <v>0</v>
      </c>
      <c r="Z252" s="101">
        <v>2204.199951171875</v>
      </c>
      <c r="AA252" s="102">
        <v>1966.1636962890625</v>
      </c>
      <c r="AB252" s="103">
        <v>7.9548659324645996</v>
      </c>
      <c r="AC252" s="102">
        <v>479.74127197265625</v>
      </c>
      <c r="AD252" s="102">
        <v>481.28009033203125</v>
      </c>
      <c r="AE252" s="102">
        <v>1780.5725189929299</v>
      </c>
      <c r="AF252" s="104">
        <v>171.81923185654242</v>
      </c>
      <c r="AG252" s="104">
        <v>13.772108361608534</v>
      </c>
      <c r="AH252" s="102">
        <v>74.662215534949965</v>
      </c>
      <c r="AI252" s="104">
        <v>5.338164177223411</v>
      </c>
      <c r="AJ252" s="104">
        <v>0</v>
      </c>
      <c r="AK252" s="102">
        <v>0</v>
      </c>
      <c r="AL252" s="103">
        <v>10.595537682244702</v>
      </c>
      <c r="AM252" s="105">
        <v>4.1736849177056596</v>
      </c>
      <c r="AN252" s="105">
        <v>2.7435692944029424</v>
      </c>
      <c r="AO252" s="102">
        <v>496.32399159212622</v>
      </c>
      <c r="AP252" s="106"/>
      <c r="AQ252" s="103">
        <v>25.940000534057617</v>
      </c>
      <c r="AR252" s="102">
        <v>0</v>
      </c>
      <c r="AS252" s="103">
        <v>7.9381023588715136</v>
      </c>
      <c r="AT252" s="102">
        <v>501.77430950762925</v>
      </c>
      <c r="AU252" s="125">
        <v>503.36159533628233</v>
      </c>
      <c r="AV252" s="102">
        <v>1779.9770386140567</v>
      </c>
      <c r="AW252" s="102">
        <v>172.18876992747605</v>
      </c>
      <c r="AX252" s="102">
        <v>13.997940333727518</v>
      </c>
      <c r="AY252" s="102">
        <v>74.173620122146644</v>
      </c>
      <c r="AZ252" s="102">
        <v>5.6836131713284166</v>
      </c>
      <c r="BA252" s="102">
        <v>0</v>
      </c>
      <c r="BB252" s="102">
        <v>0</v>
      </c>
      <c r="BC252" s="103">
        <v>10.57238876250835</v>
      </c>
      <c r="BD252" s="105">
        <v>4.1914690870416624</v>
      </c>
      <c r="BE252" s="105">
        <v>2.7647920774491603</v>
      </c>
      <c r="BF252" s="102">
        <v>520.23597549624242</v>
      </c>
      <c r="BG252" s="123"/>
    </row>
    <row r="253" spans="1:59" ht="18" thickTop="1" thickBot="1">
      <c r="A253" s="45">
        <v>43443</v>
      </c>
      <c r="B253" s="48">
        <v>0.47916666666666702</v>
      </c>
      <c r="C253" s="45">
        <v>43443</v>
      </c>
      <c r="E253" s="6" t="s">
        <v>174</v>
      </c>
      <c r="F253" s="54">
        <v>4</v>
      </c>
      <c r="G253" s="31" t="s">
        <v>148</v>
      </c>
      <c r="H253" s="31" t="s">
        <v>147</v>
      </c>
      <c r="I253" s="88" t="s">
        <v>19</v>
      </c>
      <c r="J253" s="13">
        <v>26.16</v>
      </c>
      <c r="K253" s="15">
        <v>33.94</v>
      </c>
      <c r="L253">
        <v>100.77200000000001</v>
      </c>
      <c r="M253">
        <v>24.7</v>
      </c>
      <c r="N253" s="17">
        <v>2199.9</v>
      </c>
      <c r="O253">
        <v>2169.6</v>
      </c>
      <c r="P253">
        <v>7.57</v>
      </c>
      <c r="Q253" s="39">
        <v>7.6295546076243452</v>
      </c>
      <c r="R253" t="s">
        <v>153</v>
      </c>
      <c r="U253" s="99">
        <v>33.939998626708984</v>
      </c>
      <c r="V253" s="99">
        <v>24.700000762939453</v>
      </c>
      <c r="W253" s="99">
        <v>0</v>
      </c>
      <c r="X253" s="100">
        <v>0</v>
      </c>
      <c r="Y253" s="100">
        <v>0</v>
      </c>
      <c r="Z253" s="101">
        <v>2199.89990234375</v>
      </c>
      <c r="AA253" s="102">
        <v>2100.513916015625</v>
      </c>
      <c r="AB253" s="103">
        <v>7.6295547485351562</v>
      </c>
      <c r="AC253" s="102">
        <v>1126.1085205078125</v>
      </c>
      <c r="AD253" s="102">
        <v>1129.72509765625</v>
      </c>
      <c r="AE253" s="102">
        <v>1978.0052908959815</v>
      </c>
      <c r="AF253" s="104">
        <v>90.114126155850641</v>
      </c>
      <c r="AG253" s="104">
        <v>32.394669811979142</v>
      </c>
      <c r="AH253" s="102">
        <v>39.184717660707769</v>
      </c>
      <c r="AI253" s="104">
        <v>2.5055990302341091</v>
      </c>
      <c r="AJ253" s="104">
        <v>0</v>
      </c>
      <c r="AK253" s="102">
        <v>0</v>
      </c>
      <c r="AL253" s="103">
        <v>14.95449018241476</v>
      </c>
      <c r="AM253" s="105">
        <v>2.1870042964768031</v>
      </c>
      <c r="AN253" s="105">
        <v>1.4374568381301815</v>
      </c>
      <c r="AO253" s="102">
        <v>1164.8195998157767</v>
      </c>
      <c r="AP253" s="106"/>
      <c r="AQ253" s="103">
        <v>26.159999847412109</v>
      </c>
      <c r="AR253" s="102">
        <v>0</v>
      </c>
      <c r="AS253" s="103">
        <v>7.6097001225041323</v>
      </c>
      <c r="AT253" s="102">
        <v>1188.1574888886016</v>
      </c>
      <c r="AU253" s="125">
        <v>1191.9060090522298</v>
      </c>
      <c r="AV253" s="102">
        <v>1976.8794878675046</v>
      </c>
      <c r="AW253" s="102">
        <v>90.684271048622662</v>
      </c>
      <c r="AX253" s="102">
        <v>32.950256266725631</v>
      </c>
      <c r="AY253" s="102">
        <v>38.951853162940026</v>
      </c>
      <c r="AZ253" s="102">
        <v>2.725107041961695</v>
      </c>
      <c r="BA253" s="102">
        <v>0</v>
      </c>
      <c r="BB253" s="102">
        <v>0</v>
      </c>
      <c r="BC253" s="103">
        <v>14.853684897567776</v>
      </c>
      <c r="BD253" s="105">
        <v>2.2067558119465307</v>
      </c>
      <c r="BE253" s="105">
        <v>1.4568827559994697</v>
      </c>
      <c r="BF253" s="102">
        <v>1232.4017205874759</v>
      </c>
      <c r="BG253" s="123"/>
    </row>
    <row r="254" spans="1:59" ht="18" thickTop="1" thickBot="1">
      <c r="A254" s="45">
        <v>43443</v>
      </c>
      <c r="B254" s="48">
        <v>0.47916666666666702</v>
      </c>
      <c r="C254" s="45">
        <v>43443</v>
      </c>
      <c r="E254" s="9" t="s">
        <v>44</v>
      </c>
      <c r="F254" s="54">
        <v>3</v>
      </c>
      <c r="G254" s="31" t="s">
        <v>146</v>
      </c>
      <c r="H254" s="31" t="s">
        <v>147</v>
      </c>
      <c r="I254" s="88" t="s">
        <v>20</v>
      </c>
      <c r="J254" s="13">
        <v>24.24</v>
      </c>
      <c r="K254" s="15">
        <v>33.96</v>
      </c>
      <c r="L254">
        <v>100.812</v>
      </c>
      <c r="M254">
        <v>24.6</v>
      </c>
      <c r="N254" s="17">
        <v>2175.5</v>
      </c>
      <c r="O254">
        <v>2132.9</v>
      </c>
      <c r="P254">
        <v>7.69</v>
      </c>
      <c r="Q254" s="39">
        <v>7.6151764739928511</v>
      </c>
      <c r="R254" t="s">
        <v>152</v>
      </c>
      <c r="U254" s="99">
        <v>33.959999084472656</v>
      </c>
      <c r="V254" s="99">
        <v>24.600000381469727</v>
      </c>
      <c r="W254" s="99">
        <v>0</v>
      </c>
      <c r="X254" s="100">
        <v>0</v>
      </c>
      <c r="Y254" s="100">
        <v>0</v>
      </c>
      <c r="Z254" s="101">
        <v>2175.5</v>
      </c>
      <c r="AA254" s="102">
        <v>2082.204833984375</v>
      </c>
      <c r="AB254" s="103">
        <v>7.6151766777038574</v>
      </c>
      <c r="AC254" s="102">
        <v>1154.2325439453125</v>
      </c>
      <c r="AD254" s="102">
        <v>1157.94384765625</v>
      </c>
      <c r="AE254" s="102">
        <v>1962.6871422032812</v>
      </c>
      <c r="AF254" s="104">
        <v>86.23300896685339</v>
      </c>
      <c r="AG254" s="104">
        <v>33.284873181918009</v>
      </c>
      <c r="AH254" s="102">
        <v>37.968263182964677</v>
      </c>
      <c r="AI254" s="104">
        <v>2.4032906454375853</v>
      </c>
      <c r="AJ254" s="104">
        <v>0</v>
      </c>
      <c r="AK254" s="102">
        <v>0</v>
      </c>
      <c r="AL254" s="103">
        <v>15.118482154049198</v>
      </c>
      <c r="AM254" s="105">
        <v>2.0921128360088725</v>
      </c>
      <c r="AN254" s="105">
        <v>1.3747330296358771</v>
      </c>
      <c r="AO254" s="102">
        <v>1193.6935340614712</v>
      </c>
      <c r="AP254" s="106"/>
      <c r="AQ254" s="103">
        <v>24.239999771118164</v>
      </c>
      <c r="AR254" s="102">
        <v>0</v>
      </c>
      <c r="AS254" s="103">
        <v>7.620078540031864</v>
      </c>
      <c r="AT254" s="102">
        <v>1139.014576218088</v>
      </c>
      <c r="AU254" s="125">
        <v>1142.6931582813281</v>
      </c>
      <c r="AV254" s="102">
        <v>1962.9625164764852</v>
      </c>
      <c r="AW254" s="102">
        <v>86.092641627178111</v>
      </c>
      <c r="AX254" s="102">
        <v>33.149753754180281</v>
      </c>
      <c r="AY254" s="102">
        <v>38.023247906612205</v>
      </c>
      <c r="AZ254" s="102">
        <v>2.353386075232955</v>
      </c>
      <c r="BA254" s="102">
        <v>0</v>
      </c>
      <c r="BB254" s="102">
        <v>0</v>
      </c>
      <c r="BC254" s="103">
        <v>15.144034867930991</v>
      </c>
      <c r="BD254" s="105">
        <v>2.0874278924704965</v>
      </c>
      <c r="BE254" s="105">
        <v>1.3701958696104466</v>
      </c>
      <c r="BF254" s="102">
        <v>1177.1969203464023</v>
      </c>
      <c r="BG254" s="123"/>
    </row>
    <row r="255" spans="1:59" ht="18" thickTop="1" thickBot="1">
      <c r="A255" s="45">
        <v>43443</v>
      </c>
      <c r="B255" s="48">
        <v>0.47916666666666702</v>
      </c>
      <c r="C255" s="45">
        <v>43443</v>
      </c>
      <c r="E255" s="8" t="s">
        <v>43</v>
      </c>
      <c r="F255" s="54">
        <v>8</v>
      </c>
      <c r="G255" s="31" t="s">
        <v>146</v>
      </c>
      <c r="H255" s="31" t="s">
        <v>146</v>
      </c>
      <c r="I255" s="88" t="s">
        <v>21</v>
      </c>
      <c r="J255" s="13">
        <v>24.19</v>
      </c>
      <c r="K255" s="15">
        <v>33.93</v>
      </c>
      <c r="L255">
        <v>100.72499999999999</v>
      </c>
      <c r="M255">
        <v>24.3</v>
      </c>
      <c r="N255" s="17">
        <v>2181.1</v>
      </c>
      <c r="O255">
        <v>2150.9</v>
      </c>
      <c r="P255">
        <v>8.01</v>
      </c>
      <c r="Q255" s="39">
        <v>7.953434950594648</v>
      </c>
      <c r="R255" t="s">
        <v>153</v>
      </c>
      <c r="U255" s="99">
        <v>33.930000305175781</v>
      </c>
      <c r="V255" s="99">
        <v>24.299999237060547</v>
      </c>
      <c r="W255" s="99">
        <v>0</v>
      </c>
      <c r="X255" s="100">
        <v>0</v>
      </c>
      <c r="Y255" s="100">
        <v>0</v>
      </c>
      <c r="Z255" s="101">
        <v>2181.10009765625</v>
      </c>
      <c r="AA255" s="102">
        <v>1948.6964111328125</v>
      </c>
      <c r="AB255" s="103">
        <v>7.953434944152832</v>
      </c>
      <c r="AC255" s="102">
        <v>476.2601318359375</v>
      </c>
      <c r="AD255" s="102">
        <v>477.79718017578125</v>
      </c>
      <c r="AE255" s="102">
        <v>1767.5821508288295</v>
      </c>
      <c r="AF255" s="104">
        <v>167.27243333021673</v>
      </c>
      <c r="AG255" s="104">
        <v>13.841888452058564</v>
      </c>
      <c r="AH255" s="102">
        <v>73.889454963491943</v>
      </c>
      <c r="AI255" s="104">
        <v>5.0950996511753086</v>
      </c>
      <c r="AJ255" s="104">
        <v>0</v>
      </c>
      <c r="AK255" s="102">
        <v>0</v>
      </c>
      <c r="AL255" s="103">
        <v>10.665271386919656</v>
      </c>
      <c r="AM255" s="105">
        <v>4.0571190198074794</v>
      </c>
      <c r="AN255" s="105">
        <v>2.6634210239327438</v>
      </c>
      <c r="AO255" s="102">
        <v>492.27812717091894</v>
      </c>
      <c r="AP255" s="106"/>
      <c r="AQ255" s="103">
        <v>24.190000534057617</v>
      </c>
      <c r="AR255" s="102">
        <v>0</v>
      </c>
      <c r="AS255" s="103">
        <v>7.955059148656435</v>
      </c>
      <c r="AT255" s="102">
        <v>474.18901228174133</v>
      </c>
      <c r="AU255" s="125">
        <v>475.72139910432912</v>
      </c>
      <c r="AV255" s="102">
        <v>1767.6403824906222</v>
      </c>
      <c r="AW255" s="102">
        <v>167.23542554231588</v>
      </c>
      <c r="AX255" s="102">
        <v>13.820636709443523</v>
      </c>
      <c r="AY255" s="102">
        <v>73.936360310973797</v>
      </c>
      <c r="AZ255" s="102">
        <v>5.0639354634814016</v>
      </c>
      <c r="BA255" s="102">
        <v>0</v>
      </c>
      <c r="BB255" s="102">
        <v>0</v>
      </c>
      <c r="BC255" s="103">
        <v>10.667488344320535</v>
      </c>
      <c r="BD255" s="105">
        <v>4.0554700566023936</v>
      </c>
      <c r="BE255" s="105">
        <v>2.6614774053662842</v>
      </c>
      <c r="BF255" s="102">
        <v>490.04180294291149</v>
      </c>
      <c r="BG255" s="123"/>
    </row>
    <row r="256" spans="1:59" ht="18" thickTop="1" thickBot="1">
      <c r="A256" s="45">
        <v>43443</v>
      </c>
      <c r="B256" s="48">
        <v>0.47916666666666702</v>
      </c>
      <c r="C256" s="45">
        <v>43443</v>
      </c>
      <c r="E256" s="6" t="s">
        <v>174</v>
      </c>
      <c r="F256" s="54">
        <v>6</v>
      </c>
      <c r="G256" s="31" t="s">
        <v>148</v>
      </c>
      <c r="H256" s="31" t="s">
        <v>147</v>
      </c>
      <c r="I256" s="88" t="s">
        <v>22</v>
      </c>
      <c r="J256" s="13">
        <v>26.28</v>
      </c>
      <c r="K256" s="15">
        <v>33.92</v>
      </c>
      <c r="L256">
        <v>100.63</v>
      </c>
      <c r="M256">
        <v>24.9</v>
      </c>
      <c r="N256" s="17">
        <v>2158.6999999999998</v>
      </c>
      <c r="O256">
        <v>2130.8000000000002</v>
      </c>
      <c r="P256">
        <v>7.65</v>
      </c>
      <c r="Q256" s="39">
        <v>7.6888177598596839</v>
      </c>
      <c r="R256" t="s">
        <v>152</v>
      </c>
      <c r="U256" s="99">
        <v>33.919998168945312</v>
      </c>
      <c r="V256" s="99">
        <v>24.899999618530273</v>
      </c>
      <c r="W256" s="99">
        <v>0</v>
      </c>
      <c r="X256" s="100">
        <v>0</v>
      </c>
      <c r="Y256" s="100">
        <v>0</v>
      </c>
      <c r="Z256" s="101">
        <v>2158.699951171875</v>
      </c>
      <c r="AA256" s="102">
        <v>2038.0958251953125</v>
      </c>
      <c r="AB256" s="103">
        <v>7.6888179779052734</v>
      </c>
      <c r="AC256" s="102">
        <v>950.1038818359375</v>
      </c>
      <c r="AD256" s="102">
        <v>953.14764404296875</v>
      </c>
      <c r="AE256" s="102">
        <v>1910.461189334048</v>
      </c>
      <c r="AF256" s="104">
        <v>100.43871131845913</v>
      </c>
      <c r="AG256" s="104">
        <v>27.195963875337657</v>
      </c>
      <c r="AH256" s="102">
        <v>44.459697078296479</v>
      </c>
      <c r="AI256" s="104">
        <v>2.9226436681081758</v>
      </c>
      <c r="AJ256" s="104">
        <v>0</v>
      </c>
      <c r="AK256" s="102">
        <v>0</v>
      </c>
      <c r="AL256" s="103">
        <v>14.050917528154985</v>
      </c>
      <c r="AM256" s="105">
        <v>2.4388246204129325</v>
      </c>
      <c r="AN256" s="105">
        <v>1.6038647669482253</v>
      </c>
      <c r="AO256" s="102">
        <v>983.12401972506939</v>
      </c>
      <c r="AP256" s="106"/>
      <c r="AQ256" s="103">
        <v>26.280000686645508</v>
      </c>
      <c r="AR256" s="102">
        <v>0</v>
      </c>
      <c r="AS256" s="103">
        <v>7.6696789585468537</v>
      </c>
      <c r="AT256" s="102">
        <v>1000.3773512142502</v>
      </c>
      <c r="AU256" s="125">
        <v>1003.5288482359858</v>
      </c>
      <c r="AV256" s="102">
        <v>1909.4825701189168</v>
      </c>
      <c r="AW256" s="102">
        <v>100.94990128857526</v>
      </c>
      <c r="AX256" s="102">
        <v>27.663373502056576</v>
      </c>
      <c r="AY256" s="102">
        <v>44.178715211329525</v>
      </c>
      <c r="AZ256" s="102">
        <v>3.1608144349947676</v>
      </c>
      <c r="BA256" s="102">
        <v>0</v>
      </c>
      <c r="BB256" s="102">
        <v>0</v>
      </c>
      <c r="BC256" s="103">
        <v>13.974353481460978</v>
      </c>
      <c r="BD256" s="105">
        <v>2.4575462314522154</v>
      </c>
      <c r="BE256" s="105">
        <v>1.6229903717843299</v>
      </c>
      <c r="BF256" s="102">
        <v>1037.8755399917241</v>
      </c>
      <c r="BG256" s="123"/>
    </row>
    <row r="257" spans="1:59" ht="18" thickTop="1" thickBot="1">
      <c r="A257" s="45">
        <v>43443</v>
      </c>
      <c r="B257" s="48">
        <v>0.47916666666666702</v>
      </c>
      <c r="C257" s="45">
        <v>43443</v>
      </c>
      <c r="E257" s="8" t="s">
        <v>43</v>
      </c>
      <c r="F257" s="54">
        <v>8</v>
      </c>
      <c r="G257" s="31" t="s">
        <v>146</v>
      </c>
      <c r="H257" s="31" t="s">
        <v>146</v>
      </c>
      <c r="I257" s="88" t="s">
        <v>23</v>
      </c>
      <c r="J257" s="13">
        <v>24.27</v>
      </c>
      <c r="K257" s="15">
        <v>33.92</v>
      </c>
      <c r="L257">
        <v>100.66</v>
      </c>
      <c r="M257">
        <v>24.1</v>
      </c>
      <c r="N257" s="17">
        <v>2185.1</v>
      </c>
      <c r="O257">
        <v>2158.1</v>
      </c>
      <c r="P257">
        <v>7.99</v>
      </c>
      <c r="Q257" s="39">
        <v>7.9517010852924805</v>
      </c>
      <c r="R257" t="s">
        <v>153</v>
      </c>
      <c r="U257" s="99">
        <v>33.919998168945312</v>
      </c>
      <c r="V257" s="99">
        <v>24.100000381469727</v>
      </c>
      <c r="W257" s="99">
        <v>0</v>
      </c>
      <c r="X257" s="100">
        <v>0</v>
      </c>
      <c r="Y257" s="100">
        <v>0</v>
      </c>
      <c r="Z257" s="101">
        <v>2185.10009765625</v>
      </c>
      <c r="AA257" s="102">
        <v>1954.8099365234375</v>
      </c>
      <c r="AB257" s="103">
        <v>7.9517011642456055</v>
      </c>
      <c r="AC257" s="102">
        <v>479.55856323242188</v>
      </c>
      <c r="AD257" s="102">
        <v>481.11004638671875</v>
      </c>
      <c r="AE257" s="102">
        <v>1774.7671061123926</v>
      </c>
      <c r="AF257" s="104">
        <v>166.03268621480413</v>
      </c>
      <c r="AG257" s="104">
        <v>14.010238929791598</v>
      </c>
      <c r="AH257" s="102">
        <v>73.295378087704037</v>
      </c>
      <c r="AI257" s="104">
        <v>4.9835580851182133</v>
      </c>
      <c r="AJ257" s="104">
        <v>0</v>
      </c>
      <c r="AK257" s="102">
        <v>0</v>
      </c>
      <c r="AL257" s="103">
        <v>10.732458987285106</v>
      </c>
      <c r="AM257" s="105">
        <v>4.0260183088785091</v>
      </c>
      <c r="AN257" s="105">
        <v>2.6413994610665257</v>
      </c>
      <c r="AO257" s="102">
        <v>495.51239557629617</v>
      </c>
      <c r="AP257" s="106"/>
      <c r="AQ257" s="103">
        <v>24.270000457763672</v>
      </c>
      <c r="AR257" s="102">
        <v>0</v>
      </c>
      <c r="AS257" s="103">
        <v>7.9491920534390923</v>
      </c>
      <c r="AT257" s="102">
        <v>482.79877233288573</v>
      </c>
      <c r="AU257" s="125">
        <v>484.35745566203241</v>
      </c>
      <c r="AV257" s="102">
        <v>1774.6762938436818</v>
      </c>
      <c r="AW257" s="102">
        <v>166.09024729856714</v>
      </c>
      <c r="AX257" s="102">
        <v>14.043454225874186</v>
      </c>
      <c r="AY257" s="102">
        <v>73.223604602698117</v>
      </c>
      <c r="AZ257" s="102">
        <v>5.0310883012482686</v>
      </c>
      <c r="BA257" s="102">
        <v>0</v>
      </c>
      <c r="BB257" s="102">
        <v>0</v>
      </c>
      <c r="BC257" s="103">
        <v>10.728973713809749</v>
      </c>
      <c r="BD257" s="105">
        <v>4.0285630528659571</v>
      </c>
      <c r="BE257" s="105">
        <v>2.6443884863195311</v>
      </c>
      <c r="BF257" s="102">
        <v>499.01014423884919</v>
      </c>
      <c r="BG257" s="123"/>
    </row>
    <row r="258" spans="1:59" ht="18" thickTop="1" thickBot="1">
      <c r="A258" s="45">
        <v>43443</v>
      </c>
      <c r="B258" s="48">
        <v>0.47916666666666702</v>
      </c>
      <c r="C258" s="45">
        <v>43443</v>
      </c>
      <c r="E258" s="9" t="s">
        <v>44</v>
      </c>
      <c r="F258" s="54">
        <v>5</v>
      </c>
      <c r="G258" s="31" t="s">
        <v>146</v>
      </c>
      <c r="H258" s="31" t="s">
        <v>147</v>
      </c>
      <c r="I258" s="88" t="s">
        <v>24</v>
      </c>
      <c r="J258" s="13">
        <v>24.04</v>
      </c>
      <c r="K258" s="15">
        <v>33.93</v>
      </c>
      <c r="L258">
        <v>100.49</v>
      </c>
      <c r="M258">
        <v>24.4</v>
      </c>
      <c r="N258" s="17">
        <v>2185.1</v>
      </c>
      <c r="O258">
        <v>2137.8000000000002</v>
      </c>
      <c r="P258">
        <v>7.97</v>
      </c>
      <c r="Q258" s="98">
        <v>7.8735297797865469</v>
      </c>
      <c r="R258" t="s">
        <v>152</v>
      </c>
      <c r="U258" s="99">
        <v>33.930000305175781</v>
      </c>
      <c r="V258" s="99">
        <v>24.399999618530273</v>
      </c>
      <c r="W258" s="99">
        <v>0</v>
      </c>
      <c r="X258" s="100">
        <v>0</v>
      </c>
      <c r="Y258" s="100">
        <v>0</v>
      </c>
      <c r="Z258" s="101">
        <v>2185.10009765625</v>
      </c>
      <c r="AA258" s="102">
        <v>1989.974609375</v>
      </c>
      <c r="AB258" s="103">
        <v>7.8735299110412598</v>
      </c>
      <c r="AC258" s="102">
        <v>592.49029541015625</v>
      </c>
      <c r="AD258" s="102">
        <v>594.40008544921875</v>
      </c>
      <c r="AE258" s="102">
        <v>1828.3310797030472</v>
      </c>
      <c r="AF258" s="104">
        <v>144.46758170781524</v>
      </c>
      <c r="AG258" s="104">
        <v>17.175937609508395</v>
      </c>
      <c r="AH258" s="102">
        <v>63.570389532793378</v>
      </c>
      <c r="AI258" s="104">
        <v>4.2770358990206399</v>
      </c>
      <c r="AJ258" s="104">
        <v>0</v>
      </c>
      <c r="AK258" s="102">
        <v>0</v>
      </c>
      <c r="AL258" s="103">
        <v>11.653461888470542</v>
      </c>
      <c r="AM258" s="105">
        <v>3.5045923888038328</v>
      </c>
      <c r="AN258" s="105">
        <v>2.3013765193734663</v>
      </c>
      <c r="AO258" s="102">
        <v>612.52657852626874</v>
      </c>
      <c r="AP258" s="106"/>
      <c r="AQ258" s="103">
        <v>24.040000915527344</v>
      </c>
      <c r="AR258" s="102">
        <v>0</v>
      </c>
      <c r="AS258" s="103">
        <v>7.8787793103877544</v>
      </c>
      <c r="AT258" s="102">
        <v>584.19182712761676</v>
      </c>
      <c r="AU258" s="125">
        <v>586.08316881359917</v>
      </c>
      <c r="AV258" s="102">
        <v>1828.5404377671389</v>
      </c>
      <c r="AW258" s="102">
        <v>144.34163872636313</v>
      </c>
      <c r="AX258" s="102">
        <v>17.092563816308548</v>
      </c>
      <c r="AY258" s="102">
        <v>63.698447352825042</v>
      </c>
      <c r="AZ258" s="102">
        <v>4.1913430833771006</v>
      </c>
      <c r="BA258" s="102">
        <v>0</v>
      </c>
      <c r="BB258" s="102">
        <v>0</v>
      </c>
      <c r="BC258" s="103">
        <v>11.663213266142135</v>
      </c>
      <c r="BD258" s="105">
        <v>3.4994189901020665</v>
      </c>
      <c r="BE258" s="105">
        <v>2.2955493477210034</v>
      </c>
      <c r="BF258" s="102">
        <v>603.56290143692058</v>
      </c>
      <c r="BG258" s="123"/>
    </row>
    <row r="259" spans="1:59" ht="18" thickTop="1" thickBot="1">
      <c r="A259" s="45">
        <v>43443</v>
      </c>
      <c r="B259" s="48">
        <v>0.47916666666666702</v>
      </c>
      <c r="C259" s="45">
        <v>43443</v>
      </c>
      <c r="E259" s="7" t="s">
        <v>37</v>
      </c>
      <c r="F259" s="54">
        <v>7</v>
      </c>
      <c r="G259" s="31" t="s">
        <v>148</v>
      </c>
      <c r="H259" s="31" t="s">
        <v>146</v>
      </c>
      <c r="I259" s="88" t="s">
        <v>25</v>
      </c>
      <c r="J259" s="13">
        <v>25.74</v>
      </c>
      <c r="K259" s="15">
        <v>33.9</v>
      </c>
      <c r="L259">
        <v>100.48399999999999</v>
      </c>
      <c r="M259">
        <v>24.6</v>
      </c>
      <c r="N259" s="17">
        <v>2179.5</v>
      </c>
      <c r="O259">
        <v>2157</v>
      </c>
      <c r="P259">
        <v>7.95</v>
      </c>
      <c r="Q259" s="39">
        <v>7.9517490806420241</v>
      </c>
      <c r="R259" t="s">
        <v>153</v>
      </c>
      <c r="U259" s="99">
        <v>33.900001525878906</v>
      </c>
      <c r="V259" s="99">
        <v>24.600000381469727</v>
      </c>
      <c r="W259" s="99">
        <v>0</v>
      </c>
      <c r="X259" s="100">
        <v>0</v>
      </c>
      <c r="Y259" s="100">
        <v>0</v>
      </c>
      <c r="Z259" s="101">
        <v>2179.5</v>
      </c>
      <c r="AA259" s="102">
        <v>1946.03271484375</v>
      </c>
      <c r="AB259" s="103">
        <v>7.9517488479614258</v>
      </c>
      <c r="AC259" s="102">
        <v>478.10794067382812</v>
      </c>
      <c r="AD259" s="102">
        <v>479.645263671875</v>
      </c>
      <c r="AE259" s="102">
        <v>1764.2341662016474</v>
      </c>
      <c r="AF259" s="104">
        <v>168.00698409728497</v>
      </c>
      <c r="AG259" s="104">
        <v>13.791629196947992</v>
      </c>
      <c r="AH259" s="102">
        <v>74.052428967670451</v>
      </c>
      <c r="AI259" s="104">
        <v>5.2108086900634785</v>
      </c>
      <c r="AJ259" s="104">
        <v>0</v>
      </c>
      <c r="AK259" s="102">
        <v>0</v>
      </c>
      <c r="AL259" s="103">
        <v>10.630372953300789</v>
      </c>
      <c r="AM259" s="105">
        <v>4.0780100373150798</v>
      </c>
      <c r="AN259" s="105">
        <v>2.6793514711054809</v>
      </c>
      <c r="AO259" s="102">
        <v>494.4540540388378</v>
      </c>
      <c r="AP259" s="106"/>
      <c r="AQ259" s="103">
        <v>25.739999771118164</v>
      </c>
      <c r="AR259" s="102">
        <v>0</v>
      </c>
      <c r="AS259" s="103">
        <v>7.9349866626452057</v>
      </c>
      <c r="AT259" s="102">
        <v>500.07182481559414</v>
      </c>
      <c r="AU259" s="125">
        <v>501.65757700230114</v>
      </c>
      <c r="AV259" s="102">
        <v>1763.6386712504948</v>
      </c>
      <c r="AW259" s="102">
        <v>168.3776045967592</v>
      </c>
      <c r="AX259" s="102">
        <v>14.016469916405425</v>
      </c>
      <c r="AY259" s="102">
        <v>73.568848522364178</v>
      </c>
      <c r="AZ259" s="102">
        <v>5.5490956289621023</v>
      </c>
      <c r="BA259" s="102">
        <v>0</v>
      </c>
      <c r="BB259" s="102">
        <v>0</v>
      </c>
      <c r="BC259" s="103">
        <v>10.60700819481063</v>
      </c>
      <c r="BD259" s="105">
        <v>4.0954501730626536</v>
      </c>
      <c r="BE259" s="105">
        <v>2.7000733657255731</v>
      </c>
      <c r="BF259" s="102">
        <v>518.26974761571648</v>
      </c>
      <c r="BG259" s="123"/>
    </row>
    <row r="260" spans="1:59" ht="18" thickTop="1" thickBot="1">
      <c r="A260" s="45">
        <v>43443</v>
      </c>
      <c r="B260" s="48">
        <v>0.47916666666666702</v>
      </c>
      <c r="C260" s="45">
        <v>43443</v>
      </c>
      <c r="E260" s="7" t="s">
        <v>37</v>
      </c>
      <c r="F260" s="55">
        <v>7</v>
      </c>
      <c r="G260" s="32" t="s">
        <v>148</v>
      </c>
      <c r="H260" s="31" t="s">
        <v>146</v>
      </c>
      <c r="I260" s="88" t="s">
        <v>26</v>
      </c>
      <c r="J260" s="13">
        <v>25.6</v>
      </c>
      <c r="K260" s="15">
        <v>33.92</v>
      </c>
      <c r="L260">
        <v>100.855</v>
      </c>
      <c r="M260">
        <v>24.7</v>
      </c>
      <c r="N260" s="17">
        <v>2165.5</v>
      </c>
      <c r="O260">
        <v>2141.8000000000002</v>
      </c>
      <c r="P260">
        <v>7.96</v>
      </c>
      <c r="Q260" s="39">
        <v>7.9424392573044367</v>
      </c>
      <c r="R260" t="s">
        <v>152</v>
      </c>
      <c r="U260" s="99">
        <v>33.919998168945312</v>
      </c>
      <c r="V260" s="99">
        <v>24.700000762939453</v>
      </c>
      <c r="W260" s="99">
        <v>0</v>
      </c>
      <c r="X260" s="100">
        <v>0</v>
      </c>
      <c r="Y260" s="100">
        <v>0</v>
      </c>
      <c r="Z260" s="101">
        <v>2165.5</v>
      </c>
      <c r="AA260" s="102">
        <v>1936.8310546875</v>
      </c>
      <c r="AB260" s="103">
        <v>7.942439079284668</v>
      </c>
      <c r="AC260" s="102">
        <v>487.06216430664062</v>
      </c>
      <c r="AD260" s="102">
        <v>488.62637329101562</v>
      </c>
      <c r="AE260" s="102">
        <v>1758.2581533129801</v>
      </c>
      <c r="AF260" s="104">
        <v>164.56009988417148</v>
      </c>
      <c r="AG260" s="104">
        <v>14.012737439226532</v>
      </c>
      <c r="AH260" s="102">
        <v>72.985399993163867</v>
      </c>
      <c r="AI260" s="104">
        <v>5.1479930374270797</v>
      </c>
      <c r="AJ260" s="104">
        <v>0</v>
      </c>
      <c r="AK260" s="102">
        <v>0</v>
      </c>
      <c r="AL260" s="103">
        <v>10.699676924363285</v>
      </c>
      <c r="AM260" s="105">
        <v>3.9943971852121551</v>
      </c>
      <c r="AN260" s="105">
        <v>2.6253010800767784</v>
      </c>
      <c r="AO260" s="102">
        <v>503.80551921816971</v>
      </c>
      <c r="AP260" s="106"/>
      <c r="AQ260" s="103">
        <v>25.600000381469727</v>
      </c>
      <c r="AR260" s="102">
        <v>0</v>
      </c>
      <c r="AS260" s="103">
        <v>7.9292212122618055</v>
      </c>
      <c r="AT260" s="102">
        <v>504.62440700949128</v>
      </c>
      <c r="AU260" s="125">
        <v>506.22732396679288</v>
      </c>
      <c r="AV260" s="102">
        <v>1757.7860326864463</v>
      </c>
      <c r="AW260" s="102">
        <v>164.85286165841055</v>
      </c>
      <c r="AX260" s="102">
        <v>14.192151550958092</v>
      </c>
      <c r="AY260" s="102">
        <v>72.609981403047257</v>
      </c>
      <c r="AZ260" s="102">
        <v>5.4103718233550273</v>
      </c>
      <c r="BA260" s="102">
        <v>0</v>
      </c>
      <c r="BB260" s="102">
        <v>0</v>
      </c>
      <c r="BC260" s="103">
        <v>10.680785133593369</v>
      </c>
      <c r="BD260" s="105">
        <v>4.0080074005340496</v>
      </c>
      <c r="BE260" s="105">
        <v>2.641400338209829</v>
      </c>
      <c r="BF260" s="102">
        <v>522.84746079497359</v>
      </c>
      <c r="BG260" s="123"/>
    </row>
    <row r="261" spans="1:59" ht="18" thickTop="1" thickBot="1">
      <c r="A261" s="45">
        <v>43443</v>
      </c>
      <c r="B261" s="48">
        <v>0.47916666666666702</v>
      </c>
      <c r="C261" s="45">
        <v>43443</v>
      </c>
      <c r="E261" s="6" t="s">
        <v>174</v>
      </c>
      <c r="F261" s="54">
        <v>6</v>
      </c>
      <c r="G261" s="31" t="s">
        <v>148</v>
      </c>
      <c r="H261" s="31" t="s">
        <v>147</v>
      </c>
      <c r="I261" s="88" t="s">
        <v>27</v>
      </c>
      <c r="J261" s="13">
        <v>26.25</v>
      </c>
      <c r="K261" s="15">
        <v>33.89</v>
      </c>
      <c r="L261">
        <v>100.869</v>
      </c>
      <c r="M261">
        <v>24.6</v>
      </c>
      <c r="N261" s="17">
        <v>2184.4</v>
      </c>
      <c r="O261">
        <v>2151.6999999999998</v>
      </c>
      <c r="P261">
        <v>7.75</v>
      </c>
      <c r="Q261" s="39">
        <v>7.6961408373733109</v>
      </c>
      <c r="R261" t="s">
        <v>153</v>
      </c>
      <c r="U261" s="99">
        <v>33.889999389648438</v>
      </c>
      <c r="V261" s="99">
        <v>24.600000381469727</v>
      </c>
      <c r="W261" s="99">
        <v>0</v>
      </c>
      <c r="X261" s="100">
        <v>0</v>
      </c>
      <c r="Y261" s="100">
        <v>0</v>
      </c>
      <c r="Z261" s="101">
        <v>2184.39990234375</v>
      </c>
      <c r="AA261" s="102">
        <v>2061.855224609375</v>
      </c>
      <c r="AB261" s="103">
        <v>7.6961407661437988</v>
      </c>
      <c r="AC261" s="102">
        <v>943.44091796875</v>
      </c>
      <c r="AD261" s="102">
        <v>946.4744873046875</v>
      </c>
      <c r="AE261" s="102">
        <v>1932.5030560788416</v>
      </c>
      <c r="AF261" s="104">
        <v>102.13607987604297</v>
      </c>
      <c r="AG261" s="104">
        <v>27.216168620266668</v>
      </c>
      <c r="AH261" s="102">
        <v>44.75310023455912</v>
      </c>
      <c r="AI261" s="104">
        <v>2.8921316644407291</v>
      </c>
      <c r="AJ261" s="104">
        <v>0</v>
      </c>
      <c r="AK261" s="102">
        <v>0</v>
      </c>
      <c r="AL261" s="103">
        <v>14.071256152611442</v>
      </c>
      <c r="AM261" s="105">
        <v>2.4793339359245903</v>
      </c>
      <c r="AN261" s="105">
        <v>1.6289498939681677</v>
      </c>
      <c r="AO261" s="102">
        <v>975.69653724807324</v>
      </c>
      <c r="AP261" s="106"/>
      <c r="AQ261" s="103">
        <v>26.25</v>
      </c>
      <c r="AR261" s="102">
        <v>0</v>
      </c>
      <c r="AS261" s="103">
        <v>7.6732110044762099</v>
      </c>
      <c r="AT261" s="102">
        <v>1003.5698379544092</v>
      </c>
      <c r="AU261" s="125">
        <v>1006.7325439597001</v>
      </c>
      <c r="AV261" s="102">
        <v>1931.3247343652552</v>
      </c>
      <c r="AW261" s="102">
        <v>102.75403371885596</v>
      </c>
      <c r="AX261" s="102">
        <v>27.776512687740542</v>
      </c>
      <c r="AY261" s="102">
        <v>44.412324127171878</v>
      </c>
      <c r="AZ261" s="102">
        <v>3.176445375641392</v>
      </c>
      <c r="BA261" s="102">
        <v>0</v>
      </c>
      <c r="BB261" s="102">
        <v>0</v>
      </c>
      <c r="BC261" s="103">
        <v>13.980404708678925</v>
      </c>
      <c r="BD261" s="105">
        <v>2.5019433308648749</v>
      </c>
      <c r="BE261" s="105">
        <v>1.6520562086257757</v>
      </c>
      <c r="BF261" s="102">
        <v>1041.1264017002584</v>
      </c>
      <c r="BG261" s="123"/>
    </row>
    <row r="262" spans="1:59" ht="18" thickTop="1" thickBot="1">
      <c r="A262" s="45">
        <v>43443</v>
      </c>
      <c r="B262" s="48">
        <v>0.47916666666666702</v>
      </c>
      <c r="C262" s="45">
        <v>43443</v>
      </c>
      <c r="E262" s="8" t="s">
        <v>43</v>
      </c>
      <c r="F262" s="55">
        <v>8</v>
      </c>
      <c r="G262" s="32" t="s">
        <v>146</v>
      </c>
      <c r="H262" s="32" t="s">
        <v>146</v>
      </c>
      <c r="I262" s="88" t="s">
        <v>28</v>
      </c>
      <c r="J262" s="13">
        <v>24.37</v>
      </c>
      <c r="K262" s="15">
        <v>33.909999999999997</v>
      </c>
      <c r="L262">
        <v>100.691</v>
      </c>
      <c r="M262">
        <v>24.3</v>
      </c>
      <c r="N262" s="17">
        <v>2185.4</v>
      </c>
      <c r="O262">
        <v>2136.5</v>
      </c>
      <c r="P262">
        <v>7.95</v>
      </c>
      <c r="Q262" s="39">
        <v>7.9465504716936222</v>
      </c>
      <c r="R262" t="s">
        <v>152</v>
      </c>
      <c r="U262" s="99">
        <v>33.909999847412109</v>
      </c>
      <c r="V262" s="99">
        <v>24.299999237060547</v>
      </c>
      <c r="W262" s="99">
        <v>0</v>
      </c>
      <c r="X262" s="100">
        <v>0</v>
      </c>
      <c r="Y262" s="100">
        <v>0</v>
      </c>
      <c r="Z262" s="101">
        <v>2185.39990234375</v>
      </c>
      <c r="AA262" s="102">
        <v>1956.24658203125</v>
      </c>
      <c r="AB262" s="103">
        <v>7.9465503692626953</v>
      </c>
      <c r="AC262" s="102">
        <v>486.40243530273438</v>
      </c>
      <c r="AD262" s="102">
        <v>487.97216796875</v>
      </c>
      <c r="AE262" s="102">
        <v>1776.6968478641588</v>
      </c>
      <c r="AF262" s="104">
        <v>165.41147026196796</v>
      </c>
      <c r="AG262" s="104">
        <v>14.138139334437563</v>
      </c>
      <c r="AH262" s="102">
        <v>72.878498244621667</v>
      </c>
      <c r="AI262" s="104">
        <v>5.013150740682673</v>
      </c>
      <c r="AJ262" s="104">
        <v>0</v>
      </c>
      <c r="AK262" s="102">
        <v>0</v>
      </c>
      <c r="AL262" s="103">
        <v>10.75711689180474</v>
      </c>
      <c r="AM262" s="105">
        <v>4.0126229924377439</v>
      </c>
      <c r="AN262" s="105">
        <v>2.6341054942623172</v>
      </c>
      <c r="AO262" s="102">
        <v>502.7616640273742</v>
      </c>
      <c r="AP262" s="106"/>
      <c r="AQ262" s="103">
        <v>24.370000839233398</v>
      </c>
      <c r="AR262" s="102">
        <v>0</v>
      </c>
      <c r="AS262" s="103">
        <v>7.9455180591241303</v>
      </c>
      <c r="AT262" s="102">
        <v>487.7516130162777</v>
      </c>
      <c r="AU262" s="125">
        <v>489.32436104843083</v>
      </c>
      <c r="AV262" s="102">
        <v>1776.6595906166438</v>
      </c>
      <c r="AW262" s="102">
        <v>165.43500758005393</v>
      </c>
      <c r="AX262" s="102">
        <v>14.151962242769629</v>
      </c>
      <c r="AY262" s="102">
        <v>72.84910846565549</v>
      </c>
      <c r="AZ262" s="102">
        <v>5.0327508275957458</v>
      </c>
      <c r="BA262" s="102">
        <v>0</v>
      </c>
      <c r="BB262" s="102">
        <v>0</v>
      </c>
      <c r="BC262" s="103">
        <v>10.755666457887743</v>
      </c>
      <c r="BD262" s="105">
        <v>4.0136713429518958</v>
      </c>
      <c r="BE262" s="105">
        <v>2.6353374293739664</v>
      </c>
      <c r="BF262" s="102">
        <v>504.21907291555323</v>
      </c>
      <c r="BG262" s="123"/>
    </row>
    <row r="263" spans="1:59" ht="18" thickTop="1" thickBot="1">
      <c r="A263" s="45">
        <v>43443</v>
      </c>
      <c r="B263" s="48">
        <v>0.47916666666666702</v>
      </c>
      <c r="C263" s="45">
        <v>43443</v>
      </c>
      <c r="E263" s="9" t="s">
        <v>44</v>
      </c>
      <c r="F263" s="54">
        <v>5</v>
      </c>
      <c r="G263" s="31" t="s">
        <v>146</v>
      </c>
      <c r="H263" s="31" t="s">
        <v>147</v>
      </c>
      <c r="I263" s="88" t="s">
        <v>29</v>
      </c>
      <c r="J263" s="13">
        <v>24.22</v>
      </c>
      <c r="K263" s="15">
        <v>33.92</v>
      </c>
      <c r="L263">
        <v>100.85299999999999</v>
      </c>
      <c r="M263">
        <v>24.1</v>
      </c>
      <c r="N263" s="17">
        <v>2191.1999999999998</v>
      </c>
      <c r="O263">
        <v>2165.6</v>
      </c>
      <c r="P263">
        <v>7.71</v>
      </c>
      <c r="Q263" s="39">
        <v>7.6873897859739824</v>
      </c>
      <c r="R263" t="s">
        <v>153</v>
      </c>
      <c r="U263" s="99">
        <v>33.919998168945312</v>
      </c>
      <c r="V263" s="99">
        <v>24.100000381469727</v>
      </c>
      <c r="W263" s="99">
        <v>0</v>
      </c>
      <c r="X263" s="100">
        <v>0</v>
      </c>
      <c r="Y263" s="100">
        <v>0</v>
      </c>
      <c r="Z263" s="101">
        <v>2191.199951171875</v>
      </c>
      <c r="AA263" s="102">
        <v>2074.167724609375</v>
      </c>
      <c r="AB263" s="103">
        <v>7.6873898506164551</v>
      </c>
      <c r="AC263" s="102">
        <v>966.8038330078125</v>
      </c>
      <c r="AD263" s="102">
        <v>969.9315185546875</v>
      </c>
      <c r="AE263" s="102">
        <v>1946.824210033333</v>
      </c>
      <c r="AF263" s="104">
        <v>99.098629465181219</v>
      </c>
      <c r="AG263" s="104">
        <v>28.245041874506125</v>
      </c>
      <c r="AH263" s="102">
        <v>43.487831026385763</v>
      </c>
      <c r="AI263" s="104">
        <v>2.7116161438226825</v>
      </c>
      <c r="AJ263" s="104">
        <v>0</v>
      </c>
      <c r="AK263" s="102">
        <v>0</v>
      </c>
      <c r="AL263" s="103">
        <v>14.320001283454905</v>
      </c>
      <c r="AM263" s="105">
        <v>2.4029780262388654</v>
      </c>
      <c r="AN263" s="105">
        <v>1.5765514154430487</v>
      </c>
      <c r="AO263" s="102">
        <v>998.9671065424551</v>
      </c>
      <c r="AP263" s="106"/>
      <c r="AQ263" s="103">
        <v>24.219999313354492</v>
      </c>
      <c r="AR263" s="102">
        <v>0</v>
      </c>
      <c r="AS263" s="103">
        <v>7.6857168030270024</v>
      </c>
      <c r="AT263" s="102">
        <v>971.18307268375247</v>
      </c>
      <c r="AU263" s="125">
        <v>974.32039089892828</v>
      </c>
      <c r="AV263" s="102">
        <v>1946.7376817011475</v>
      </c>
      <c r="AW263" s="102">
        <v>99.144512949078617</v>
      </c>
      <c r="AX263" s="102">
        <v>28.285636219329028</v>
      </c>
      <c r="AY263" s="102">
        <v>43.463821187330446</v>
      </c>
      <c r="AZ263" s="102">
        <v>2.730468950114167</v>
      </c>
      <c r="BA263" s="102">
        <v>0</v>
      </c>
      <c r="BB263" s="102">
        <v>0</v>
      </c>
      <c r="BC263" s="103">
        <v>14.313170153376056</v>
      </c>
      <c r="BD263" s="105">
        <v>2.4045737983491726</v>
      </c>
      <c r="BE263" s="105">
        <v>1.5781538716057255</v>
      </c>
      <c r="BF263" s="102">
        <v>1003.7044479401841</v>
      </c>
      <c r="BG263" s="123"/>
    </row>
    <row r="264" spans="1:59" ht="18" thickTop="1" thickBot="1">
      <c r="A264" s="45">
        <v>43443</v>
      </c>
      <c r="B264" s="48">
        <v>0.47916666666666702</v>
      </c>
      <c r="C264" s="45">
        <v>43443</v>
      </c>
      <c r="E264" s="7" t="s">
        <v>37</v>
      </c>
      <c r="F264" s="54">
        <v>7</v>
      </c>
      <c r="G264" s="31" t="s">
        <v>148</v>
      </c>
      <c r="H264" s="31" t="s">
        <v>146</v>
      </c>
      <c r="I264" s="88" t="s">
        <v>30</v>
      </c>
      <c r="J264" s="13">
        <v>25.69</v>
      </c>
      <c r="K264" s="15">
        <v>33.86</v>
      </c>
      <c r="L264">
        <v>100.54600000000001</v>
      </c>
      <c r="M264">
        <v>24.7</v>
      </c>
      <c r="N264" s="17">
        <v>2180.6</v>
      </c>
      <c r="O264">
        <v>2138.9</v>
      </c>
      <c r="P264">
        <v>7.9</v>
      </c>
      <c r="Q264" s="39">
        <v>7.9484556465600971</v>
      </c>
      <c r="R264" t="s">
        <v>152</v>
      </c>
      <c r="U264" s="99">
        <v>33.860000610351562</v>
      </c>
      <c r="V264" s="99">
        <v>24.700000762939453</v>
      </c>
      <c r="W264" s="99">
        <v>0</v>
      </c>
      <c r="X264" s="100">
        <v>0</v>
      </c>
      <c r="Y264" s="100">
        <v>0</v>
      </c>
      <c r="Z264" s="101">
        <v>2180.60009765625</v>
      </c>
      <c r="AA264" s="102">
        <v>1948.22119140625</v>
      </c>
      <c r="AB264" s="103">
        <v>7.948455810546875</v>
      </c>
      <c r="AC264" s="102">
        <v>482.8311767578125</v>
      </c>
      <c r="AD264" s="102">
        <v>484.38180541992188</v>
      </c>
      <c r="AE264" s="102">
        <v>1766.8915701071846</v>
      </c>
      <c r="AF264" s="104">
        <v>167.43430357404117</v>
      </c>
      <c r="AG264" s="104">
        <v>13.895358423233247</v>
      </c>
      <c r="AH264" s="102">
        <v>73.637295044085405</v>
      </c>
      <c r="AI264" s="104">
        <v>5.2141116659208251</v>
      </c>
      <c r="AJ264" s="104">
        <v>0</v>
      </c>
      <c r="AK264" s="102">
        <v>0</v>
      </c>
      <c r="AL264" s="103">
        <v>10.65903061800641</v>
      </c>
      <c r="AM264" s="105">
        <v>4.0661258206058157</v>
      </c>
      <c r="AN264" s="105">
        <v>2.6721229011838505</v>
      </c>
      <c r="AO264" s="102">
        <v>499.42960767443464</v>
      </c>
      <c r="AP264" s="106"/>
      <c r="AQ264" s="103">
        <v>25.690000534057617</v>
      </c>
      <c r="AR264" s="102">
        <v>0</v>
      </c>
      <c r="AS264" s="103">
        <v>7.9339049939459239</v>
      </c>
      <c r="AT264" s="102">
        <v>502.02917123647768</v>
      </c>
      <c r="AU264" s="125">
        <v>503.62209893688981</v>
      </c>
      <c r="AV264" s="102">
        <v>1766.3732083704488</v>
      </c>
      <c r="AW264" s="102">
        <v>167.75621310105743</v>
      </c>
      <c r="AX264" s="102">
        <v>14.091815927177748</v>
      </c>
      <c r="AY264" s="102">
        <v>73.219572475918312</v>
      </c>
      <c r="AZ264" s="102">
        <v>5.5067717384550292</v>
      </c>
      <c r="BA264" s="102">
        <v>0</v>
      </c>
      <c r="BB264" s="102">
        <v>0</v>
      </c>
      <c r="BC264" s="103">
        <v>10.638554042611245</v>
      </c>
      <c r="BD264" s="105">
        <v>4.0812920511817694</v>
      </c>
      <c r="BE264" s="105">
        <v>2.6901094241872938</v>
      </c>
      <c r="BF264" s="102">
        <v>520.24870099159966</v>
      </c>
      <c r="BG264" s="123"/>
    </row>
    <row r="265" spans="1:59" ht="18" thickTop="1" thickBot="1">
      <c r="A265" s="45">
        <v>43443</v>
      </c>
      <c r="B265" s="48">
        <v>0.47916666666666702</v>
      </c>
      <c r="C265" s="45">
        <v>43443</v>
      </c>
      <c r="E265" s="6" t="s">
        <v>174</v>
      </c>
      <c r="F265" s="54">
        <v>6</v>
      </c>
      <c r="G265" s="31" t="s">
        <v>148</v>
      </c>
      <c r="H265" s="31" t="s">
        <v>147</v>
      </c>
      <c r="I265" s="88" t="s">
        <v>31</v>
      </c>
      <c r="J265" s="13">
        <v>26.45</v>
      </c>
      <c r="K265" s="15">
        <v>33.9</v>
      </c>
      <c r="L265">
        <v>100.73699999999999</v>
      </c>
      <c r="M265">
        <v>24.7</v>
      </c>
      <c r="N265" s="17">
        <v>2181.6</v>
      </c>
      <c r="O265">
        <v>2156.1999999999998</v>
      </c>
      <c r="P265">
        <v>7.71</v>
      </c>
      <c r="Q265" s="39">
        <v>7.6917116770515221</v>
      </c>
      <c r="R265" t="s">
        <v>153</v>
      </c>
      <c r="U265" s="99">
        <v>33.900001525878906</v>
      </c>
      <c r="V265" s="99">
        <v>24.700000762939453</v>
      </c>
      <c r="W265" s="99">
        <v>0</v>
      </c>
      <c r="X265" s="100">
        <v>0</v>
      </c>
      <c r="Y265" s="100">
        <v>0</v>
      </c>
      <c r="Z265" s="101">
        <v>2181.60009765625</v>
      </c>
      <c r="AA265" s="102">
        <v>2060.24853515625</v>
      </c>
      <c r="AB265" s="103">
        <v>7.6917119026184082</v>
      </c>
      <c r="AC265" s="102">
        <v>953.087890625</v>
      </c>
      <c r="AD265" s="102">
        <v>956.14874267578125</v>
      </c>
      <c r="AE265" s="102">
        <v>1931.3929239894376</v>
      </c>
      <c r="AF265" s="104">
        <v>101.43257521935007</v>
      </c>
      <c r="AG265" s="104">
        <v>27.423116055871454</v>
      </c>
      <c r="AH265" s="102">
        <v>44.473761502021077</v>
      </c>
      <c r="AI265" s="104">
        <v>2.8890347403540515</v>
      </c>
      <c r="AJ265" s="104">
        <v>0</v>
      </c>
      <c r="AK265" s="102">
        <v>0</v>
      </c>
      <c r="AL265" s="103">
        <v>14.101068084794097</v>
      </c>
      <c r="AM265" s="105">
        <v>2.4624876556132045</v>
      </c>
      <c r="AN265" s="105">
        <v>1.6183951662944922</v>
      </c>
      <c r="AO265" s="102">
        <v>985.85177433111471</v>
      </c>
      <c r="AP265" s="106"/>
      <c r="AQ265" s="103">
        <v>26.450000762939453</v>
      </c>
      <c r="AR265" s="102">
        <v>0</v>
      </c>
      <c r="AS265" s="103">
        <v>7.6674378056479462</v>
      </c>
      <c r="AT265" s="102">
        <v>1017.5013677238716</v>
      </c>
      <c r="AU265" s="125">
        <v>1020.7002047144013</v>
      </c>
      <c r="AV265" s="102">
        <v>1930.1388768584022</v>
      </c>
      <c r="AW265" s="102">
        <v>102.08752363858022</v>
      </c>
      <c r="AX265" s="102">
        <v>28.022116003013778</v>
      </c>
      <c r="AY265" s="102">
        <v>44.117340696453475</v>
      </c>
      <c r="AZ265" s="102">
        <v>3.1908093987037427</v>
      </c>
      <c r="BA265" s="102">
        <v>0</v>
      </c>
      <c r="BB265" s="102">
        <v>0</v>
      </c>
      <c r="BC265" s="103">
        <v>14.003463593999285</v>
      </c>
      <c r="BD265" s="105">
        <v>2.4864860565138596</v>
      </c>
      <c r="BE265" s="105">
        <v>1.642904137279517</v>
      </c>
      <c r="BF265" s="102">
        <v>1055.9993278755524</v>
      </c>
      <c r="BG265" s="123"/>
    </row>
    <row r="266" spans="1:59" ht="18" thickTop="1" thickBot="1">
      <c r="A266" s="45">
        <v>43443</v>
      </c>
      <c r="B266" s="48">
        <v>0.47916666666666702</v>
      </c>
      <c r="C266" s="45">
        <v>43443</v>
      </c>
      <c r="E266" s="9" t="s">
        <v>44</v>
      </c>
      <c r="F266" s="55">
        <v>5</v>
      </c>
      <c r="G266" s="32" t="s">
        <v>146</v>
      </c>
      <c r="H266" s="32" t="s">
        <v>147</v>
      </c>
      <c r="I266" s="88" t="s">
        <v>32</v>
      </c>
      <c r="J266" s="13">
        <v>24.26</v>
      </c>
      <c r="K266" s="15">
        <v>33.93</v>
      </c>
      <c r="L266">
        <v>100.70699999999999</v>
      </c>
      <c r="M266">
        <v>24.5</v>
      </c>
      <c r="N266" s="17">
        <v>2185.1</v>
      </c>
      <c r="O266">
        <v>2139.4</v>
      </c>
      <c r="P266">
        <v>7.68</v>
      </c>
      <c r="Q266" s="39">
        <v>7.6209026466419667</v>
      </c>
      <c r="R266" t="s">
        <v>152</v>
      </c>
      <c r="U266" s="99">
        <v>33.930000305175781</v>
      </c>
      <c r="V266" s="99">
        <v>24.5</v>
      </c>
      <c r="W266" s="99">
        <v>0</v>
      </c>
      <c r="X266" s="100">
        <v>0</v>
      </c>
      <c r="Y266" s="100">
        <v>0</v>
      </c>
      <c r="Z266" s="101">
        <v>2185.10009765625</v>
      </c>
      <c r="AA266" s="102">
        <v>2090.15673828125</v>
      </c>
      <c r="AB266" s="103">
        <v>7.6209025382995605</v>
      </c>
      <c r="AC266" s="102">
        <v>1142.70068359375</v>
      </c>
      <c r="AD266" s="102">
        <v>1146.3795166015625</v>
      </c>
      <c r="AE266" s="102">
        <v>1969.800949116265</v>
      </c>
      <c r="AF266" s="104">
        <v>87.314284382510095</v>
      </c>
      <c r="AG266" s="104">
        <v>33.041659305085503</v>
      </c>
      <c r="AH266" s="102">
        <v>38.282777175437161</v>
      </c>
      <c r="AI266" s="104">
        <v>2.4121665543825181</v>
      </c>
      <c r="AJ266" s="104">
        <v>0</v>
      </c>
      <c r="AK266" s="102">
        <v>0</v>
      </c>
      <c r="AL266" s="103">
        <v>15.093110378435235</v>
      </c>
      <c r="AM266" s="105">
        <v>2.1184914409331563</v>
      </c>
      <c r="AN266" s="105">
        <v>1.3915708330330081</v>
      </c>
      <c r="AO266" s="102">
        <v>1181.5551811301173</v>
      </c>
      <c r="AP266" s="106"/>
      <c r="AQ266" s="103">
        <v>24.260000228881836</v>
      </c>
      <c r="AR266" s="102">
        <v>0</v>
      </c>
      <c r="AS266" s="103">
        <v>7.6241765195555162</v>
      </c>
      <c r="AT266" s="102">
        <v>1132.6169710774004</v>
      </c>
      <c r="AU266" s="125">
        <v>1136.2739961726463</v>
      </c>
      <c r="AV266" s="102">
        <v>1969.9844585203789</v>
      </c>
      <c r="AW266" s="102">
        <v>87.220492213611536</v>
      </c>
      <c r="AX266" s="102">
        <v>32.951826096563366</v>
      </c>
      <c r="AY266" s="102">
        <v>38.320157929979636</v>
      </c>
      <c r="AZ266" s="102">
        <v>2.3786756647101988</v>
      </c>
      <c r="BA266" s="102">
        <v>0</v>
      </c>
      <c r="BB266" s="102">
        <v>0</v>
      </c>
      <c r="BC266" s="103">
        <v>15.109952177202373</v>
      </c>
      <c r="BD266" s="105">
        <v>2.1153516417036333</v>
      </c>
      <c r="BE266" s="105">
        <v>1.3885243847225122</v>
      </c>
      <c r="BF266" s="102">
        <v>1170.6269212445527</v>
      </c>
      <c r="BG266" s="123"/>
    </row>
    <row r="267" spans="1:59" ht="18" thickTop="1" thickBot="1"/>
    <row r="268" spans="1:59" ht="18" thickTop="1" thickBot="1">
      <c r="A268" s="45">
        <v>43446</v>
      </c>
      <c r="B268" s="48">
        <v>0.5</v>
      </c>
      <c r="C268" s="45">
        <v>43447</v>
      </c>
      <c r="E268" s="7" t="s">
        <v>37</v>
      </c>
      <c r="F268" s="54">
        <v>1</v>
      </c>
      <c r="G268" s="31" t="s">
        <v>148</v>
      </c>
      <c r="H268" s="31" t="s">
        <v>146</v>
      </c>
      <c r="I268" s="88" t="s">
        <v>1</v>
      </c>
      <c r="J268" s="13">
        <v>26.23</v>
      </c>
      <c r="K268" s="15">
        <v>33.96</v>
      </c>
      <c r="L268">
        <v>100.688</v>
      </c>
      <c r="M268">
        <v>22.5</v>
      </c>
      <c r="N268" s="17">
        <v>2167.1</v>
      </c>
      <c r="O268">
        <v>2126.8000000000002</v>
      </c>
      <c r="P268">
        <v>8.01</v>
      </c>
      <c r="Q268" s="39">
        <v>7.963545962931498</v>
      </c>
      <c r="R268" t="s">
        <v>153</v>
      </c>
      <c r="S268" s="65">
        <v>0.95699999999999996</v>
      </c>
      <c r="U268" s="99">
        <v>33.959999084472656</v>
      </c>
      <c r="V268" s="99">
        <v>22.5</v>
      </c>
      <c r="W268" s="99">
        <v>0</v>
      </c>
      <c r="X268" s="100">
        <v>0</v>
      </c>
      <c r="Y268" s="100">
        <v>0</v>
      </c>
      <c r="Z268" s="101">
        <v>2167.10009765625</v>
      </c>
      <c r="AA268" s="102">
        <v>1948.2073974609375</v>
      </c>
      <c r="AB268" s="103">
        <v>7.9635457992553711</v>
      </c>
      <c r="AC268" s="102">
        <v>472.52377319335938</v>
      </c>
      <c r="AD268" s="102">
        <v>474.08279418945312</v>
      </c>
      <c r="AE268" s="102">
        <v>1776.0477154059347</v>
      </c>
      <c r="AF268" s="104">
        <v>157.76914267032856</v>
      </c>
      <c r="AG268" s="104">
        <v>14.390540103334212</v>
      </c>
      <c r="AH268" s="102">
        <v>71.185804690576418</v>
      </c>
      <c r="AI268" s="104">
        <v>4.3393937476467812</v>
      </c>
      <c r="AJ268" s="104">
        <v>0</v>
      </c>
      <c r="AK268" s="102">
        <v>0</v>
      </c>
      <c r="AL268" s="103">
        <v>10.99296715519978</v>
      </c>
      <c r="AM268" s="105">
        <v>3.814909591498107</v>
      </c>
      <c r="AN268" s="105">
        <v>2.4916464946327062</v>
      </c>
      <c r="AO268" s="102">
        <v>486.93185014471243</v>
      </c>
      <c r="AP268" s="106"/>
      <c r="AQ268" s="103">
        <v>26.229999542236328</v>
      </c>
      <c r="AR268" s="102">
        <v>0</v>
      </c>
      <c r="AS268" s="103">
        <v>7.9090822980994222</v>
      </c>
      <c r="AT268" s="102">
        <v>547.42797727890911</v>
      </c>
      <c r="AU268" s="125">
        <v>549.15359133895026</v>
      </c>
      <c r="AV268" s="102">
        <v>1774.0248638488501</v>
      </c>
      <c r="AW268" s="102">
        <v>159.02893879548543</v>
      </c>
      <c r="AX268" s="102">
        <v>15.15358133105096</v>
      </c>
      <c r="AY268" s="102">
        <v>69.685619721093289</v>
      </c>
      <c r="AZ268" s="102">
        <v>5.3443335321201477</v>
      </c>
      <c r="BA268" s="102">
        <v>0</v>
      </c>
      <c r="BB268" s="102">
        <v>0</v>
      </c>
      <c r="BC268" s="103">
        <v>10.910345477043647</v>
      </c>
      <c r="BD268" s="105">
        <v>3.8697709036457502</v>
      </c>
      <c r="BE268" s="105">
        <v>2.5554492119800774</v>
      </c>
      <c r="BF268" s="102">
        <v>567.89115130597008</v>
      </c>
      <c r="BG268" s="123"/>
    </row>
    <row r="269" spans="1:59" ht="18" thickTop="1" thickBot="1">
      <c r="A269" s="45">
        <v>43446</v>
      </c>
      <c r="B269" s="48">
        <v>0.5</v>
      </c>
      <c r="C269" s="45">
        <v>43447</v>
      </c>
      <c r="E269" s="8" t="s">
        <v>43</v>
      </c>
      <c r="F269" s="54">
        <v>2</v>
      </c>
      <c r="G269" s="31" t="s">
        <v>146</v>
      </c>
      <c r="H269" s="31" t="s">
        <v>146</v>
      </c>
      <c r="I269" s="88" t="s">
        <v>2</v>
      </c>
      <c r="J269" s="13">
        <v>24.01</v>
      </c>
      <c r="K269" s="15">
        <v>33.97</v>
      </c>
      <c r="L269">
        <v>100.66</v>
      </c>
      <c r="M269">
        <v>22.8</v>
      </c>
      <c r="N269" s="17">
        <v>2180.6</v>
      </c>
      <c r="O269">
        <v>2135.9</v>
      </c>
      <c r="P269">
        <v>7.99</v>
      </c>
      <c r="Q269" s="39">
        <v>7.9612414841252797</v>
      </c>
      <c r="R269" t="s">
        <v>152</v>
      </c>
      <c r="S269" s="65">
        <v>0.95199999999999996</v>
      </c>
      <c r="U269" s="99">
        <v>33.970001220703125</v>
      </c>
      <c r="V269" s="99">
        <v>22.799999237060547</v>
      </c>
      <c r="W269" s="99">
        <v>0</v>
      </c>
      <c r="X269" s="100">
        <v>0</v>
      </c>
      <c r="Y269" s="100">
        <v>0</v>
      </c>
      <c r="Z269" s="101">
        <v>2180.60009765625</v>
      </c>
      <c r="AA269" s="102">
        <v>1959.695068359375</v>
      </c>
      <c r="AB269" s="103">
        <v>7.9612417221069336</v>
      </c>
      <c r="AC269" s="102">
        <v>478.49917602539062</v>
      </c>
      <c r="AD269" s="102">
        <v>480.07208251953125</v>
      </c>
      <c r="AE269" s="102">
        <v>1785.6791229379437</v>
      </c>
      <c r="AF269" s="104">
        <v>159.55925379767808</v>
      </c>
      <c r="AG269" s="104">
        <v>14.456701862141037</v>
      </c>
      <c r="AH269" s="102">
        <v>71.377147926314194</v>
      </c>
      <c r="AI269" s="104">
        <v>4.436467004088092</v>
      </c>
      <c r="AJ269" s="104">
        <v>0</v>
      </c>
      <c r="AK269" s="102">
        <v>0</v>
      </c>
      <c r="AL269" s="103">
        <v>10.976411035217119</v>
      </c>
      <c r="AM269" s="105">
        <v>3.8596012233971297</v>
      </c>
      <c r="AN269" s="105">
        <v>2.5230122932555936</v>
      </c>
      <c r="AO269" s="102">
        <v>493.32907543260114</v>
      </c>
      <c r="AP269" s="106"/>
      <c r="AQ269" s="103">
        <v>24.010000228881836</v>
      </c>
      <c r="AR269" s="102">
        <v>0</v>
      </c>
      <c r="AS269" s="103">
        <v>7.9434813975395029</v>
      </c>
      <c r="AT269" s="102">
        <v>502.05343825205262</v>
      </c>
      <c r="AU269" s="125">
        <v>503.6794513673471</v>
      </c>
      <c r="AV269" s="102">
        <v>1785.0156328109579</v>
      </c>
      <c r="AW269" s="102">
        <v>159.98179070339808</v>
      </c>
      <c r="AX269" s="102">
        <v>14.697591588268754</v>
      </c>
      <c r="AY269" s="102">
        <v>70.882491783645136</v>
      </c>
      <c r="AZ269" s="102">
        <v>4.7500090128070687</v>
      </c>
      <c r="BA269" s="102">
        <v>0</v>
      </c>
      <c r="BB269" s="102">
        <v>0</v>
      </c>
      <c r="BC269" s="103">
        <v>10.950438967617847</v>
      </c>
      <c r="BD269" s="105">
        <v>3.8771742402375122</v>
      </c>
      <c r="BE269" s="105">
        <v>2.5433269692150628</v>
      </c>
      <c r="BF269" s="102">
        <v>518.67333667013793</v>
      </c>
      <c r="BG269" s="123">
        <v>35.532001495361328</v>
      </c>
    </row>
    <row r="270" spans="1:59" ht="18" thickTop="1" thickBot="1">
      <c r="A270" s="45">
        <v>43446</v>
      </c>
      <c r="B270" s="48">
        <v>0.5</v>
      </c>
      <c r="C270" s="45">
        <v>43447</v>
      </c>
      <c r="E270" s="9" t="s">
        <v>44</v>
      </c>
      <c r="F270" s="54">
        <v>3</v>
      </c>
      <c r="G270" s="31" t="s">
        <v>146</v>
      </c>
      <c r="H270" s="31" t="s">
        <v>147</v>
      </c>
      <c r="I270" s="88" t="s">
        <v>3</v>
      </c>
      <c r="J270" s="13">
        <v>24.03</v>
      </c>
      <c r="K270" s="15">
        <v>33.94</v>
      </c>
      <c r="L270">
        <v>100.824</v>
      </c>
      <c r="M270">
        <v>22.5</v>
      </c>
      <c r="N270" s="17">
        <v>2197.5</v>
      </c>
      <c r="O270">
        <v>2155.5</v>
      </c>
      <c r="P270">
        <v>7.7</v>
      </c>
      <c r="Q270" s="39">
        <v>7.6618672571645012</v>
      </c>
      <c r="R270" t="s">
        <v>153</v>
      </c>
      <c r="U270" s="99">
        <v>33.939998626708984</v>
      </c>
      <c r="V270" s="99">
        <v>22.5</v>
      </c>
      <c r="W270" s="99">
        <v>0</v>
      </c>
      <c r="X270" s="100">
        <v>0</v>
      </c>
      <c r="Y270" s="100">
        <v>0</v>
      </c>
      <c r="Z270" s="101">
        <v>2197.5</v>
      </c>
      <c r="AA270" s="102">
        <v>2100.7509765625</v>
      </c>
      <c r="AB270" s="103">
        <v>7.6618671417236328</v>
      </c>
      <c r="AC270" s="102">
        <v>1055.64404296875</v>
      </c>
      <c r="AD270" s="102">
        <v>1059.126953125</v>
      </c>
      <c r="AE270" s="102">
        <v>1980.7928312286947</v>
      </c>
      <c r="AF270" s="104">
        <v>87.805493515145514</v>
      </c>
      <c r="AG270" s="104">
        <v>32.152669535035621</v>
      </c>
      <c r="AH270" s="102">
        <v>38.952827855170867</v>
      </c>
      <c r="AI270" s="104">
        <v>2.1656972320861518</v>
      </c>
      <c r="AJ270" s="104">
        <v>0</v>
      </c>
      <c r="AK270" s="102">
        <v>0</v>
      </c>
      <c r="AL270" s="103">
        <v>15.194473203387117</v>
      </c>
      <c r="AM270" s="105">
        <v>2.1234926198926112</v>
      </c>
      <c r="AN270" s="105">
        <v>1.3868708620703858</v>
      </c>
      <c r="AO270" s="102">
        <v>1087.8327240701021</v>
      </c>
      <c r="AP270" s="106"/>
      <c r="AQ270" s="103">
        <v>24.030000686645508</v>
      </c>
      <c r="AR270" s="102">
        <v>0</v>
      </c>
      <c r="AS270" s="103">
        <v>7.6409524779623057</v>
      </c>
      <c r="AT270" s="102">
        <v>1117.6926839192765</v>
      </c>
      <c r="AU270" s="125">
        <v>1121.3116967051708</v>
      </c>
      <c r="AV270" s="102">
        <v>1979.6347833513094</v>
      </c>
      <c r="AW270" s="102">
        <v>88.407558233521982</v>
      </c>
      <c r="AX270" s="102">
        <v>32.708695193261249</v>
      </c>
      <c r="AY270" s="102">
        <v>38.703746639462032</v>
      </c>
      <c r="AZ270" s="102">
        <v>2.3698031197857663</v>
      </c>
      <c r="BA270" s="102">
        <v>0</v>
      </c>
      <c r="BB270" s="102">
        <v>0</v>
      </c>
      <c r="BC270" s="103">
        <v>15.090232723798191</v>
      </c>
      <c r="BD270" s="105">
        <v>2.1431472952699164</v>
      </c>
      <c r="BE270" s="105">
        <v>1.4058487545263638</v>
      </c>
      <c r="BF270" s="102">
        <v>1154.7335750226912</v>
      </c>
      <c r="BG270" s="123"/>
    </row>
    <row r="271" spans="1:59" ht="18" thickTop="1" thickBot="1">
      <c r="A271" s="45">
        <v>43446</v>
      </c>
      <c r="B271" s="48">
        <v>0.5</v>
      </c>
      <c r="C271" s="45">
        <v>43447</v>
      </c>
      <c r="E271" s="6" t="s">
        <v>174</v>
      </c>
      <c r="F271" s="54">
        <v>4</v>
      </c>
      <c r="G271" s="31" t="s">
        <v>148</v>
      </c>
      <c r="H271" s="31" t="s">
        <v>147</v>
      </c>
      <c r="I271" s="88" t="s">
        <v>4</v>
      </c>
      <c r="J271" s="13">
        <v>26.34</v>
      </c>
      <c r="K271" s="15">
        <v>33.96</v>
      </c>
      <c r="L271">
        <v>100.78700000000001</v>
      </c>
      <c r="M271">
        <v>22.8</v>
      </c>
      <c r="N271" s="17">
        <v>2188.3000000000002</v>
      </c>
      <c r="O271">
        <v>2137.4</v>
      </c>
      <c r="P271">
        <v>7.6</v>
      </c>
      <c r="Q271" s="39">
        <v>7.5512481405224881</v>
      </c>
      <c r="R271" t="s">
        <v>152</v>
      </c>
      <c r="U271" s="99">
        <v>33.959999084472656</v>
      </c>
      <c r="V271" s="99">
        <v>22.799999237060547</v>
      </c>
      <c r="W271" s="99">
        <v>0</v>
      </c>
      <c r="X271" s="100">
        <v>0</v>
      </c>
      <c r="Y271" s="100">
        <v>0</v>
      </c>
      <c r="Z271" s="101">
        <v>2188.300048828125</v>
      </c>
      <c r="AA271" s="102">
        <v>2127.378662109375</v>
      </c>
      <c r="AB271" s="103">
        <v>7.5512480735778809</v>
      </c>
      <c r="AC271" s="102">
        <v>1388.1805419921875</v>
      </c>
      <c r="AD271" s="102">
        <v>1392.7437744140625</v>
      </c>
      <c r="AE271" s="102">
        <v>2015.3903062364448</v>
      </c>
      <c r="AF271" s="104">
        <v>70.04562814061795</v>
      </c>
      <c r="AG271" s="104">
        <v>41.942761439688319</v>
      </c>
      <c r="AH271" s="102">
        <v>31.121462623230165</v>
      </c>
      <c r="AI271" s="104">
        <v>1.725706955329932</v>
      </c>
      <c r="AJ271" s="104">
        <v>0</v>
      </c>
      <c r="AK271" s="102">
        <v>0</v>
      </c>
      <c r="AL271" s="103">
        <v>16.361946170276592</v>
      </c>
      <c r="AM271" s="105">
        <v>1.6944748912232268</v>
      </c>
      <c r="AN271" s="105">
        <v>1.1076527057300827</v>
      </c>
      <c r="AO271" s="102">
        <v>1431.2040575835799</v>
      </c>
      <c r="AP271" s="106"/>
      <c r="AQ271" s="103">
        <v>26.340000152587891</v>
      </c>
      <c r="AR271" s="102">
        <v>0</v>
      </c>
      <c r="AS271" s="103">
        <v>7.5053566210949398</v>
      </c>
      <c r="AT271" s="102">
        <v>1574.3404708511957</v>
      </c>
      <c r="AU271" s="125">
        <v>1579.2965180132026</v>
      </c>
      <c r="AV271" s="102">
        <v>2012.4322802972265</v>
      </c>
      <c r="AW271" s="102">
        <v>71.484642105716432</v>
      </c>
      <c r="AX271" s="102">
        <v>43.461790936624205</v>
      </c>
      <c r="AY271" s="102">
        <v>30.800444301278681</v>
      </c>
      <c r="AZ271" s="102">
        <v>2.1299492267782894</v>
      </c>
      <c r="BA271" s="102">
        <v>0</v>
      </c>
      <c r="BB271" s="102">
        <v>0</v>
      </c>
      <c r="BC271" s="103">
        <v>16.033265282866296</v>
      </c>
      <c r="BD271" s="105">
        <v>1.7398624300989316</v>
      </c>
      <c r="BE271" s="105">
        <v>1.1493312814984493</v>
      </c>
      <c r="BF271" s="102">
        <v>1633.5465126805079</v>
      </c>
      <c r="BG271" s="123"/>
    </row>
    <row r="272" spans="1:59" ht="18" thickTop="1" thickBot="1">
      <c r="A272" s="45">
        <v>43446</v>
      </c>
      <c r="B272" s="48">
        <v>0.5</v>
      </c>
      <c r="C272" s="45">
        <v>43447</v>
      </c>
      <c r="E272" s="9" t="s">
        <v>44</v>
      </c>
      <c r="F272" s="54">
        <v>5</v>
      </c>
      <c r="G272" s="31" t="s">
        <v>146</v>
      </c>
      <c r="H272" s="31" t="s">
        <v>147</v>
      </c>
      <c r="I272" s="88" t="s">
        <v>5</v>
      </c>
      <c r="J272" s="13">
        <v>24.11</v>
      </c>
      <c r="K272" s="15">
        <v>33.979999999999997</v>
      </c>
      <c r="L272">
        <v>100.70399999999999</v>
      </c>
      <c r="M272">
        <v>22.5</v>
      </c>
      <c r="N272" s="17">
        <v>2180.8000000000002</v>
      </c>
      <c r="O272">
        <v>2168.3000000000002</v>
      </c>
      <c r="P272">
        <v>7.63</v>
      </c>
      <c r="Q272" s="39">
        <v>7.6094940321911686</v>
      </c>
      <c r="R272" t="s">
        <v>153</v>
      </c>
      <c r="U272" s="99">
        <v>33.979999542236328</v>
      </c>
      <c r="V272" s="99">
        <v>22.5</v>
      </c>
      <c r="W272" s="99">
        <v>0</v>
      </c>
      <c r="X272" s="100">
        <v>0</v>
      </c>
      <c r="Y272" s="100">
        <v>0</v>
      </c>
      <c r="Z272" s="101">
        <v>2180.800048828125</v>
      </c>
      <c r="AA272" s="102">
        <v>2102.14892578125</v>
      </c>
      <c r="AB272" s="103">
        <v>7.6094942092895508</v>
      </c>
      <c r="AC272" s="102">
        <v>1194.860595703125</v>
      </c>
      <c r="AD272" s="102">
        <v>1198.8028564453125</v>
      </c>
      <c r="AE272" s="102">
        <v>1987.5920552005211</v>
      </c>
      <c r="AF272" s="104">
        <v>78.171626920630516</v>
      </c>
      <c r="AG272" s="104">
        <v>36.385181012215092</v>
      </c>
      <c r="AH272" s="102">
        <v>34.968864598458936</v>
      </c>
      <c r="AI272" s="104">
        <v>1.9210118455477809</v>
      </c>
      <c r="AJ272" s="104">
        <v>0</v>
      </c>
      <c r="AK272" s="102">
        <v>0</v>
      </c>
      <c r="AL272" s="103">
        <v>15.805044535022054</v>
      </c>
      <c r="AM272" s="105">
        <v>1.8899243736651345</v>
      </c>
      <c r="AN272" s="105">
        <v>1.2344214345819409</v>
      </c>
      <c r="AO272" s="102">
        <v>1231.2935896828437</v>
      </c>
      <c r="AP272" s="106"/>
      <c r="AQ272" s="103">
        <v>24.110000610351562</v>
      </c>
      <c r="AR272" s="102">
        <v>0</v>
      </c>
      <c r="AS272" s="103">
        <v>7.587920064655548</v>
      </c>
      <c r="AT272" s="102">
        <v>1267.569761046406</v>
      </c>
      <c r="AU272" s="125">
        <v>1271.6700467379464</v>
      </c>
      <c r="AV272" s="102">
        <v>1986.3266577120885</v>
      </c>
      <c r="AW272" s="102">
        <v>78.811577999357084</v>
      </c>
      <c r="AX272" s="102">
        <v>37.010716251144849</v>
      </c>
      <c r="AY272" s="102">
        <v>34.762652423916371</v>
      </c>
      <c r="AZ272" s="102">
        <v>2.1140079230517674</v>
      </c>
      <c r="BA272" s="102">
        <v>0</v>
      </c>
      <c r="BB272" s="102">
        <v>0</v>
      </c>
      <c r="BC272" s="103">
        <v>15.677116270349472</v>
      </c>
      <c r="BD272" s="105">
        <v>1.9101700205654366</v>
      </c>
      <c r="BE272" s="105">
        <v>1.2534140127689479</v>
      </c>
      <c r="BF272" s="102">
        <v>1309.7606221576584</v>
      </c>
      <c r="BG272" s="123"/>
    </row>
    <row r="273" spans="1:59" ht="18" thickTop="1" thickBot="1">
      <c r="A273" s="45">
        <v>43446</v>
      </c>
      <c r="B273" s="48">
        <v>0.5</v>
      </c>
      <c r="C273" s="45">
        <v>43447</v>
      </c>
      <c r="E273" s="6" t="s">
        <v>174</v>
      </c>
      <c r="F273" s="54">
        <v>6</v>
      </c>
      <c r="G273" s="31" t="s">
        <v>148</v>
      </c>
      <c r="H273" s="31" t="s">
        <v>147</v>
      </c>
      <c r="I273" s="88" t="s">
        <v>6</v>
      </c>
      <c r="J273" s="13">
        <v>26.46</v>
      </c>
      <c r="K273" s="15">
        <v>33.950000000000003</v>
      </c>
      <c r="L273">
        <v>100.992</v>
      </c>
      <c r="M273">
        <v>22.8</v>
      </c>
      <c r="N273" s="17">
        <v>2198.1</v>
      </c>
      <c r="O273">
        <v>2143.6</v>
      </c>
      <c r="P273">
        <v>7.64</v>
      </c>
      <c r="Q273" s="39">
        <v>7.6474763265022219</v>
      </c>
      <c r="R273" t="s">
        <v>152</v>
      </c>
      <c r="U273" s="99">
        <v>33.950000762939453</v>
      </c>
      <c r="V273" s="99">
        <v>22.799999237060547</v>
      </c>
      <c r="W273" s="99">
        <v>0</v>
      </c>
      <c r="X273" s="100">
        <v>0</v>
      </c>
      <c r="Y273" s="100">
        <v>0</v>
      </c>
      <c r="Z273" s="101">
        <v>2198.10009765625</v>
      </c>
      <c r="AA273" s="102">
        <v>2104.878662109375</v>
      </c>
      <c r="AB273" s="103">
        <v>7.6474761962890625</v>
      </c>
      <c r="AC273" s="102">
        <v>1095.9176025390625</v>
      </c>
      <c r="AD273" s="102">
        <v>1099.5201416015625</v>
      </c>
      <c r="AE273" s="102">
        <v>1985.6552188629189</v>
      </c>
      <c r="AF273" s="104">
        <v>86.109445185836378</v>
      </c>
      <c r="AG273" s="104">
        <v>33.11402596584481</v>
      </c>
      <c r="AH273" s="102">
        <v>38.095620382509757</v>
      </c>
      <c r="AI273" s="104">
        <v>2.1533698202846003</v>
      </c>
      <c r="AJ273" s="104">
        <v>0</v>
      </c>
      <c r="AK273" s="102">
        <v>0</v>
      </c>
      <c r="AL273" s="103">
        <v>15.30515337104417</v>
      </c>
      <c r="AM273" s="105">
        <v>2.0832363271460483</v>
      </c>
      <c r="AN273" s="105">
        <v>1.3617536494864249</v>
      </c>
      <c r="AO273" s="102">
        <v>1129.8832757727453</v>
      </c>
      <c r="AP273" s="106"/>
      <c r="AQ273" s="103">
        <v>26.459999084472656</v>
      </c>
      <c r="AR273" s="102">
        <v>0</v>
      </c>
      <c r="AS273" s="103">
        <v>7.5980986934079402</v>
      </c>
      <c r="AT273" s="102">
        <v>1253.842282380517</v>
      </c>
      <c r="AU273" s="125">
        <v>1257.7836536246409</v>
      </c>
      <c r="AV273" s="102">
        <v>1982.813034508401</v>
      </c>
      <c r="AW273" s="102">
        <v>87.552009504145261</v>
      </c>
      <c r="AX273" s="102">
        <v>34.513614416242184</v>
      </c>
      <c r="AY273" s="102">
        <v>37.544370510386045</v>
      </c>
      <c r="AZ273" s="102">
        <v>2.6644670639120829</v>
      </c>
      <c r="BA273" s="102">
        <v>0</v>
      </c>
      <c r="BB273" s="102">
        <v>0</v>
      </c>
      <c r="BC273" s="103">
        <v>15.041712724673731</v>
      </c>
      <c r="BD273" s="105">
        <v>2.131605659208355</v>
      </c>
      <c r="BE273" s="105">
        <v>1.4086097196410421</v>
      </c>
      <c r="BF273" s="102">
        <v>1301.3072034022935</v>
      </c>
      <c r="BG273" s="123"/>
    </row>
    <row r="274" spans="1:59" ht="18" thickTop="1" thickBot="1">
      <c r="A274" s="45">
        <v>43446</v>
      </c>
      <c r="B274" s="48">
        <v>0.5</v>
      </c>
      <c r="C274" s="45">
        <v>43447</v>
      </c>
      <c r="E274" s="7" t="s">
        <v>37</v>
      </c>
      <c r="F274" s="54">
        <v>7</v>
      </c>
      <c r="G274" s="31" t="s">
        <v>148</v>
      </c>
      <c r="H274" s="31" t="s">
        <v>146</v>
      </c>
      <c r="I274" s="88" t="s">
        <v>7</v>
      </c>
      <c r="J274" s="13">
        <v>26.66</v>
      </c>
      <c r="K274" s="15">
        <v>33.99</v>
      </c>
      <c r="L274">
        <v>100.604</v>
      </c>
      <c r="M274">
        <v>22.9</v>
      </c>
      <c r="N274" s="17">
        <v>2199.1999999999998</v>
      </c>
      <c r="O274">
        <v>2167.5</v>
      </c>
      <c r="P274">
        <v>7.99</v>
      </c>
      <c r="Q274" s="39">
        <v>7.9546918097445962</v>
      </c>
      <c r="R274" t="s">
        <v>153</v>
      </c>
      <c r="U274" s="99">
        <v>33.990001678466797</v>
      </c>
      <c r="V274" s="99">
        <v>22.899999618530273</v>
      </c>
      <c r="W274" s="99">
        <v>0</v>
      </c>
      <c r="X274" s="100">
        <v>0</v>
      </c>
      <c r="Y274" s="100">
        <v>0</v>
      </c>
      <c r="Z274" s="101">
        <v>2199.199951171875</v>
      </c>
      <c r="AA274" s="102">
        <v>1979.3642578125</v>
      </c>
      <c r="AB274" s="103">
        <v>7.9546918869018555</v>
      </c>
      <c r="AC274" s="102">
        <v>491.308349609375</v>
      </c>
      <c r="AD274" s="102">
        <v>492.92138671875</v>
      </c>
      <c r="AE274" s="102">
        <v>1805.0314893861764</v>
      </c>
      <c r="AF274" s="104">
        <v>159.52966926233657</v>
      </c>
      <c r="AG274" s="104">
        <v>14.803110696276011</v>
      </c>
      <c r="AH274" s="102">
        <v>70.709071480465013</v>
      </c>
      <c r="AI274" s="104">
        <v>4.4114249443129747</v>
      </c>
      <c r="AJ274" s="104">
        <v>0</v>
      </c>
      <c r="AK274" s="102">
        <v>0</v>
      </c>
      <c r="AL274" s="103">
        <v>11.057985793490461</v>
      </c>
      <c r="AM274" s="105">
        <v>3.8588637697057928</v>
      </c>
      <c r="AN274" s="105">
        <v>2.5233417923914598</v>
      </c>
      <c r="AO274" s="102">
        <v>506.61810498034549</v>
      </c>
      <c r="AP274" s="106"/>
      <c r="AQ274" s="103">
        <v>26.659999847412109</v>
      </c>
      <c r="AR274" s="102">
        <v>0</v>
      </c>
      <c r="AS274" s="103">
        <v>7.8999145398170283</v>
      </c>
      <c r="AT274" s="102">
        <v>569.61710994014334</v>
      </c>
      <c r="AU274" s="125">
        <v>571.40332687410819</v>
      </c>
      <c r="AV274" s="102">
        <v>1802.9648670453741</v>
      </c>
      <c r="AW274" s="102">
        <v>160.80003151959806</v>
      </c>
      <c r="AX274" s="102">
        <v>15.599416482887928</v>
      </c>
      <c r="AY274" s="102">
        <v>69.210859542752004</v>
      </c>
      <c r="AZ274" s="102">
        <v>5.437070818395215</v>
      </c>
      <c r="BA274" s="102">
        <v>0</v>
      </c>
      <c r="BB274" s="102">
        <v>0</v>
      </c>
      <c r="BC274" s="103">
        <v>10.972412024582864</v>
      </c>
      <c r="BD274" s="105">
        <v>3.9151981735074965</v>
      </c>
      <c r="BE274" s="105">
        <v>2.5890724136976964</v>
      </c>
      <c r="BF274" s="102">
        <v>591.41790961523475</v>
      </c>
      <c r="BG274" s="123"/>
    </row>
    <row r="275" spans="1:59" ht="18" thickTop="1" thickBot="1">
      <c r="A275" s="45">
        <v>43446</v>
      </c>
      <c r="B275" s="48">
        <v>0.5</v>
      </c>
      <c r="C275" s="45">
        <v>43447</v>
      </c>
      <c r="E275" s="8" t="s">
        <v>43</v>
      </c>
      <c r="F275" s="54">
        <v>8</v>
      </c>
      <c r="G275" s="31" t="s">
        <v>146</v>
      </c>
      <c r="H275" s="31" t="s">
        <v>146</v>
      </c>
      <c r="I275" s="88" t="s">
        <v>8</v>
      </c>
      <c r="J275" s="13">
        <v>24.09</v>
      </c>
      <c r="K275" s="15">
        <v>33.94</v>
      </c>
      <c r="L275">
        <v>100.755</v>
      </c>
      <c r="M275">
        <v>23</v>
      </c>
      <c r="N275" s="17">
        <v>2182.8000000000002</v>
      </c>
      <c r="O275">
        <v>2163.5</v>
      </c>
      <c r="P275">
        <v>7.91</v>
      </c>
      <c r="Q275" s="39">
        <v>7.9552148596216927</v>
      </c>
      <c r="R275" t="s">
        <v>152</v>
      </c>
      <c r="U275" s="99">
        <v>33.939998626708984</v>
      </c>
      <c r="V275" s="99">
        <v>23</v>
      </c>
      <c r="W275" s="99">
        <v>0</v>
      </c>
      <c r="X275" s="100">
        <v>0</v>
      </c>
      <c r="Y275" s="100">
        <v>0</v>
      </c>
      <c r="Z275" s="101">
        <v>2182.800048828125</v>
      </c>
      <c r="AA275" s="102">
        <v>1963.42333984375</v>
      </c>
      <c r="AB275" s="103">
        <v>7.9552149772644043</v>
      </c>
      <c r="AC275" s="102">
        <v>487.02264404296875</v>
      </c>
      <c r="AD275" s="102">
        <v>488.61965942382812</v>
      </c>
      <c r="AE275" s="102">
        <v>1790.0026822996313</v>
      </c>
      <c r="AF275" s="104">
        <v>158.78121251996492</v>
      </c>
      <c r="AG275" s="104">
        <v>14.639349127709483</v>
      </c>
      <c r="AH275" s="102">
        <v>70.793304569414502</v>
      </c>
      <c r="AI275" s="104">
        <v>4.453006879258365</v>
      </c>
      <c r="AJ275" s="104">
        <v>0</v>
      </c>
      <c r="AK275" s="102">
        <v>0</v>
      </c>
      <c r="AL275" s="103">
        <v>11.019334943299459</v>
      </c>
      <c r="AM275" s="105">
        <v>3.842833119667894</v>
      </c>
      <c r="AN275" s="105">
        <v>2.5133270268316839</v>
      </c>
      <c r="AO275" s="102">
        <v>502.28200983800861</v>
      </c>
      <c r="AP275" s="106"/>
      <c r="AQ275" s="103">
        <v>24.090000152587891</v>
      </c>
      <c r="AR275" s="102">
        <v>0</v>
      </c>
      <c r="AS275" s="103">
        <v>7.9392345711639596</v>
      </c>
      <c r="AT275" s="102">
        <v>508.53875502359659</v>
      </c>
      <c r="AU275" s="125">
        <v>510.18415943815899</v>
      </c>
      <c r="AV275" s="102">
        <v>1789.4033651290679</v>
      </c>
      <c r="AW275" s="102">
        <v>159.16081154269378</v>
      </c>
      <c r="AX275" s="102">
        <v>14.859155527692817</v>
      </c>
      <c r="AY275" s="102">
        <v>70.351729894315525</v>
      </c>
      <c r="AZ275" s="102">
        <v>4.7351282078881134</v>
      </c>
      <c r="BA275" s="102">
        <v>0</v>
      </c>
      <c r="BB275" s="102">
        <v>0</v>
      </c>
      <c r="BC275" s="103">
        <v>10.995538807476743</v>
      </c>
      <c r="BD275" s="105">
        <v>3.8587085994961838</v>
      </c>
      <c r="BE275" s="105">
        <v>2.5316566750982648</v>
      </c>
      <c r="BF275" s="102">
        <v>525.44726105876953</v>
      </c>
      <c r="BG275" s="123"/>
    </row>
    <row r="276" spans="1:59" ht="18" thickTop="1" thickBot="1">
      <c r="A276" s="45">
        <v>43446</v>
      </c>
      <c r="B276" s="48">
        <v>0.5</v>
      </c>
      <c r="C276" s="45">
        <v>43447</v>
      </c>
      <c r="E276" s="8" t="s">
        <v>43</v>
      </c>
      <c r="F276" s="54">
        <v>2</v>
      </c>
      <c r="G276" s="31" t="s">
        <v>146</v>
      </c>
      <c r="H276" s="31" t="s">
        <v>146</v>
      </c>
      <c r="I276" s="88" t="s">
        <v>9</v>
      </c>
      <c r="J276" s="13">
        <v>24.01</v>
      </c>
      <c r="K276" s="15">
        <v>33.97</v>
      </c>
      <c r="L276">
        <v>100.49</v>
      </c>
      <c r="M276">
        <v>22.5</v>
      </c>
      <c r="N276" s="17">
        <v>2194.6999999999998</v>
      </c>
      <c r="O276">
        <v>2162.6999999999998</v>
      </c>
      <c r="P276">
        <v>7.99</v>
      </c>
      <c r="Q276" s="39">
        <v>7.9659661900542718</v>
      </c>
      <c r="R276" t="s">
        <v>153</v>
      </c>
      <c r="U276" s="99">
        <v>33.970001220703125</v>
      </c>
      <c r="V276" s="99">
        <v>22.5</v>
      </c>
      <c r="W276" s="99">
        <v>0</v>
      </c>
      <c r="X276" s="100">
        <v>0</v>
      </c>
      <c r="Y276" s="100">
        <v>0</v>
      </c>
      <c r="Z276" s="101">
        <v>2194.699951171875</v>
      </c>
      <c r="AA276" s="102">
        <v>1972.675048828125</v>
      </c>
      <c r="AB276" s="103">
        <v>7.9659662246704102</v>
      </c>
      <c r="AC276" s="102">
        <v>475.57766723632812</v>
      </c>
      <c r="AD276" s="102">
        <v>477.14678955078125</v>
      </c>
      <c r="AE276" s="102">
        <v>1797.5799026966217</v>
      </c>
      <c r="AF276" s="104">
        <v>160.61241898091816</v>
      </c>
      <c r="AG276" s="104">
        <v>14.482776909814167</v>
      </c>
      <c r="AH276" s="102">
        <v>71.541961560190785</v>
      </c>
      <c r="AI276" s="104">
        <v>4.3644125564553562</v>
      </c>
      <c r="AJ276" s="104">
        <v>0</v>
      </c>
      <c r="AK276" s="102">
        <v>0</v>
      </c>
      <c r="AL276" s="103">
        <v>10.997571992220575</v>
      </c>
      <c r="AM276" s="105">
        <v>3.883361761716603</v>
      </c>
      <c r="AN276" s="105">
        <v>2.5364041829497874</v>
      </c>
      <c r="AO276" s="102">
        <v>490.0788142304329</v>
      </c>
      <c r="AP276" s="106"/>
      <c r="AQ276" s="103">
        <v>24.010000228881836</v>
      </c>
      <c r="AR276" s="102">
        <v>0</v>
      </c>
      <c r="AS276" s="103">
        <v>7.9437813248663902</v>
      </c>
      <c r="AT276" s="102">
        <v>505.00403363109797</v>
      </c>
      <c r="AU276" s="125">
        <v>506.63960291396086</v>
      </c>
      <c r="AV276" s="102">
        <v>1796.7466864370929</v>
      </c>
      <c r="AW276" s="102">
        <v>161.14443408469555</v>
      </c>
      <c r="AX276" s="102">
        <v>14.78397013389616</v>
      </c>
      <c r="AY276" s="102">
        <v>70.922852778447023</v>
      </c>
      <c r="AZ276" s="102">
        <v>4.75329054093746</v>
      </c>
      <c r="BA276" s="102">
        <v>0</v>
      </c>
      <c r="BB276" s="102">
        <v>0</v>
      </c>
      <c r="BC276" s="103">
        <v>10.965234673592557</v>
      </c>
      <c r="BD276" s="105">
        <v>3.9053510155363118</v>
      </c>
      <c r="BE276" s="105">
        <v>2.5618102119280755</v>
      </c>
      <c r="BF276" s="102">
        <v>521.72160809666411</v>
      </c>
      <c r="BG276" s="123"/>
    </row>
    <row r="277" spans="1:59" ht="18" thickTop="1" thickBot="1">
      <c r="A277" s="45">
        <v>43446</v>
      </c>
      <c r="B277" s="48">
        <v>0.5</v>
      </c>
      <c r="C277" s="45">
        <v>43447</v>
      </c>
      <c r="E277" s="6" t="s">
        <v>174</v>
      </c>
      <c r="F277" s="54">
        <v>4</v>
      </c>
      <c r="G277" s="31" t="s">
        <v>148</v>
      </c>
      <c r="H277" s="31" t="s">
        <v>147</v>
      </c>
      <c r="I277" s="88" t="s">
        <v>10</v>
      </c>
      <c r="J277" s="13">
        <v>25.81</v>
      </c>
      <c r="K277" s="15">
        <v>33.97</v>
      </c>
      <c r="L277">
        <v>100.51900000000001</v>
      </c>
      <c r="M277">
        <v>22.6</v>
      </c>
      <c r="N277" s="17">
        <v>2193.6</v>
      </c>
      <c r="O277">
        <v>2141.6999999999998</v>
      </c>
      <c r="P277">
        <v>7.67</v>
      </c>
      <c r="Q277" s="39">
        <v>7.5939833180509666</v>
      </c>
      <c r="R277" t="s">
        <v>152</v>
      </c>
      <c r="U277" s="99">
        <v>33.970001220703125</v>
      </c>
      <c r="V277" s="99">
        <v>22.600000381469727</v>
      </c>
      <c r="W277" s="99">
        <v>0</v>
      </c>
      <c r="X277" s="100">
        <v>0</v>
      </c>
      <c r="Y277" s="100">
        <v>0</v>
      </c>
      <c r="Z277" s="101">
        <v>2193.60009765625</v>
      </c>
      <c r="AA277" s="102">
        <v>2119.45458984375</v>
      </c>
      <c r="AB277" s="103">
        <v>7.5939831733703613</v>
      </c>
      <c r="AC277" s="102">
        <v>1250.0662841796875</v>
      </c>
      <c r="AD277" s="102">
        <v>1254.1856689453125</v>
      </c>
      <c r="AE277" s="102">
        <v>2005.1321303163936</v>
      </c>
      <c r="AF277" s="104">
        <v>76.354738161624027</v>
      </c>
      <c r="AG277" s="104">
        <v>37.967662663378029</v>
      </c>
      <c r="AH277" s="102">
        <v>33.914374533193772</v>
      </c>
      <c r="AI277" s="104">
        <v>1.8702153770078704</v>
      </c>
      <c r="AJ277" s="104">
        <v>0</v>
      </c>
      <c r="AK277" s="102">
        <v>0</v>
      </c>
      <c r="AL277" s="103">
        <v>15.979269775952394</v>
      </c>
      <c r="AM277" s="105">
        <v>1.8464096753489205</v>
      </c>
      <c r="AN277" s="105">
        <v>1.2063141683604568</v>
      </c>
      <c r="AO277" s="102">
        <v>1288.3903997702653</v>
      </c>
      <c r="AP277" s="106"/>
      <c r="AQ277" s="103">
        <v>25.809999465942383</v>
      </c>
      <c r="AR277" s="102">
        <v>0</v>
      </c>
      <c r="AS277" s="103">
        <v>7.5515035741290797</v>
      </c>
      <c r="AT277" s="102">
        <v>1404.1697725803776</v>
      </c>
      <c r="AU277" s="125">
        <v>1408.618674033738</v>
      </c>
      <c r="AV277" s="102">
        <v>2002.5345960471229</v>
      </c>
      <c r="AW277" s="102">
        <v>77.645427425736059</v>
      </c>
      <c r="AX277" s="102">
        <v>39.274531740592259</v>
      </c>
      <c r="AY277" s="102">
        <v>33.542368022174884</v>
      </c>
      <c r="AZ277" s="102">
        <v>2.2610725264156155</v>
      </c>
      <c r="BA277" s="102">
        <v>0</v>
      </c>
      <c r="BB277" s="102">
        <v>0</v>
      </c>
      <c r="BC277" s="103">
        <v>15.709920424678026</v>
      </c>
      <c r="BD277" s="105">
        <v>1.8877316372736177</v>
      </c>
      <c r="BE277" s="105">
        <v>1.2449975293068254</v>
      </c>
      <c r="BF277" s="102">
        <v>1455.4629805277243</v>
      </c>
      <c r="BG277" s="123"/>
    </row>
    <row r="278" spans="1:59" ht="18" thickTop="1" thickBot="1">
      <c r="A278" s="45">
        <v>43446</v>
      </c>
      <c r="B278" s="48">
        <v>0.5</v>
      </c>
      <c r="C278" s="45">
        <v>43447</v>
      </c>
      <c r="E278" s="7" t="s">
        <v>37</v>
      </c>
      <c r="F278" s="54">
        <v>1</v>
      </c>
      <c r="G278" s="31" t="s">
        <v>148</v>
      </c>
      <c r="H278" s="31" t="s">
        <v>146</v>
      </c>
      <c r="I278" s="88" t="s">
        <v>11</v>
      </c>
      <c r="J278" s="13">
        <v>25.86</v>
      </c>
      <c r="K278" s="15">
        <v>33.979999999999997</v>
      </c>
      <c r="L278">
        <v>100.747</v>
      </c>
      <c r="M278">
        <v>22.3</v>
      </c>
      <c r="N278" s="17">
        <v>2190.4</v>
      </c>
      <c r="O278">
        <v>2148.9</v>
      </c>
      <c r="P278">
        <v>7.99</v>
      </c>
      <c r="Q278" s="39">
        <v>7.9559968602963442</v>
      </c>
      <c r="R278" t="s">
        <v>153</v>
      </c>
      <c r="U278" s="99">
        <v>33.979999542236328</v>
      </c>
      <c r="V278" s="99">
        <v>22.299999237060547</v>
      </c>
      <c r="W278" s="99">
        <v>0</v>
      </c>
      <c r="X278" s="100">
        <v>0</v>
      </c>
      <c r="Y278" s="100">
        <v>0</v>
      </c>
      <c r="Z278" s="101">
        <v>2190.39990234375</v>
      </c>
      <c r="AA278" s="102">
        <v>1974.853271484375</v>
      </c>
      <c r="AB278" s="103">
        <v>7.9559969902038574</v>
      </c>
      <c r="AC278" s="102">
        <v>487.60247802734375</v>
      </c>
      <c r="AD278" s="102">
        <v>489.21524047851562</v>
      </c>
      <c r="AE278" s="102">
        <v>1803.5468540212628</v>
      </c>
      <c r="AF278" s="104">
        <v>156.37907896669532</v>
      </c>
      <c r="AG278" s="104">
        <v>14.927212169794403</v>
      </c>
      <c r="AH278" s="102">
        <v>69.917075439424792</v>
      </c>
      <c r="AI278" s="104">
        <v>4.1891343270712849</v>
      </c>
      <c r="AJ278" s="104">
        <v>0</v>
      </c>
      <c r="AK278" s="102">
        <v>0</v>
      </c>
      <c r="AL278" s="103">
        <v>11.155965227536454</v>
      </c>
      <c r="AM278" s="105">
        <v>3.7796277842500672</v>
      </c>
      <c r="AN278" s="105">
        <v>2.4673207895858904</v>
      </c>
      <c r="AO278" s="102">
        <v>502.30970717191474</v>
      </c>
      <c r="AP278" s="106"/>
      <c r="AQ278" s="103">
        <v>25.860000610351562</v>
      </c>
      <c r="AR278" s="102">
        <v>0</v>
      </c>
      <c r="AS278" s="103">
        <v>7.9040163909469623</v>
      </c>
      <c r="AT278" s="102">
        <v>561.16696780548</v>
      </c>
      <c r="AU278" s="125">
        <v>562.94386049665434</v>
      </c>
      <c r="AV278" s="102">
        <v>1801.5698007757519</v>
      </c>
      <c r="AW278" s="102">
        <v>157.60795556372764</v>
      </c>
      <c r="AX278" s="102">
        <v>15.67546498758678</v>
      </c>
      <c r="AY278" s="102">
        <v>68.512215742253431</v>
      </c>
      <c r="AZ278" s="102">
        <v>5.114742312047766</v>
      </c>
      <c r="BA278" s="102">
        <v>0</v>
      </c>
      <c r="BB278" s="102">
        <v>0</v>
      </c>
      <c r="BC278" s="103">
        <v>11.074257639981898</v>
      </c>
      <c r="BD278" s="105">
        <v>3.8318424556305315</v>
      </c>
      <c r="BE278" s="105">
        <v>2.527616707960521</v>
      </c>
      <c r="BF278" s="102">
        <v>581.72211466334147</v>
      </c>
      <c r="BG278" s="123"/>
    </row>
    <row r="279" spans="1:59" ht="18" thickTop="1" thickBot="1">
      <c r="A279" s="45">
        <v>43446</v>
      </c>
      <c r="B279" s="48">
        <v>0.5</v>
      </c>
      <c r="C279" s="45">
        <v>43447</v>
      </c>
      <c r="E279" s="9" t="s">
        <v>44</v>
      </c>
      <c r="F279" s="55">
        <v>3</v>
      </c>
      <c r="G279" s="32" t="s">
        <v>146</v>
      </c>
      <c r="H279" s="32" t="s">
        <v>147</v>
      </c>
      <c r="I279" s="88" t="s">
        <v>12</v>
      </c>
      <c r="J279" s="13">
        <v>24.09</v>
      </c>
      <c r="K279" s="15">
        <v>33.96</v>
      </c>
      <c r="L279">
        <v>100.449</v>
      </c>
      <c r="M279">
        <v>22.9</v>
      </c>
      <c r="N279" s="17">
        <v>2185.9</v>
      </c>
      <c r="O279">
        <v>2146.8000000000002</v>
      </c>
      <c r="P279">
        <v>7.74</v>
      </c>
      <c r="Q279" s="39">
        <v>7.6955762021644301</v>
      </c>
      <c r="R279" t="s">
        <v>152</v>
      </c>
      <c r="U279" s="99">
        <v>33.959999084472656</v>
      </c>
      <c r="V279" s="99">
        <v>22.899999618530273</v>
      </c>
      <c r="W279" s="99">
        <v>0</v>
      </c>
      <c r="X279" s="100">
        <v>0</v>
      </c>
      <c r="Y279" s="100">
        <v>0</v>
      </c>
      <c r="Z279" s="101">
        <v>2185.89990234375</v>
      </c>
      <c r="AA279" s="102">
        <v>2075.447265625</v>
      </c>
      <c r="AB279" s="103">
        <v>7.6955761909484863</v>
      </c>
      <c r="AC279" s="102">
        <v>964.70184326171875</v>
      </c>
      <c r="AD279" s="102">
        <v>967.86907958984375</v>
      </c>
      <c r="AE279" s="102">
        <v>1951.4700522305648</v>
      </c>
      <c r="AF279" s="104">
        <v>94.906031107339388</v>
      </c>
      <c r="AG279" s="104">
        <v>29.071063260243267</v>
      </c>
      <c r="AH279" s="102">
        <v>42.210565851184512</v>
      </c>
      <c r="AI279" s="104">
        <v>2.4279144145025326</v>
      </c>
      <c r="AJ279" s="104">
        <v>0</v>
      </c>
      <c r="AK279" s="102">
        <v>0</v>
      </c>
      <c r="AL279" s="103">
        <v>14.618800461594413</v>
      </c>
      <c r="AM279" s="105">
        <v>2.2962173966132173</v>
      </c>
      <c r="AN279" s="105">
        <v>1.5014272407771518</v>
      </c>
      <c r="AO279" s="102">
        <v>994.76351817224111</v>
      </c>
      <c r="AP279" s="106"/>
      <c r="AQ279" s="103">
        <v>24.090000152587891</v>
      </c>
      <c r="AR279" s="102">
        <v>0</v>
      </c>
      <c r="AS279" s="103">
        <v>7.6791194623773418</v>
      </c>
      <c r="AT279" s="102">
        <v>1008.9481438395184</v>
      </c>
      <c r="AU279" s="125">
        <v>1012.2126496683042</v>
      </c>
      <c r="AV279" s="102">
        <v>1950.6047251769908</v>
      </c>
      <c r="AW279" s="102">
        <v>95.364823659289669</v>
      </c>
      <c r="AX279" s="102">
        <v>29.477686420152899</v>
      </c>
      <c r="AY279" s="102">
        <v>41.984636370218979</v>
      </c>
      <c r="AZ279" s="102">
        <v>2.6023870830336491</v>
      </c>
      <c r="BA279" s="102">
        <v>0</v>
      </c>
      <c r="BB279" s="102">
        <v>0</v>
      </c>
      <c r="BC279" s="103">
        <v>14.547717610364698</v>
      </c>
      <c r="BD279" s="105">
        <v>2.311665256599039</v>
      </c>
      <c r="BE279" s="105">
        <v>1.5167182839741749</v>
      </c>
      <c r="BF279" s="102">
        <v>1042.4945216657682</v>
      </c>
      <c r="BG279" s="123"/>
    </row>
    <row r="280" spans="1:59" ht="18" thickTop="1" thickBot="1">
      <c r="A280" s="45">
        <v>43446</v>
      </c>
      <c r="B280" s="48">
        <v>0.5</v>
      </c>
      <c r="C280" s="45">
        <v>43447</v>
      </c>
      <c r="E280" s="8" t="s">
        <v>43</v>
      </c>
      <c r="F280" s="55">
        <v>2</v>
      </c>
      <c r="G280" s="32" t="s">
        <v>146</v>
      </c>
      <c r="H280" s="32" t="s">
        <v>146</v>
      </c>
      <c r="I280" s="88" t="s">
        <v>13</v>
      </c>
      <c r="J280" s="13">
        <v>23.99</v>
      </c>
      <c r="K280" s="15">
        <v>33.96</v>
      </c>
      <c r="L280">
        <v>100.91800000000001</v>
      </c>
      <c r="M280">
        <v>22.3</v>
      </c>
      <c r="N280" s="17">
        <v>2195.8000000000002</v>
      </c>
      <c r="O280">
        <v>2160.4</v>
      </c>
      <c r="P280">
        <v>8.01</v>
      </c>
      <c r="Q280" s="39">
        <v>7.9549389490948652</v>
      </c>
      <c r="R280" t="s">
        <v>153</v>
      </c>
      <c r="U280" s="99">
        <v>33.959999084472656</v>
      </c>
      <c r="V280" s="99">
        <v>22.299999237060547</v>
      </c>
      <c r="W280" s="99">
        <v>0</v>
      </c>
      <c r="X280" s="100">
        <v>0</v>
      </c>
      <c r="Y280" s="100">
        <v>0</v>
      </c>
      <c r="Z280" s="101">
        <v>2195.800048828125</v>
      </c>
      <c r="AA280" s="102">
        <v>1980.521240234375</v>
      </c>
      <c r="AB280" s="103">
        <v>7.9549388885498047</v>
      </c>
      <c r="AC280" s="102">
        <v>490.33248901367188</v>
      </c>
      <c r="AD280" s="102">
        <v>491.95428466796875</v>
      </c>
      <c r="AE280" s="102">
        <v>1809.1038252152177</v>
      </c>
      <c r="AF280" s="104">
        <v>156.40497394043891</v>
      </c>
      <c r="AG280" s="104">
        <v>15.012383023175905</v>
      </c>
      <c r="AH280" s="102">
        <v>69.720041524475491</v>
      </c>
      <c r="AI280" s="104">
        <v>4.1774757576798489</v>
      </c>
      <c r="AJ280" s="104">
        <v>0</v>
      </c>
      <c r="AK280" s="102">
        <v>0</v>
      </c>
      <c r="AL280" s="103">
        <v>11.180623582235185</v>
      </c>
      <c r="AM280" s="105">
        <v>3.7808337112473214</v>
      </c>
      <c r="AN280" s="105">
        <v>2.4680124035082311</v>
      </c>
      <c r="AO280" s="102">
        <v>505.12218725031062</v>
      </c>
      <c r="AP280" s="106"/>
      <c r="AQ280" s="103">
        <v>23.989999771118164</v>
      </c>
      <c r="AR280" s="102">
        <v>0</v>
      </c>
      <c r="AS280" s="103">
        <v>7.9301480268041029</v>
      </c>
      <c r="AT280" s="102">
        <v>524.37180239402198</v>
      </c>
      <c r="AU280" s="125">
        <v>526.07051467423196</v>
      </c>
      <c r="AV280" s="102">
        <v>1808.1563422856364</v>
      </c>
      <c r="AW280" s="102">
        <v>157.00522815874888</v>
      </c>
      <c r="AX280" s="102">
        <v>15.359680071791145</v>
      </c>
      <c r="AY280" s="102">
        <v>69.047850923880105</v>
      </c>
      <c r="AZ280" s="102">
        <v>4.5973113095123903</v>
      </c>
      <c r="BA280" s="102">
        <v>0</v>
      </c>
      <c r="BB280" s="102">
        <v>0</v>
      </c>
      <c r="BC280" s="103">
        <v>11.142558686682944</v>
      </c>
      <c r="BD280" s="105">
        <v>3.8052139598678871</v>
      </c>
      <c r="BE280" s="105">
        <v>2.4959278834979624</v>
      </c>
      <c r="BF280" s="102">
        <v>541.71167731083835</v>
      </c>
      <c r="BG280" s="123"/>
    </row>
    <row r="281" spans="1:59" ht="18" thickTop="1" thickBot="1">
      <c r="A281" s="45">
        <v>43446</v>
      </c>
      <c r="B281" s="48">
        <v>0.5</v>
      </c>
      <c r="C281" s="45">
        <v>43447</v>
      </c>
      <c r="E281" s="9" t="s">
        <v>44</v>
      </c>
      <c r="F281" s="54">
        <v>3</v>
      </c>
      <c r="G281" s="31" t="s">
        <v>146</v>
      </c>
      <c r="H281" s="31" t="s">
        <v>147</v>
      </c>
      <c r="I281" s="88" t="s">
        <v>14</v>
      </c>
      <c r="J281" s="13">
        <v>23.99</v>
      </c>
      <c r="K281" s="15">
        <v>33.97</v>
      </c>
      <c r="L281">
        <v>100.476</v>
      </c>
      <c r="M281">
        <v>22.9</v>
      </c>
      <c r="N281" s="17">
        <v>2189.1</v>
      </c>
      <c r="O281">
        <v>2142</v>
      </c>
      <c r="P281">
        <v>7.76</v>
      </c>
      <c r="Q281" s="39">
        <v>7.681751927744874</v>
      </c>
      <c r="R281" t="s">
        <v>152</v>
      </c>
      <c r="U281" s="99">
        <v>33.970001220703125</v>
      </c>
      <c r="V281" s="99">
        <v>22.899999618530273</v>
      </c>
      <c r="W281" s="99">
        <v>0</v>
      </c>
      <c r="X281" s="100">
        <v>0</v>
      </c>
      <c r="Y281" s="100">
        <v>0</v>
      </c>
      <c r="Z281" s="101">
        <v>2189.10009765625</v>
      </c>
      <c r="AA281" s="102">
        <v>2083.483642578125</v>
      </c>
      <c r="AB281" s="103">
        <v>7.6817517280578613</v>
      </c>
      <c r="AC281" s="102">
        <v>1000.6961059570312</v>
      </c>
      <c r="AD281" s="102">
        <v>1003.9814453125</v>
      </c>
      <c r="AE281" s="102">
        <v>1960.9292677525225</v>
      </c>
      <c r="AF281" s="104">
        <v>92.400100799501359</v>
      </c>
      <c r="AG281" s="104">
        <v>30.154144648745792</v>
      </c>
      <c r="AH281" s="102">
        <v>41.039554746249394</v>
      </c>
      <c r="AI281" s="104">
        <v>2.3522612282828561</v>
      </c>
      <c r="AJ281" s="104">
        <v>0</v>
      </c>
      <c r="AK281" s="102">
        <v>0</v>
      </c>
      <c r="AL281" s="103">
        <v>14.809862126979468</v>
      </c>
      <c r="AM281" s="105">
        <v>2.2354136673898966</v>
      </c>
      <c r="AN281" s="105">
        <v>1.4616980034302383</v>
      </c>
      <c r="AO281" s="102">
        <v>1031.8792091031257</v>
      </c>
      <c r="AP281" s="106"/>
      <c r="AQ281" s="103">
        <v>23.989999771118164</v>
      </c>
      <c r="AR281" s="102">
        <v>0</v>
      </c>
      <c r="AS281" s="103">
        <v>7.6667398577122379</v>
      </c>
      <c r="AT281" s="102">
        <v>1042.5087697270865</v>
      </c>
      <c r="AU281" s="125">
        <v>1045.8859964224901</v>
      </c>
      <c r="AV281" s="102">
        <v>1960.1252221917516</v>
      </c>
      <c r="AW281" s="102">
        <v>92.823265657082061</v>
      </c>
      <c r="AX281" s="102">
        <v>30.535129903956886</v>
      </c>
      <c r="AY281" s="102">
        <v>40.843175766739144</v>
      </c>
      <c r="AZ281" s="102">
        <v>2.5071093421964794</v>
      </c>
      <c r="BA281" s="102">
        <v>0</v>
      </c>
      <c r="BB281" s="102">
        <v>0</v>
      </c>
      <c r="BC281" s="103">
        <v>14.741607459836459</v>
      </c>
      <c r="BD281" s="105">
        <v>2.2495068180141069</v>
      </c>
      <c r="BE281" s="105">
        <v>1.475532612310565</v>
      </c>
      <c r="BF281" s="102">
        <v>1076.9821724209085</v>
      </c>
      <c r="BG281" s="123"/>
    </row>
    <row r="282" spans="1:59" ht="18" thickTop="1" thickBot="1">
      <c r="A282" s="45">
        <v>43446</v>
      </c>
      <c r="B282" s="48">
        <v>0.5</v>
      </c>
      <c r="C282" s="45">
        <v>43447</v>
      </c>
      <c r="E282" s="6" t="s">
        <v>174</v>
      </c>
      <c r="F282" s="54">
        <v>4</v>
      </c>
      <c r="G282" s="31" t="s">
        <v>148</v>
      </c>
      <c r="H282" s="31" t="s">
        <v>147</v>
      </c>
      <c r="I282" s="88" t="s">
        <v>15</v>
      </c>
      <c r="J282" s="13">
        <v>26.09</v>
      </c>
      <c r="K282" s="15">
        <v>33.96</v>
      </c>
      <c r="L282">
        <v>100.723</v>
      </c>
      <c r="M282">
        <v>22.2</v>
      </c>
      <c r="N282" s="17">
        <v>2196.1</v>
      </c>
      <c r="O282">
        <v>2158.4</v>
      </c>
      <c r="P282">
        <v>7.57</v>
      </c>
      <c r="Q282" s="39">
        <v>7.6000869270537841</v>
      </c>
      <c r="R282" t="s">
        <v>153</v>
      </c>
      <c r="U282" s="99">
        <v>33.959999084472656</v>
      </c>
      <c r="V282" s="99">
        <v>22.200000762939453</v>
      </c>
      <c r="W282" s="99">
        <v>0</v>
      </c>
      <c r="X282" s="100">
        <v>0</v>
      </c>
      <c r="Y282" s="100">
        <v>0</v>
      </c>
      <c r="Z282" s="101">
        <v>2196.10009765625</v>
      </c>
      <c r="AA282" s="102">
        <v>2121.700439453125</v>
      </c>
      <c r="AB282" s="103">
        <v>7.6000866889953613</v>
      </c>
      <c r="AC282" s="102">
        <v>1231.0208740234375</v>
      </c>
      <c r="AD282" s="102">
        <v>1235.0975341796875</v>
      </c>
      <c r="AE282" s="102">
        <v>2007.5253324673554</v>
      </c>
      <c r="AF282" s="104">
        <v>76.384915394920043</v>
      </c>
      <c r="AG282" s="104">
        <v>37.790297663360761</v>
      </c>
      <c r="AH282" s="102">
        <v>34.002039051686161</v>
      </c>
      <c r="AI282" s="104">
        <v>1.8285312751571601</v>
      </c>
      <c r="AJ282" s="104">
        <v>0</v>
      </c>
      <c r="AK282" s="102">
        <v>0</v>
      </c>
      <c r="AL282" s="103">
        <v>16.010163156062376</v>
      </c>
      <c r="AM282" s="105">
        <v>1.8462175160058198</v>
      </c>
      <c r="AN282" s="105">
        <v>1.2048194230055014</v>
      </c>
      <c r="AO282" s="102">
        <v>1267.9508291963382</v>
      </c>
      <c r="AP282" s="106"/>
      <c r="AQ282" s="103">
        <v>26.090000152587891</v>
      </c>
      <c r="AR282" s="102">
        <v>0</v>
      </c>
      <c r="AS282" s="103">
        <v>7.5485698509882644</v>
      </c>
      <c r="AT282" s="102">
        <v>1417.4138668989915</v>
      </c>
      <c r="AU282" s="125">
        <v>1421.8894722006003</v>
      </c>
      <c r="AV282" s="102">
        <v>2004.3780351610706</v>
      </c>
      <c r="AW282" s="102">
        <v>77.950222100054972</v>
      </c>
      <c r="AX282" s="102">
        <v>39.372182341010969</v>
      </c>
      <c r="AY282" s="102">
        <v>33.548920815452078</v>
      </c>
      <c r="AZ282" s="102">
        <v>2.3015902790199094</v>
      </c>
      <c r="BA282" s="102">
        <v>0</v>
      </c>
      <c r="BB282" s="102">
        <v>0</v>
      </c>
      <c r="BC282" s="103">
        <v>15.684400710631657</v>
      </c>
      <c r="BD282" s="105">
        <v>1.8963085899797876</v>
      </c>
      <c r="BE282" s="105">
        <v>1.2517074803110795</v>
      </c>
      <c r="BF282" s="102">
        <v>1469.9922528871225</v>
      </c>
      <c r="BG282" s="123"/>
    </row>
    <row r="283" spans="1:59" ht="18" thickTop="1" thickBot="1">
      <c r="A283" s="45">
        <v>43446</v>
      </c>
      <c r="B283" s="48">
        <v>0.5</v>
      </c>
      <c r="C283" s="45">
        <v>43447</v>
      </c>
      <c r="E283" s="7" t="s">
        <v>37</v>
      </c>
      <c r="F283" s="54">
        <v>1</v>
      </c>
      <c r="G283" s="31" t="s">
        <v>148</v>
      </c>
      <c r="H283" s="31" t="s">
        <v>146</v>
      </c>
      <c r="I283" s="88" t="s">
        <v>16</v>
      </c>
      <c r="J283" s="13">
        <v>25.93</v>
      </c>
      <c r="K283" s="15">
        <v>33.97</v>
      </c>
      <c r="L283">
        <v>100.797</v>
      </c>
      <c r="M283">
        <v>22.6</v>
      </c>
      <c r="N283" s="17">
        <v>2194.5</v>
      </c>
      <c r="O283">
        <v>2145.6</v>
      </c>
      <c r="P283">
        <v>8.0399999999999991</v>
      </c>
      <c r="Q283" s="39">
        <v>7.9506245652745617</v>
      </c>
      <c r="R283" t="s">
        <v>152</v>
      </c>
      <c r="U283" s="99">
        <v>33.970001220703125</v>
      </c>
      <c r="V283" s="99">
        <v>22.600000381469727</v>
      </c>
      <c r="W283" s="99">
        <v>0</v>
      </c>
      <c r="X283" s="100">
        <v>0</v>
      </c>
      <c r="Y283" s="100">
        <v>0</v>
      </c>
      <c r="Z283" s="101">
        <v>2194.5</v>
      </c>
      <c r="AA283" s="102">
        <v>1979.1983642578125</v>
      </c>
      <c r="AB283" s="103">
        <v>7.9506244659423828</v>
      </c>
      <c r="AC283" s="102">
        <v>495.75418090820312</v>
      </c>
      <c r="AD283" s="102">
        <v>497.38784790039062</v>
      </c>
      <c r="AE283" s="102">
        <v>1807.6635829749689</v>
      </c>
      <c r="AF283" s="104">
        <v>156.47749947119127</v>
      </c>
      <c r="AG283" s="104">
        <v>15.057302739505952</v>
      </c>
      <c r="AH283" s="102">
        <v>69.641519666873606</v>
      </c>
      <c r="AI283" s="104">
        <v>4.2514092785651014</v>
      </c>
      <c r="AJ283" s="104">
        <v>0</v>
      </c>
      <c r="AK283" s="102">
        <v>0</v>
      </c>
      <c r="AL283" s="103">
        <v>11.168932958590458</v>
      </c>
      <c r="AM283" s="105">
        <v>3.7839376567101559</v>
      </c>
      <c r="AN283" s="105">
        <v>2.4721586267790441</v>
      </c>
      <c r="AO283" s="102">
        <v>510.95282288472242</v>
      </c>
      <c r="AP283" s="106"/>
      <c r="AQ283" s="103">
        <v>25.930000305175781</v>
      </c>
      <c r="AR283" s="102">
        <v>0</v>
      </c>
      <c r="AS283" s="103">
        <v>7.9020547028838966</v>
      </c>
      <c r="AT283" s="102">
        <v>565.29229537296601</v>
      </c>
      <c r="AU283" s="125">
        <v>567.08072796331555</v>
      </c>
      <c r="AV283" s="102">
        <v>1805.811199733902</v>
      </c>
      <c r="AW283" s="102">
        <v>157.62305726577205</v>
      </c>
      <c r="AX283" s="102">
        <v>15.764049799260995</v>
      </c>
      <c r="AY283" s="102">
        <v>68.333249888123532</v>
      </c>
      <c r="AZ283" s="102">
        <v>5.1223114290481311</v>
      </c>
      <c r="BA283" s="102">
        <v>0</v>
      </c>
      <c r="BB283" s="102">
        <v>0</v>
      </c>
      <c r="BC283" s="103">
        <v>11.091753476157164</v>
      </c>
      <c r="BD283" s="105">
        <v>3.8330341082238522</v>
      </c>
      <c r="BE283" s="105">
        <v>2.5288962646271687</v>
      </c>
      <c r="BF283" s="102">
        <v>586.07828025632307</v>
      </c>
      <c r="BG283" s="123"/>
    </row>
    <row r="284" spans="1:59" ht="18" thickTop="1" thickBot="1">
      <c r="A284" s="45">
        <v>43446</v>
      </c>
      <c r="B284" s="48">
        <v>0.5</v>
      </c>
      <c r="C284" s="45">
        <v>43447</v>
      </c>
      <c r="E284" s="8" t="s">
        <v>43</v>
      </c>
      <c r="F284" s="54">
        <v>2</v>
      </c>
      <c r="G284" s="31" t="s">
        <v>146</v>
      </c>
      <c r="H284" s="31" t="s">
        <v>146</v>
      </c>
      <c r="I284" s="88" t="s">
        <v>17</v>
      </c>
      <c r="J284" s="13">
        <v>24.04</v>
      </c>
      <c r="K284" s="15">
        <v>33.99</v>
      </c>
      <c r="L284">
        <v>100.6</v>
      </c>
      <c r="M284">
        <v>22.4</v>
      </c>
      <c r="N284" s="17">
        <v>2191.1</v>
      </c>
      <c r="O284">
        <v>2164.6</v>
      </c>
      <c r="P284">
        <v>8.0299999999999994</v>
      </c>
      <c r="Q284" s="39">
        <v>7.9685737040948554</v>
      </c>
      <c r="R284" t="s">
        <v>153</v>
      </c>
      <c r="U284" s="99">
        <v>33.990001678466797</v>
      </c>
      <c r="V284" s="99">
        <v>22.399999618530273</v>
      </c>
      <c r="W284" s="99">
        <v>0</v>
      </c>
      <c r="X284" s="100">
        <v>0</v>
      </c>
      <c r="Y284" s="100">
        <v>0</v>
      </c>
      <c r="Z284" s="101">
        <v>2191.10009765625</v>
      </c>
      <c r="AA284" s="102">
        <v>1968.6483154296875</v>
      </c>
      <c r="AB284" s="103">
        <v>7.9685735702514648</v>
      </c>
      <c r="AC284" s="102">
        <v>471.34091186523438</v>
      </c>
      <c r="AD284" s="102">
        <v>472.89791870117188</v>
      </c>
      <c r="AE284" s="102">
        <v>1793.5518714674238</v>
      </c>
      <c r="AF284" s="104">
        <v>160.70597221768452</v>
      </c>
      <c r="AG284" s="104">
        <v>14.390339568026885</v>
      </c>
      <c r="AH284" s="102">
        <v>71.794762091749504</v>
      </c>
      <c r="AI284" s="104">
        <v>4.3524430121922926</v>
      </c>
      <c r="AJ284" s="104">
        <v>0</v>
      </c>
      <c r="AK284" s="102">
        <v>0</v>
      </c>
      <c r="AL284" s="103">
        <v>10.976905948592444</v>
      </c>
      <c r="AM284" s="105">
        <v>3.8844645796267359</v>
      </c>
      <c r="AN284" s="105">
        <v>2.5365135875056262</v>
      </c>
      <c r="AO284" s="102">
        <v>485.63487811148821</v>
      </c>
      <c r="AP284" s="106"/>
      <c r="AQ284" s="103">
        <v>24.040000915527344</v>
      </c>
      <c r="AR284" s="102">
        <v>0</v>
      </c>
      <c r="AS284" s="103">
        <v>7.944470604812131</v>
      </c>
      <c r="AT284" s="102">
        <v>503.11023177806049</v>
      </c>
      <c r="AU284" s="125">
        <v>504.73906893363107</v>
      </c>
      <c r="AV284" s="102">
        <v>1792.6491817834649</v>
      </c>
      <c r="AW284" s="102">
        <v>161.28349338978242</v>
      </c>
      <c r="AX284" s="102">
        <v>14.715609500443385</v>
      </c>
      <c r="AY284" s="102">
        <v>71.120104490433562</v>
      </c>
      <c r="AZ284" s="102">
        <v>4.7753791313078029</v>
      </c>
      <c r="BA284" s="102">
        <v>0</v>
      </c>
      <c r="BB284" s="102">
        <v>0</v>
      </c>
      <c r="BC284" s="103">
        <v>10.942025706040507</v>
      </c>
      <c r="BD284" s="105">
        <v>3.9082928768283409</v>
      </c>
      <c r="BE284" s="105">
        <v>2.5640655947757827</v>
      </c>
      <c r="BF284" s="102">
        <v>519.79223523415351</v>
      </c>
      <c r="BG284" s="123"/>
    </row>
    <row r="285" spans="1:59" ht="18" thickTop="1" thickBot="1">
      <c r="A285" s="45">
        <v>43446</v>
      </c>
      <c r="B285" s="48">
        <v>0.5</v>
      </c>
      <c r="C285" s="45">
        <v>43447</v>
      </c>
      <c r="E285" s="7" t="s">
        <v>37</v>
      </c>
      <c r="F285" s="54">
        <v>1</v>
      </c>
      <c r="G285" s="31" t="s">
        <v>148</v>
      </c>
      <c r="H285" s="31" t="s">
        <v>146</v>
      </c>
      <c r="I285" s="88" t="s">
        <v>18</v>
      </c>
      <c r="J285" s="13">
        <v>25.83</v>
      </c>
      <c r="K285" s="15">
        <v>33.97</v>
      </c>
      <c r="L285">
        <v>100.765</v>
      </c>
      <c r="M285">
        <v>22.7</v>
      </c>
      <c r="N285" s="17">
        <v>2189.1999999999998</v>
      </c>
      <c r="O285">
        <v>2144.6999999999998</v>
      </c>
      <c r="P285">
        <v>8.0399999999999991</v>
      </c>
      <c r="Q285" s="39">
        <v>7.9513634531811554</v>
      </c>
      <c r="R285" t="s">
        <v>152</v>
      </c>
      <c r="U285" s="99">
        <v>33.970001220703125</v>
      </c>
      <c r="V285" s="99">
        <v>22.700000762939453</v>
      </c>
      <c r="W285" s="99">
        <v>0</v>
      </c>
      <c r="X285" s="100">
        <v>0</v>
      </c>
      <c r="Y285" s="100">
        <v>0</v>
      </c>
      <c r="Z285" s="101">
        <v>2189.199951171875</v>
      </c>
      <c r="AA285" s="102">
        <v>1973.1915283203125</v>
      </c>
      <c r="AB285" s="103">
        <v>7.9513635635375977</v>
      </c>
      <c r="AC285" s="102">
        <v>493.5244140625</v>
      </c>
      <c r="AD285" s="102">
        <v>495.14871215820312</v>
      </c>
      <c r="AE285" s="102">
        <v>1801.4642280837295</v>
      </c>
      <c r="AF285" s="104">
        <v>156.77726776722227</v>
      </c>
      <c r="AG285" s="104">
        <v>14.950027852738465</v>
      </c>
      <c r="AH285" s="102">
        <v>69.89505669513035</v>
      </c>
      <c r="AI285" s="104">
        <v>4.2975145721867349</v>
      </c>
      <c r="AJ285" s="104">
        <v>0</v>
      </c>
      <c r="AK285" s="102">
        <v>0</v>
      </c>
      <c r="AL285" s="103">
        <v>11.131770551327065</v>
      </c>
      <c r="AM285" s="105">
        <v>3.7917445456673988</v>
      </c>
      <c r="AN285" s="105">
        <v>2.4779557111842068</v>
      </c>
      <c r="AO285" s="102">
        <v>508.73709353619245</v>
      </c>
      <c r="AP285" s="106"/>
      <c r="AQ285" s="103">
        <v>25.829999923706055</v>
      </c>
      <c r="AR285" s="102">
        <v>0</v>
      </c>
      <c r="AS285" s="103">
        <v>7.905696960530336</v>
      </c>
      <c r="AT285" s="102">
        <v>558.34930336604498</v>
      </c>
      <c r="AU285" s="125">
        <v>560.11791921640088</v>
      </c>
      <c r="AV285" s="102">
        <v>1799.7313770553201</v>
      </c>
      <c r="AW285" s="102">
        <v>157.85091718978305</v>
      </c>
      <c r="AX285" s="102">
        <v>15.609214778205615</v>
      </c>
      <c r="AY285" s="102">
        <v>68.659341040419321</v>
      </c>
      <c r="AZ285" s="102">
        <v>5.1200589210496199</v>
      </c>
      <c r="BA285" s="102">
        <v>0</v>
      </c>
      <c r="BB285" s="102">
        <v>0</v>
      </c>
      <c r="BC285" s="103">
        <v>11.059910159220809</v>
      </c>
      <c r="BD285" s="105">
        <v>3.8378487016766272</v>
      </c>
      <c r="BE285" s="105">
        <v>2.5312948374026862</v>
      </c>
      <c r="BF285" s="102">
        <v>578.76773566520581</v>
      </c>
      <c r="BG285" s="123"/>
    </row>
    <row r="286" spans="1:59" ht="18" thickTop="1" thickBot="1">
      <c r="A286" s="45">
        <v>43446</v>
      </c>
      <c r="B286" s="48">
        <v>0.5</v>
      </c>
      <c r="C286" s="45">
        <v>43447</v>
      </c>
      <c r="E286" s="6" t="s">
        <v>174</v>
      </c>
      <c r="F286" s="54">
        <v>4</v>
      </c>
      <c r="G286" s="31" t="s">
        <v>148</v>
      </c>
      <c r="H286" s="31" t="s">
        <v>147</v>
      </c>
      <c r="I286" s="88" t="s">
        <v>19</v>
      </c>
      <c r="J286" s="13">
        <v>26.11</v>
      </c>
      <c r="K286" s="15">
        <v>33.96</v>
      </c>
      <c r="L286">
        <v>100.64400000000001</v>
      </c>
      <c r="M286">
        <v>22.5</v>
      </c>
      <c r="N286" s="17">
        <v>2197.8000000000002</v>
      </c>
      <c r="O286">
        <v>2148.9</v>
      </c>
      <c r="P286">
        <v>7.54</v>
      </c>
      <c r="Q286" s="39">
        <v>7.578437999593258</v>
      </c>
      <c r="R286" t="s">
        <v>153</v>
      </c>
      <c r="U286" s="99">
        <v>33.959999084472656</v>
      </c>
      <c r="V286" s="99">
        <v>22.5</v>
      </c>
      <c r="W286" s="99">
        <v>0</v>
      </c>
      <c r="X286" s="100">
        <v>0</v>
      </c>
      <c r="Y286" s="100">
        <v>0</v>
      </c>
      <c r="Z286" s="101">
        <v>2197.800048828125</v>
      </c>
      <c r="AA286" s="102">
        <v>2129.18505859375</v>
      </c>
      <c r="AB286" s="103">
        <v>7.5784378051757812</v>
      </c>
      <c r="AC286" s="102">
        <v>1301.7200927734375</v>
      </c>
      <c r="AD286" s="102">
        <v>1306.014892578125</v>
      </c>
      <c r="AE286" s="102">
        <v>2015.7680977025641</v>
      </c>
      <c r="AF286" s="104">
        <v>73.773435744378176</v>
      </c>
      <c r="AG286" s="104">
        <v>39.64341204225515</v>
      </c>
      <c r="AH286" s="102">
        <v>32.724165467740093</v>
      </c>
      <c r="AI286" s="104">
        <v>1.7878087760464121</v>
      </c>
      <c r="AJ286" s="104">
        <v>0</v>
      </c>
      <c r="AK286" s="102">
        <v>0</v>
      </c>
      <c r="AL286" s="103">
        <v>16.176380695621184</v>
      </c>
      <c r="AM286" s="105">
        <v>1.7838658615714684</v>
      </c>
      <c r="AN286" s="105">
        <v>1.1651031339733671</v>
      </c>
      <c r="AO286" s="102">
        <v>1341.4117077422911</v>
      </c>
      <c r="AP286" s="106"/>
      <c r="AQ286" s="103">
        <v>26.110000610351562</v>
      </c>
      <c r="AR286" s="102">
        <v>0</v>
      </c>
      <c r="AS286" s="103">
        <v>7.5310481441828969</v>
      </c>
      <c r="AT286" s="102">
        <v>1482.146163293316</v>
      </c>
      <c r="AU286" s="125">
        <v>1486.8250294315333</v>
      </c>
      <c r="AV286" s="102">
        <v>2012.7990657567923</v>
      </c>
      <c r="AW286" s="102">
        <v>75.236059106904221</v>
      </c>
      <c r="AX286" s="102">
        <v>41.149888609337459</v>
      </c>
      <c r="AY286" s="102">
        <v>32.344415149054484</v>
      </c>
      <c r="AZ286" s="102">
        <v>2.2144784783853062</v>
      </c>
      <c r="BA286" s="102">
        <v>0</v>
      </c>
      <c r="BB286" s="102">
        <v>0</v>
      </c>
      <c r="BC286" s="103">
        <v>15.859409705145122</v>
      </c>
      <c r="BD286" s="105">
        <v>1.8303510909701954</v>
      </c>
      <c r="BE286" s="105">
        <v>1.2082451977144839</v>
      </c>
      <c r="BF286" s="102">
        <v>1537.1861163411538</v>
      </c>
      <c r="BG286" s="123"/>
    </row>
    <row r="287" spans="1:59" ht="18" thickTop="1" thickBot="1">
      <c r="A287" s="45">
        <v>43446</v>
      </c>
      <c r="B287" s="48">
        <v>0.5</v>
      </c>
      <c r="C287" s="45">
        <v>43447</v>
      </c>
      <c r="E287" s="9" t="s">
        <v>44</v>
      </c>
      <c r="F287" s="54">
        <v>3</v>
      </c>
      <c r="G287" s="31" t="s">
        <v>146</v>
      </c>
      <c r="H287" s="31" t="s">
        <v>147</v>
      </c>
      <c r="I287" s="88" t="s">
        <v>20</v>
      </c>
      <c r="J287" s="13">
        <v>24.05</v>
      </c>
      <c r="K287" s="15">
        <v>33.96</v>
      </c>
      <c r="L287">
        <v>100.904</v>
      </c>
      <c r="M287">
        <v>22.9</v>
      </c>
      <c r="N287" s="17">
        <v>2187.8000000000002</v>
      </c>
      <c r="O287">
        <v>2142.6999999999998</v>
      </c>
      <c r="P287">
        <v>7.8</v>
      </c>
      <c r="Q287" s="39">
        <v>7.6861846447223217</v>
      </c>
      <c r="R287" t="s">
        <v>152</v>
      </c>
      <c r="U287" s="99">
        <v>33.959999084472656</v>
      </c>
      <c r="V287" s="99">
        <v>22.899999618530273</v>
      </c>
      <c r="W287" s="99">
        <v>0</v>
      </c>
      <c r="X287" s="100">
        <v>0</v>
      </c>
      <c r="Y287" s="100">
        <v>0</v>
      </c>
      <c r="Z287" s="101">
        <v>2187.800048828125</v>
      </c>
      <c r="AA287" s="102">
        <v>2080.674072265625</v>
      </c>
      <c r="AB287" s="103">
        <v>7.6861848831176758</v>
      </c>
      <c r="AC287" s="102">
        <v>988.93719482421875</v>
      </c>
      <c r="AD287" s="102">
        <v>992.18402099609375</v>
      </c>
      <c r="AE287" s="102">
        <v>1957.7003221907109</v>
      </c>
      <c r="AF287" s="104">
        <v>93.172301964561925</v>
      </c>
      <c r="AG287" s="104">
        <v>29.801391678990328</v>
      </c>
      <c r="AH287" s="102">
        <v>41.400273643837963</v>
      </c>
      <c r="AI287" s="104">
        <v>2.3759760887203445</v>
      </c>
      <c r="AJ287" s="104">
        <v>0</v>
      </c>
      <c r="AK287" s="102">
        <v>0</v>
      </c>
      <c r="AL287" s="103">
        <v>14.750200768718509</v>
      </c>
      <c r="AM287" s="105">
        <v>2.2542704415861086</v>
      </c>
      <c r="AN287" s="105">
        <v>1.4739993931185427</v>
      </c>
      <c r="AO287" s="102">
        <v>1019.7541348214423</v>
      </c>
      <c r="AP287" s="106"/>
      <c r="AQ287" s="103">
        <v>24.049999237060547</v>
      </c>
      <c r="AR287" s="102">
        <v>0</v>
      </c>
      <c r="AS287" s="103">
        <v>7.6703273834439623</v>
      </c>
      <c r="AT287" s="102">
        <v>1032.6269445844955</v>
      </c>
      <c r="AU287" s="125">
        <v>1035.9697014668998</v>
      </c>
      <c r="AV287" s="102">
        <v>1956.8557683878794</v>
      </c>
      <c r="AW287" s="102">
        <v>93.617716360582563</v>
      </c>
      <c r="AX287" s="102">
        <v>30.200565627357211</v>
      </c>
      <c r="AY287" s="102">
        <v>41.189664152312766</v>
      </c>
      <c r="AZ287" s="102">
        <v>2.541098998309554</v>
      </c>
      <c r="BA287" s="102">
        <v>0</v>
      </c>
      <c r="BB287" s="102">
        <v>0</v>
      </c>
      <c r="BC287" s="103">
        <v>14.679224941805789</v>
      </c>
      <c r="BD287" s="105">
        <v>2.2691646166405333</v>
      </c>
      <c r="BE287" s="105">
        <v>1.4886586531864094</v>
      </c>
      <c r="BF287" s="102">
        <v>1066.8857389947025</v>
      </c>
      <c r="BG287" s="123"/>
    </row>
    <row r="288" spans="1:59" ht="18" thickTop="1" thickBot="1">
      <c r="A288" s="45">
        <v>43446</v>
      </c>
      <c r="B288" s="48">
        <v>0.5</v>
      </c>
      <c r="C288" s="45">
        <v>43447</v>
      </c>
      <c r="E288" s="8" t="s">
        <v>43</v>
      </c>
      <c r="F288" s="54">
        <v>8</v>
      </c>
      <c r="G288" s="31" t="s">
        <v>146</v>
      </c>
      <c r="H288" s="31" t="s">
        <v>146</v>
      </c>
      <c r="I288" s="88" t="s">
        <v>21</v>
      </c>
      <c r="J288" s="13">
        <v>24.02</v>
      </c>
      <c r="K288" s="15">
        <v>33.96</v>
      </c>
      <c r="L288">
        <v>100.611</v>
      </c>
      <c r="M288">
        <v>22.6</v>
      </c>
      <c r="N288" s="17">
        <v>2196.5</v>
      </c>
      <c r="O288">
        <v>2159.9</v>
      </c>
      <c r="P288">
        <v>7.98</v>
      </c>
      <c r="Q288" s="39">
        <v>7.9513337604233341</v>
      </c>
      <c r="R288" t="s">
        <v>153</v>
      </c>
      <c r="U288" s="99">
        <v>33.959999084472656</v>
      </c>
      <c r="V288" s="99">
        <v>22.600000381469727</v>
      </c>
      <c r="W288" s="99">
        <v>0</v>
      </c>
      <c r="X288" s="100">
        <v>0</v>
      </c>
      <c r="Y288" s="100">
        <v>0</v>
      </c>
      <c r="Z288" s="101">
        <v>2196.5</v>
      </c>
      <c r="AA288" s="102">
        <v>1980.7847900390625</v>
      </c>
      <c r="AB288" s="103">
        <v>7.9513335227966309</v>
      </c>
      <c r="AC288" s="102">
        <v>495.31082153320312</v>
      </c>
      <c r="AD288" s="102">
        <v>496.94302368164062</v>
      </c>
      <c r="AE288" s="102">
        <v>1808.9341556836637</v>
      </c>
      <c r="AF288" s="104">
        <v>156.80613371012029</v>
      </c>
      <c r="AG288" s="104">
        <v>15.044635777123087</v>
      </c>
      <c r="AH288" s="102">
        <v>69.707477216821005</v>
      </c>
      <c r="AI288" s="104">
        <v>4.2576070739224612</v>
      </c>
      <c r="AJ288" s="104">
        <v>0</v>
      </c>
      <c r="AK288" s="102">
        <v>0</v>
      </c>
      <c r="AL288" s="103">
        <v>11.164660611138013</v>
      </c>
      <c r="AM288" s="105">
        <v>3.792177424445506</v>
      </c>
      <c r="AN288" s="105">
        <v>2.4774937531146572</v>
      </c>
      <c r="AO288" s="102">
        <v>510.49594428370716</v>
      </c>
      <c r="AP288" s="106"/>
      <c r="AQ288" s="103">
        <v>24.020000457763672</v>
      </c>
      <c r="AR288" s="102">
        <v>0</v>
      </c>
      <c r="AS288" s="103">
        <v>7.930518862758948</v>
      </c>
      <c r="AT288" s="102">
        <v>524.01617063692686</v>
      </c>
      <c r="AU288" s="125">
        <v>525.71310714015885</v>
      </c>
      <c r="AV288" s="102">
        <v>1808.1390777650142</v>
      </c>
      <c r="AW288" s="102">
        <v>157.30833447906062</v>
      </c>
      <c r="AX288" s="102">
        <v>15.337402560717432</v>
      </c>
      <c r="AY288" s="102">
        <v>69.142681477490285</v>
      </c>
      <c r="AZ288" s="102">
        <v>4.6136442145774756</v>
      </c>
      <c r="BA288" s="102">
        <v>0</v>
      </c>
      <c r="BB288" s="102">
        <v>0</v>
      </c>
      <c r="BC288" s="103">
        <v>11.132628615163393</v>
      </c>
      <c r="BD288" s="105">
        <v>3.8127486118439085</v>
      </c>
      <c r="BE288" s="105">
        <v>2.5010892777552121</v>
      </c>
      <c r="BF288" s="102">
        <v>541.37267678856438</v>
      </c>
      <c r="BG288" s="123"/>
    </row>
    <row r="289" spans="1:59" ht="18" thickTop="1" thickBot="1">
      <c r="A289" s="45">
        <v>43446</v>
      </c>
      <c r="B289" s="48">
        <v>0.5</v>
      </c>
      <c r="C289" s="45">
        <v>43447</v>
      </c>
      <c r="E289" s="6" t="s">
        <v>174</v>
      </c>
      <c r="F289" s="54">
        <v>6</v>
      </c>
      <c r="G289" s="31" t="s">
        <v>148</v>
      </c>
      <c r="H289" s="31" t="s">
        <v>147</v>
      </c>
      <c r="I289" s="88" t="s">
        <v>22</v>
      </c>
      <c r="J289" s="13">
        <v>26.13</v>
      </c>
      <c r="K289" s="15">
        <v>33.979999999999997</v>
      </c>
      <c r="L289">
        <v>100.611</v>
      </c>
      <c r="M289">
        <v>22.8</v>
      </c>
      <c r="N289" s="17">
        <v>2201.1</v>
      </c>
      <c r="O289">
        <v>2145.1</v>
      </c>
      <c r="P289">
        <v>7.73</v>
      </c>
      <c r="Q289" s="39">
        <v>7.6684750684497862</v>
      </c>
      <c r="R289" t="s">
        <v>152</v>
      </c>
      <c r="U289" s="99">
        <v>33.979999542236328</v>
      </c>
      <c r="V289" s="99">
        <v>22.799999237060547</v>
      </c>
      <c r="W289" s="99">
        <v>0</v>
      </c>
      <c r="X289" s="100">
        <v>0</v>
      </c>
      <c r="Y289" s="100">
        <v>0</v>
      </c>
      <c r="Z289" s="101">
        <v>2201.10009765625</v>
      </c>
      <c r="AA289" s="102">
        <v>2100.322265625</v>
      </c>
      <c r="AB289" s="103">
        <v>7.6684751510620117</v>
      </c>
      <c r="AC289" s="102">
        <v>1040.4537353515625</v>
      </c>
      <c r="AD289" s="102">
        <v>1043.8739013671875</v>
      </c>
      <c r="AE289" s="102">
        <v>1978.7632635870496</v>
      </c>
      <c r="AF289" s="104">
        <v>90.125738971346806</v>
      </c>
      <c r="AG289" s="104">
        <v>31.433145903169738</v>
      </c>
      <c r="AH289" s="102">
        <v>39.846052020653651</v>
      </c>
      <c r="AI289" s="104">
        <v>2.2612427731362326</v>
      </c>
      <c r="AJ289" s="104">
        <v>0</v>
      </c>
      <c r="AK289" s="102">
        <v>0</v>
      </c>
      <c r="AL289" s="103">
        <v>15.028946964055022</v>
      </c>
      <c r="AM289" s="105">
        <v>2.1798952193511969</v>
      </c>
      <c r="AN289" s="105">
        <v>1.4250200970062727</v>
      </c>
      <c r="AO289" s="102">
        <v>1072.6999538561968</v>
      </c>
      <c r="AP289" s="106"/>
      <c r="AQ289" s="103">
        <v>26.129999160766602</v>
      </c>
      <c r="AR289" s="102">
        <v>0</v>
      </c>
      <c r="AS289" s="103">
        <v>7.6231518593573631</v>
      </c>
      <c r="AT289" s="102">
        <v>1177.1835873424429</v>
      </c>
      <c r="AU289" s="125">
        <v>1180.8988394275043</v>
      </c>
      <c r="AV289" s="102">
        <v>1976.2300413601245</v>
      </c>
      <c r="AW289" s="102">
        <v>91.428675039814649</v>
      </c>
      <c r="AX289" s="102">
        <v>32.663446332543025</v>
      </c>
      <c r="AY289" s="102">
        <v>39.293614606301013</v>
      </c>
      <c r="AZ289" s="102">
        <v>2.7434599834393554</v>
      </c>
      <c r="BA289" s="102">
        <v>0</v>
      </c>
      <c r="BB289" s="102">
        <v>0</v>
      </c>
      <c r="BC289" s="103">
        <v>14.805517564882093</v>
      </c>
      <c r="BD289" s="105">
        <v>2.2240034609985839</v>
      </c>
      <c r="BE289" s="105">
        <v>1.4682514292780133</v>
      </c>
      <c r="BF289" s="102">
        <v>1220.9461926951883</v>
      </c>
      <c r="BG289" s="123"/>
    </row>
    <row r="290" spans="1:59" ht="18" thickTop="1" thickBot="1">
      <c r="A290" s="45">
        <v>43446</v>
      </c>
      <c r="B290" s="48">
        <v>0.5</v>
      </c>
      <c r="C290" s="45">
        <v>43447</v>
      </c>
      <c r="E290" s="8" t="s">
        <v>43</v>
      </c>
      <c r="F290" s="54">
        <v>8</v>
      </c>
      <c r="G290" s="31" t="s">
        <v>146</v>
      </c>
      <c r="H290" s="31" t="s">
        <v>146</v>
      </c>
      <c r="I290" s="88" t="s">
        <v>23</v>
      </c>
      <c r="J290" s="13">
        <v>24.09</v>
      </c>
      <c r="K290" s="15">
        <v>33.979999999999997</v>
      </c>
      <c r="L290">
        <v>100.40300000000001</v>
      </c>
      <c r="M290">
        <v>22.6</v>
      </c>
      <c r="N290" s="17">
        <v>2176.6999999999998</v>
      </c>
      <c r="O290">
        <v>2139.6999999999998</v>
      </c>
      <c r="P290">
        <v>7.98</v>
      </c>
      <c r="Q290" s="39">
        <v>7.9451338829393965</v>
      </c>
      <c r="R290" t="s">
        <v>153</v>
      </c>
      <c r="U290" s="99">
        <v>33.979999542236328</v>
      </c>
      <c r="V290" s="99">
        <v>22.600000381469727</v>
      </c>
      <c r="W290" s="99">
        <v>0</v>
      </c>
      <c r="X290" s="100">
        <v>0</v>
      </c>
      <c r="Y290" s="100">
        <v>0</v>
      </c>
      <c r="Z290" s="101">
        <v>2176.699951171875</v>
      </c>
      <c r="AA290" s="102">
        <v>1965.13623046875</v>
      </c>
      <c r="AB290" s="103">
        <v>7.9451336860656738</v>
      </c>
      <c r="AC290" s="102">
        <v>498.91537475585938</v>
      </c>
      <c r="AD290" s="102">
        <v>500.55950927734375</v>
      </c>
      <c r="AE290" s="102">
        <v>1796.3986135417524</v>
      </c>
      <c r="AF290" s="104">
        <v>153.58514599114116</v>
      </c>
      <c r="AG290" s="104">
        <v>15.152514202020203</v>
      </c>
      <c r="AH290" s="102">
        <v>68.943880342799687</v>
      </c>
      <c r="AI290" s="104">
        <v>4.1987351383968852</v>
      </c>
      <c r="AJ290" s="104">
        <v>0</v>
      </c>
      <c r="AK290" s="102">
        <v>0</v>
      </c>
      <c r="AL290" s="103">
        <v>11.212594411148418</v>
      </c>
      <c r="AM290" s="105">
        <v>3.7137081392174034</v>
      </c>
      <c r="AN290" s="105">
        <v>2.4263226675649072</v>
      </c>
      <c r="AO290" s="102">
        <v>514.21092324867686</v>
      </c>
      <c r="AP290" s="106"/>
      <c r="AQ290" s="103">
        <v>24.090000152587891</v>
      </c>
      <c r="AR290" s="102">
        <v>0</v>
      </c>
      <c r="AS290" s="103">
        <v>7.9233217159089833</v>
      </c>
      <c r="AT290" s="102">
        <v>529.2579438160202</v>
      </c>
      <c r="AU290" s="125">
        <v>530.97038627708037</v>
      </c>
      <c r="AV290" s="102">
        <v>1795.565753807603</v>
      </c>
      <c r="AW290" s="102">
        <v>154.10919908732808</v>
      </c>
      <c r="AX290" s="102">
        <v>15.461314349884699</v>
      </c>
      <c r="AY290" s="102">
        <v>68.359936426983467</v>
      </c>
      <c r="AZ290" s="102">
        <v>4.5680339446476221</v>
      </c>
      <c r="BA290" s="102">
        <v>0</v>
      </c>
      <c r="BB290" s="102">
        <v>0</v>
      </c>
      <c r="BC290" s="103">
        <v>11.17832650358255</v>
      </c>
      <c r="BD290" s="105">
        <v>3.7350478613712834</v>
      </c>
      <c r="BE290" s="105">
        <v>2.4507174400695471</v>
      </c>
      <c r="BF290" s="102">
        <v>546.85499027137553</v>
      </c>
      <c r="BG290" s="123"/>
    </row>
    <row r="291" spans="1:59" ht="18" thickTop="1" thickBot="1">
      <c r="A291" s="45">
        <v>43446</v>
      </c>
      <c r="B291" s="48">
        <v>0.5</v>
      </c>
      <c r="C291" s="45">
        <v>43447</v>
      </c>
      <c r="E291" s="9" t="s">
        <v>44</v>
      </c>
      <c r="F291" s="54">
        <v>5</v>
      </c>
      <c r="G291" s="31" t="s">
        <v>146</v>
      </c>
      <c r="H291" s="31" t="s">
        <v>147</v>
      </c>
      <c r="I291" s="88" t="s">
        <v>24</v>
      </c>
      <c r="J291" s="13">
        <v>24.11</v>
      </c>
      <c r="K291" s="15">
        <v>33.97</v>
      </c>
      <c r="L291">
        <v>100.8</v>
      </c>
      <c r="M291">
        <v>22.9</v>
      </c>
      <c r="N291" s="17">
        <v>2196</v>
      </c>
      <c r="O291">
        <v>2140</v>
      </c>
      <c r="P291">
        <v>7.63</v>
      </c>
      <c r="Q291" s="39">
        <v>7.5902587546437221</v>
      </c>
      <c r="R291" t="s">
        <v>152</v>
      </c>
      <c r="U291" s="99">
        <v>33.970001220703125</v>
      </c>
      <c r="V291" s="99">
        <v>22.899999618530273</v>
      </c>
      <c r="W291" s="99">
        <v>0</v>
      </c>
      <c r="X291" s="100">
        <v>0</v>
      </c>
      <c r="Y291" s="100">
        <v>0</v>
      </c>
      <c r="Z291" s="101">
        <v>2196</v>
      </c>
      <c r="AA291" s="102">
        <v>2121.715576171875</v>
      </c>
      <c r="AB291" s="103">
        <v>7.5902585983276367</v>
      </c>
      <c r="AC291" s="102">
        <v>1264.3946533203125</v>
      </c>
      <c r="AD291" s="102">
        <v>1268.5458984375</v>
      </c>
      <c r="AE291" s="102">
        <v>2007.0087114201331</v>
      </c>
      <c r="AF291" s="104">
        <v>76.606680532404809</v>
      </c>
      <c r="AG291" s="104">
        <v>38.100219040537127</v>
      </c>
      <c r="AH291" s="102">
        <v>33.898707992297993</v>
      </c>
      <c r="AI291" s="104">
        <v>1.9054274634846109</v>
      </c>
      <c r="AJ291" s="104">
        <v>0</v>
      </c>
      <c r="AK291" s="102">
        <v>0</v>
      </c>
      <c r="AL291" s="103">
        <v>15.955200373514351</v>
      </c>
      <c r="AM291" s="105">
        <v>1.8533272062884303</v>
      </c>
      <c r="AN291" s="105">
        <v>1.2118583314818039</v>
      </c>
      <c r="AO291" s="102">
        <v>1303.7951060243684</v>
      </c>
      <c r="AP291" s="106"/>
      <c r="AQ291" s="103">
        <v>24.110000610351562</v>
      </c>
      <c r="AR291" s="102">
        <v>0</v>
      </c>
      <c r="AS291" s="103">
        <v>7.5741609210977261</v>
      </c>
      <c r="AT291" s="102">
        <v>1321.402317504512</v>
      </c>
      <c r="AU291" s="125">
        <v>1325.6767386699075</v>
      </c>
      <c r="AV291" s="102">
        <v>2006.037780102565</v>
      </c>
      <c r="AW291" s="102">
        <v>77.093243650587311</v>
      </c>
      <c r="AX291" s="102">
        <v>38.584549840821673</v>
      </c>
      <c r="AY291" s="102">
        <v>33.755222502344004</v>
      </c>
      <c r="AZ291" s="102">
        <v>2.0477167806861529</v>
      </c>
      <c r="BA291" s="102">
        <v>0</v>
      </c>
      <c r="BB291" s="102">
        <v>0</v>
      </c>
      <c r="BC291" s="103">
        <v>15.854710381239098</v>
      </c>
      <c r="BD291" s="105">
        <v>1.8686712110184995</v>
      </c>
      <c r="BE291" s="105">
        <v>1.226159242362407</v>
      </c>
      <c r="BF291" s="102">
        <v>1365.3852092786738</v>
      </c>
      <c r="BG291" s="123"/>
    </row>
    <row r="292" spans="1:59" ht="18" thickTop="1" thickBot="1">
      <c r="A292" s="45">
        <v>43446</v>
      </c>
      <c r="B292" s="48">
        <v>0.5</v>
      </c>
      <c r="C292" s="45">
        <v>43447</v>
      </c>
      <c r="E292" s="7" t="s">
        <v>37</v>
      </c>
      <c r="F292" s="54">
        <v>7</v>
      </c>
      <c r="G292" s="31" t="s">
        <v>148</v>
      </c>
      <c r="H292" s="31" t="s">
        <v>146</v>
      </c>
      <c r="I292" s="88" t="s">
        <v>25</v>
      </c>
      <c r="J292" s="13">
        <v>26.53</v>
      </c>
      <c r="K292" s="15">
        <v>33.96</v>
      </c>
      <c r="L292">
        <v>100.569</v>
      </c>
      <c r="M292">
        <v>22.6</v>
      </c>
      <c r="N292" s="17">
        <v>2201</v>
      </c>
      <c r="O292">
        <v>2166.9</v>
      </c>
      <c r="P292">
        <v>7.97</v>
      </c>
      <c r="Q292" s="39">
        <v>7.939123177805091</v>
      </c>
      <c r="R292" t="s">
        <v>153</v>
      </c>
      <c r="U292" s="99">
        <v>33.959999084472656</v>
      </c>
      <c r="V292" s="99">
        <v>22.600000381469727</v>
      </c>
      <c r="W292" s="99">
        <v>0</v>
      </c>
      <c r="X292" s="100">
        <v>0</v>
      </c>
      <c r="Y292" s="100">
        <v>0</v>
      </c>
      <c r="Z292" s="101">
        <v>2201</v>
      </c>
      <c r="AA292" s="102">
        <v>1990.81884765625</v>
      </c>
      <c r="AB292" s="103">
        <v>7.9391231536865234</v>
      </c>
      <c r="AC292" s="102">
        <v>513.02978515625</v>
      </c>
      <c r="AD292" s="102">
        <v>514.72039794921875</v>
      </c>
      <c r="AE292" s="102">
        <v>1821.7012036739757</v>
      </c>
      <c r="AF292" s="104">
        <v>153.53488353955294</v>
      </c>
      <c r="AG292" s="104">
        <v>15.582833614194046</v>
      </c>
      <c r="AH292" s="102">
        <v>68.101210600364467</v>
      </c>
      <c r="AI292" s="104">
        <v>4.1395697976563133</v>
      </c>
      <c r="AJ292" s="104">
        <v>0</v>
      </c>
      <c r="AK292" s="102">
        <v>0</v>
      </c>
      <c r="AL292" s="103">
        <v>11.326253223572397</v>
      </c>
      <c r="AM292" s="105">
        <v>3.7130659716405301</v>
      </c>
      <c r="AN292" s="105">
        <v>2.4258089008024495</v>
      </c>
      <c r="AO292" s="102">
        <v>528.75815592145796</v>
      </c>
      <c r="AP292" s="106"/>
      <c r="AQ292" s="103">
        <v>26.530000686645508</v>
      </c>
      <c r="AR292" s="102">
        <v>0</v>
      </c>
      <c r="AS292" s="103">
        <v>7.8819932111941542</v>
      </c>
      <c r="AT292" s="102">
        <v>598.65841025351858</v>
      </c>
      <c r="AU292" s="125">
        <v>600.53865671930362</v>
      </c>
      <c r="AV292" s="102">
        <v>1819.4836943500993</v>
      </c>
      <c r="AW292" s="102">
        <v>154.8855346966491</v>
      </c>
      <c r="AX292" s="102">
        <v>16.449655176951079</v>
      </c>
      <c r="AY292" s="102">
        <v>66.603364306207354</v>
      </c>
      <c r="AZ292" s="102">
        <v>5.1552897338191777</v>
      </c>
      <c r="BA292" s="102">
        <v>0</v>
      </c>
      <c r="BB292" s="102">
        <v>0</v>
      </c>
      <c r="BC292" s="103">
        <v>11.230173937073101</v>
      </c>
      <c r="BD292" s="105">
        <v>3.7711640731764455</v>
      </c>
      <c r="BE292" s="105">
        <v>2.4926592194551076</v>
      </c>
      <c r="BF292" s="102">
        <v>621.4081021040779</v>
      </c>
      <c r="BG292" s="123"/>
    </row>
    <row r="293" spans="1:59" ht="18" thickTop="1" thickBot="1">
      <c r="A293" s="45">
        <v>43446</v>
      </c>
      <c r="B293" s="48">
        <v>0.5</v>
      </c>
      <c r="C293" s="45">
        <v>43447</v>
      </c>
      <c r="E293" s="7" t="s">
        <v>37</v>
      </c>
      <c r="F293" s="55">
        <v>7</v>
      </c>
      <c r="G293" s="32" t="s">
        <v>148</v>
      </c>
      <c r="H293" s="31" t="s">
        <v>146</v>
      </c>
      <c r="I293" s="88" t="s">
        <v>26</v>
      </c>
      <c r="J293" s="13">
        <v>26.39</v>
      </c>
      <c r="K293" s="15">
        <v>33.97</v>
      </c>
      <c r="L293">
        <v>100.729</v>
      </c>
      <c r="M293">
        <v>23</v>
      </c>
      <c r="N293" s="17">
        <v>2206.1999999999998</v>
      </c>
      <c r="O293">
        <v>2153.9</v>
      </c>
      <c r="P293">
        <v>8.0399999999999991</v>
      </c>
      <c r="Q293" s="39">
        <v>7.9391323974885131</v>
      </c>
      <c r="R293" t="s">
        <v>152</v>
      </c>
      <c r="U293" s="99">
        <v>33.970001220703125</v>
      </c>
      <c r="V293" s="99">
        <v>23</v>
      </c>
      <c r="W293" s="99">
        <v>0</v>
      </c>
      <c r="X293" s="100">
        <v>0</v>
      </c>
      <c r="Y293" s="100">
        <v>0</v>
      </c>
      <c r="Z293" s="101">
        <v>2206.199951171875</v>
      </c>
      <c r="AA293" s="102">
        <v>1992.8162841796875</v>
      </c>
      <c r="AB293" s="103">
        <v>7.9391322135925293</v>
      </c>
      <c r="AC293" s="102">
        <v>514.2470703125</v>
      </c>
      <c r="AD293" s="102">
        <v>515.933349609375</v>
      </c>
      <c r="AE293" s="102">
        <v>1821.5451749362751</v>
      </c>
      <c r="AF293" s="104">
        <v>155.8159174257755</v>
      </c>
      <c r="AG293" s="104">
        <v>15.455232137694423</v>
      </c>
      <c r="AH293" s="102">
        <v>68.741387243143151</v>
      </c>
      <c r="AI293" s="104">
        <v>4.2933945651061025</v>
      </c>
      <c r="AJ293" s="104">
        <v>0</v>
      </c>
      <c r="AK293" s="102">
        <v>0</v>
      </c>
      <c r="AL293" s="103">
        <v>11.246709704209112</v>
      </c>
      <c r="AM293" s="105">
        <v>3.7701866738962058</v>
      </c>
      <c r="AN293" s="105">
        <v>2.4659586076401805</v>
      </c>
      <c r="AO293" s="102">
        <v>530.35914129048308</v>
      </c>
      <c r="AP293" s="106"/>
      <c r="AQ293" s="103">
        <v>26.389999389648438</v>
      </c>
      <c r="AR293" s="102">
        <v>0</v>
      </c>
      <c r="AS293" s="103">
        <v>7.8898354513745739</v>
      </c>
      <c r="AT293" s="102">
        <v>587.48640409691416</v>
      </c>
      <c r="AU293" s="125">
        <v>589.33469822041366</v>
      </c>
      <c r="AV293" s="102">
        <v>1819.6431699209897</v>
      </c>
      <c r="AW293" s="102">
        <v>156.97562266789132</v>
      </c>
      <c r="AX293" s="102">
        <v>16.197545726725007</v>
      </c>
      <c r="AY293" s="102">
        <v>67.432760370242093</v>
      </c>
      <c r="AZ293" s="102">
        <v>5.1860403332600908</v>
      </c>
      <c r="BA293" s="102">
        <v>0</v>
      </c>
      <c r="BB293" s="102">
        <v>0</v>
      </c>
      <c r="BC293" s="103">
        <v>11.165352929605191</v>
      </c>
      <c r="BD293" s="105">
        <v>3.8206802010339458</v>
      </c>
      <c r="BE293" s="105">
        <v>2.5243368930498877</v>
      </c>
      <c r="BF293" s="102">
        <v>609.64053054881583</v>
      </c>
      <c r="BG293" s="123"/>
    </row>
    <row r="294" spans="1:59" ht="18" thickTop="1" thickBot="1">
      <c r="A294" s="45">
        <v>43446</v>
      </c>
      <c r="B294" s="48">
        <v>0.5</v>
      </c>
      <c r="C294" s="45">
        <v>43447</v>
      </c>
      <c r="E294" s="6" t="s">
        <v>174</v>
      </c>
      <c r="F294" s="54">
        <v>6</v>
      </c>
      <c r="G294" s="31" t="s">
        <v>148</v>
      </c>
      <c r="H294" s="31" t="s">
        <v>147</v>
      </c>
      <c r="I294" s="88" t="s">
        <v>27</v>
      </c>
      <c r="J294" s="13">
        <v>26.4</v>
      </c>
      <c r="K294" s="15">
        <v>33.97</v>
      </c>
      <c r="L294">
        <v>100.417</v>
      </c>
      <c r="M294">
        <v>22.9</v>
      </c>
      <c r="N294" s="17">
        <v>2198.6</v>
      </c>
      <c r="O294">
        <v>2160.1999999999998</v>
      </c>
      <c r="P294">
        <v>7.65</v>
      </c>
      <c r="Q294" s="39">
        <v>7.6645018743688116</v>
      </c>
      <c r="R294" t="s">
        <v>153</v>
      </c>
      <c r="U294" s="99">
        <v>33.970001220703125</v>
      </c>
      <c r="V294" s="99">
        <v>22.899999618530273</v>
      </c>
      <c r="W294" s="99">
        <v>0</v>
      </c>
      <c r="X294" s="100">
        <v>0</v>
      </c>
      <c r="Y294" s="100">
        <v>0</v>
      </c>
      <c r="Z294" s="101">
        <v>2198.60009765625</v>
      </c>
      <c r="AA294" s="102">
        <v>2098.847900390625</v>
      </c>
      <c r="AB294" s="103">
        <v>7.6645016670227051</v>
      </c>
      <c r="AC294" s="102">
        <v>1050.11962890625</v>
      </c>
      <c r="AD294" s="102">
        <v>1053.5672607421875</v>
      </c>
      <c r="AE294" s="102">
        <v>1977.6455370591741</v>
      </c>
      <c r="AF294" s="104">
        <v>89.558932610932217</v>
      </c>
      <c r="AG294" s="104">
        <v>31.643433417217949</v>
      </c>
      <c r="AH294" s="102">
        <v>39.598272143991956</v>
      </c>
      <c r="AI294" s="104">
        <v>2.2606612453404615</v>
      </c>
      <c r="AJ294" s="104">
        <v>0</v>
      </c>
      <c r="AK294" s="102">
        <v>0</v>
      </c>
      <c r="AL294" s="103">
        <v>15.055314033990703</v>
      </c>
      <c r="AM294" s="105">
        <v>2.166677960987776</v>
      </c>
      <c r="AN294" s="105">
        <v>1.4167529240124954</v>
      </c>
      <c r="AO294" s="102">
        <v>1082.8428823812199</v>
      </c>
      <c r="AP294" s="106"/>
      <c r="AQ294" s="103">
        <v>26.399999618530273</v>
      </c>
      <c r="AR294" s="102">
        <v>0</v>
      </c>
      <c r="AS294" s="103">
        <v>7.6169693028941383</v>
      </c>
      <c r="AT294" s="102">
        <v>1195.2668770498669</v>
      </c>
      <c r="AU294" s="125">
        <v>1199.0268563099053</v>
      </c>
      <c r="AV294" s="102">
        <v>1974.9737910845852</v>
      </c>
      <c r="AW294" s="102">
        <v>90.927587651030592</v>
      </c>
      <c r="AX294" s="102">
        <v>32.946500361250109</v>
      </c>
      <c r="AY294" s="102">
        <v>39.026766707574716</v>
      </c>
      <c r="AZ294" s="102">
        <v>2.7691808932742119</v>
      </c>
      <c r="BA294" s="102">
        <v>0</v>
      </c>
      <c r="BB294" s="102">
        <v>0</v>
      </c>
      <c r="BC294" s="103">
        <v>14.817767573355662</v>
      </c>
      <c r="BD294" s="105">
        <v>2.2131592235612567</v>
      </c>
      <c r="BE294" s="105">
        <v>1.4622876396946067</v>
      </c>
      <c r="BF294" s="102">
        <v>1240.3651647948905</v>
      </c>
      <c r="BG294" s="123"/>
    </row>
    <row r="295" spans="1:59" ht="18" thickTop="1" thickBot="1">
      <c r="A295" s="45">
        <v>43446</v>
      </c>
      <c r="B295" s="48">
        <v>0.5</v>
      </c>
      <c r="C295" s="45">
        <v>43447</v>
      </c>
      <c r="E295" s="8" t="s">
        <v>43</v>
      </c>
      <c r="F295" s="55">
        <v>8</v>
      </c>
      <c r="G295" s="32" t="s">
        <v>146</v>
      </c>
      <c r="H295" s="32" t="s">
        <v>146</v>
      </c>
      <c r="I295" s="88" t="s">
        <v>28</v>
      </c>
      <c r="J295" s="13">
        <v>24.17</v>
      </c>
      <c r="K295" s="15">
        <v>33.96</v>
      </c>
      <c r="L295">
        <v>100.61799999999999</v>
      </c>
      <c r="M295">
        <v>23</v>
      </c>
      <c r="N295" s="17">
        <v>2195</v>
      </c>
      <c r="O295">
        <v>2149.1999999999998</v>
      </c>
      <c r="P295">
        <v>8.0299999999999994</v>
      </c>
      <c r="Q295" s="39">
        <v>7.9496169257895701</v>
      </c>
      <c r="R295" t="s">
        <v>152</v>
      </c>
      <c r="U295" s="99">
        <v>33.959999084472656</v>
      </c>
      <c r="V295" s="99">
        <v>23</v>
      </c>
      <c r="W295" s="99">
        <v>0</v>
      </c>
      <c r="X295" s="100">
        <v>0</v>
      </c>
      <c r="Y295" s="100">
        <v>0</v>
      </c>
      <c r="Z295" s="101">
        <v>2195</v>
      </c>
      <c r="AA295" s="102">
        <v>1977.379150390625</v>
      </c>
      <c r="AB295" s="103">
        <v>7.9496169090270996</v>
      </c>
      <c r="AC295" s="102">
        <v>497.26101684570312</v>
      </c>
      <c r="AD295" s="102">
        <v>498.89157104492188</v>
      </c>
      <c r="AE295" s="102">
        <v>1804.3542413873279</v>
      </c>
      <c r="AF295" s="104">
        <v>158.07941373757359</v>
      </c>
      <c r="AG295" s="104">
        <v>14.945522363672431</v>
      </c>
      <c r="AH295" s="102">
        <v>70.100827360675325</v>
      </c>
      <c r="AI295" s="104">
        <v>4.3975296482551984</v>
      </c>
      <c r="AJ295" s="104">
        <v>0</v>
      </c>
      <c r="AK295" s="102">
        <v>0</v>
      </c>
      <c r="AL295" s="103">
        <v>11.101409694728634</v>
      </c>
      <c r="AM295" s="105">
        <v>3.8252528994051991</v>
      </c>
      <c r="AN295" s="105">
        <v>2.5019268644460713</v>
      </c>
      <c r="AO295" s="102">
        <v>512.84097346877172</v>
      </c>
      <c r="AP295" s="106"/>
      <c r="AQ295" s="103">
        <v>24.170000076293945</v>
      </c>
      <c r="AR295" s="102">
        <v>0</v>
      </c>
      <c r="AS295" s="103">
        <v>7.9324800593905227</v>
      </c>
      <c r="AT295" s="102">
        <v>520.8564442050166</v>
      </c>
      <c r="AU295" s="125">
        <v>522.54005338488707</v>
      </c>
      <c r="AV295" s="102">
        <v>1803.7038519640907</v>
      </c>
      <c r="AW295" s="102">
        <v>158.48913693151792</v>
      </c>
      <c r="AX295" s="102">
        <v>15.186212084458651</v>
      </c>
      <c r="AY295" s="102">
        <v>69.632476863700163</v>
      </c>
      <c r="AZ295" s="102">
        <v>4.6972882393782092</v>
      </c>
      <c r="BA295" s="102">
        <v>0</v>
      </c>
      <c r="BB295" s="102">
        <v>0</v>
      </c>
      <c r="BC295" s="103">
        <v>11.07525265196371</v>
      </c>
      <c r="BD295" s="105">
        <v>3.8423246586806514</v>
      </c>
      <c r="BE295" s="105">
        <v>2.5215983231588086</v>
      </c>
      <c r="BF295" s="102">
        <v>538.25012316068251</v>
      </c>
      <c r="BG295" s="123"/>
    </row>
    <row r="296" spans="1:59" ht="18" thickTop="1" thickBot="1">
      <c r="A296" s="45">
        <v>43446</v>
      </c>
      <c r="B296" s="48">
        <v>0.5</v>
      </c>
      <c r="C296" s="45">
        <v>43447</v>
      </c>
      <c r="E296" s="9" t="s">
        <v>44</v>
      </c>
      <c r="F296" s="54">
        <v>5</v>
      </c>
      <c r="G296" s="31" t="s">
        <v>146</v>
      </c>
      <c r="H296" s="31" t="s">
        <v>147</v>
      </c>
      <c r="I296" s="88" t="s">
        <v>29</v>
      </c>
      <c r="J296" s="13">
        <v>24.12</v>
      </c>
      <c r="K296" s="15">
        <v>33.97</v>
      </c>
      <c r="L296">
        <v>100.583</v>
      </c>
      <c r="M296">
        <v>22.8</v>
      </c>
      <c r="N296" s="17">
        <v>2189.5</v>
      </c>
      <c r="O296">
        <v>2158.8000000000002</v>
      </c>
      <c r="P296">
        <v>7.66</v>
      </c>
      <c r="Q296" s="39">
        <v>7.5973195028480465</v>
      </c>
      <c r="R296" t="s">
        <v>153</v>
      </c>
      <c r="U296" s="99">
        <v>33.970001220703125</v>
      </c>
      <c r="V296" s="99">
        <v>22.799999237060547</v>
      </c>
      <c r="W296" s="99">
        <v>0</v>
      </c>
      <c r="X296" s="100">
        <v>0</v>
      </c>
      <c r="Y296" s="100">
        <v>0</v>
      </c>
      <c r="Z296" s="101">
        <v>2189.5</v>
      </c>
      <c r="AA296" s="102">
        <v>2113.43017578125</v>
      </c>
      <c r="AB296" s="103">
        <v>7.5973196029663086</v>
      </c>
      <c r="AC296" s="102">
        <v>1238.1156005859375</v>
      </c>
      <c r="AD296" s="102">
        <v>1242.185546875</v>
      </c>
      <c r="AE296" s="102">
        <v>1998.7631468836382</v>
      </c>
      <c r="AF296" s="104">
        <v>77.260548966063297</v>
      </c>
      <c r="AG296" s="104">
        <v>37.406687891520463</v>
      </c>
      <c r="AH296" s="102">
        <v>34.322428645249516</v>
      </c>
      <c r="AI296" s="104">
        <v>1.9191774702668127</v>
      </c>
      <c r="AJ296" s="104">
        <v>0</v>
      </c>
      <c r="AK296" s="102">
        <v>0</v>
      </c>
      <c r="AL296" s="103">
        <v>15.88985863947895</v>
      </c>
      <c r="AM296" s="105">
        <v>1.8688662814120722</v>
      </c>
      <c r="AN296" s="105">
        <v>1.2216735174271043</v>
      </c>
      <c r="AO296" s="102">
        <v>1276.4880491933554</v>
      </c>
      <c r="AP296" s="106"/>
      <c r="AQ296" s="103">
        <v>24.120000839233398</v>
      </c>
      <c r="AR296" s="102">
        <v>0</v>
      </c>
      <c r="AS296" s="103">
        <v>7.579711038737317</v>
      </c>
      <c r="AT296" s="102">
        <v>1299.2883342962373</v>
      </c>
      <c r="AU296" s="125">
        <v>1303.4907074391267</v>
      </c>
      <c r="AV296" s="102">
        <v>1997.7124060937247</v>
      </c>
      <c r="AW296" s="102">
        <v>77.788815083361172</v>
      </c>
      <c r="AX296" s="102">
        <v>37.929073962465409</v>
      </c>
      <c r="AY296" s="102">
        <v>34.160977108535512</v>
      </c>
      <c r="AZ296" s="102">
        <v>2.075914279822443</v>
      </c>
      <c r="BA296" s="102">
        <v>0</v>
      </c>
      <c r="BB296" s="102">
        <v>0</v>
      </c>
      <c r="BC296" s="103">
        <v>15.782113094907318</v>
      </c>
      <c r="BD296" s="105">
        <v>1.885562553178052</v>
      </c>
      <c r="BE296" s="105">
        <v>1.2372790396166353</v>
      </c>
      <c r="BF296" s="102">
        <v>1342.5587758888307</v>
      </c>
      <c r="BG296" s="123"/>
    </row>
    <row r="297" spans="1:59" ht="18" thickTop="1" thickBot="1">
      <c r="A297" s="45">
        <v>43446</v>
      </c>
      <c r="B297" s="48">
        <v>0.5</v>
      </c>
      <c r="C297" s="45">
        <v>43447</v>
      </c>
      <c r="E297" s="7" t="s">
        <v>37</v>
      </c>
      <c r="F297" s="54">
        <v>7</v>
      </c>
      <c r="G297" s="31" t="s">
        <v>148</v>
      </c>
      <c r="H297" s="31" t="s">
        <v>146</v>
      </c>
      <c r="I297" s="88" t="s">
        <v>30</v>
      </c>
      <c r="J297" s="13">
        <v>26.51</v>
      </c>
      <c r="K297" s="15">
        <v>33.97</v>
      </c>
      <c r="L297">
        <v>100.57</v>
      </c>
      <c r="M297">
        <v>23.2</v>
      </c>
      <c r="N297" s="17">
        <v>2196.6999999999998</v>
      </c>
      <c r="O297">
        <v>2150</v>
      </c>
      <c r="P297">
        <v>8.0500000000000007</v>
      </c>
      <c r="Q297" s="39">
        <v>7.9392817384861649</v>
      </c>
      <c r="R297" t="s">
        <v>152</v>
      </c>
      <c r="U297" s="99">
        <v>33.970001220703125</v>
      </c>
      <c r="V297" s="99">
        <v>23.200000762939453</v>
      </c>
      <c r="W297" s="99">
        <v>0</v>
      </c>
      <c r="X297" s="100">
        <v>0</v>
      </c>
      <c r="Y297" s="100">
        <v>0</v>
      </c>
      <c r="Z297" s="101">
        <v>2196.699951171875</v>
      </c>
      <c r="AA297" s="102">
        <v>1982.46630859375</v>
      </c>
      <c r="AB297" s="103">
        <v>7.9392819404602051</v>
      </c>
      <c r="AC297" s="102">
        <v>511.75088500976562</v>
      </c>
      <c r="AD297" s="102">
        <v>513.4248046875</v>
      </c>
      <c r="AE297" s="102">
        <v>1811.0625754043563</v>
      </c>
      <c r="AF297" s="104">
        <v>156.10385258855706</v>
      </c>
      <c r="AG297" s="104">
        <v>15.299821957152384</v>
      </c>
      <c r="AH297" s="102">
        <v>69.068016316514289</v>
      </c>
      <c r="AI297" s="104">
        <v>4.3733024269513852</v>
      </c>
      <c r="AJ297" s="104">
        <v>0</v>
      </c>
      <c r="AK297" s="102">
        <v>0</v>
      </c>
      <c r="AL297" s="103">
        <v>11.190403770257591</v>
      </c>
      <c r="AM297" s="105">
        <v>3.7783090867942137</v>
      </c>
      <c r="AN297" s="105">
        <v>2.4726795137401045</v>
      </c>
      <c r="AO297" s="102">
        <v>527.96015310863186</v>
      </c>
      <c r="AP297" s="106"/>
      <c r="AQ297" s="103">
        <v>26.510000228881836</v>
      </c>
      <c r="AR297" s="102">
        <v>0</v>
      </c>
      <c r="AS297" s="103">
        <v>7.8911665591693954</v>
      </c>
      <c r="AT297" s="102">
        <v>582.7492132652759</v>
      </c>
      <c r="AU297" s="125">
        <v>584.5799366658473</v>
      </c>
      <c r="AV297" s="102">
        <v>1809.2215703908066</v>
      </c>
      <c r="AW297" s="102">
        <v>157.22518744934661</v>
      </c>
      <c r="AX297" s="102">
        <v>16.01955987310744</v>
      </c>
      <c r="AY297" s="102">
        <v>67.783972450403056</v>
      </c>
      <c r="AZ297" s="102">
        <v>5.2570693617504016</v>
      </c>
      <c r="BA297" s="102">
        <v>0</v>
      </c>
      <c r="BB297" s="102">
        <v>0</v>
      </c>
      <c r="BC297" s="103">
        <v>11.111713519680004</v>
      </c>
      <c r="BD297" s="105">
        <v>3.8276584952849855</v>
      </c>
      <c r="BE297" s="105">
        <v>2.5298938703758216</v>
      </c>
      <c r="BF297" s="102">
        <v>604.86992295458049</v>
      </c>
      <c r="BG297" s="123"/>
    </row>
    <row r="298" spans="1:59" ht="18" thickTop="1" thickBot="1">
      <c r="A298" s="45">
        <v>43446</v>
      </c>
      <c r="B298" s="48">
        <v>0.5</v>
      </c>
      <c r="C298" s="45">
        <v>43447</v>
      </c>
      <c r="E298" s="6" t="s">
        <v>174</v>
      </c>
      <c r="F298" s="54">
        <v>6</v>
      </c>
      <c r="G298" s="31" t="s">
        <v>148</v>
      </c>
      <c r="H298" s="31" t="s">
        <v>147</v>
      </c>
      <c r="I298" s="88" t="s">
        <v>31</v>
      </c>
      <c r="J298" s="13">
        <v>25.92</v>
      </c>
      <c r="K298" s="15">
        <v>33.979999999999997</v>
      </c>
      <c r="L298">
        <v>100.64100000000001</v>
      </c>
      <c r="M298">
        <v>22.9</v>
      </c>
      <c r="N298" s="17">
        <v>2201.9</v>
      </c>
      <c r="O298">
        <v>2158.1</v>
      </c>
      <c r="P298">
        <v>7.73</v>
      </c>
      <c r="Q298" s="39">
        <v>7.673243595111126</v>
      </c>
      <c r="R298" t="s">
        <v>153</v>
      </c>
      <c r="U298" s="99">
        <v>33.979999542236328</v>
      </c>
      <c r="V298" s="99">
        <v>22.899999618530273</v>
      </c>
      <c r="W298" s="99">
        <v>0</v>
      </c>
      <c r="X298" s="100">
        <v>0</v>
      </c>
      <c r="Y298" s="100">
        <v>0</v>
      </c>
      <c r="Z298" s="101">
        <v>2201.89990234375</v>
      </c>
      <c r="AA298" s="102">
        <v>2098.916259765625</v>
      </c>
      <c r="AB298" s="103">
        <v>7.673243522644043</v>
      </c>
      <c r="AC298" s="102">
        <v>1028.5975341796875</v>
      </c>
      <c r="AD298" s="102">
        <v>1031.9747314453125</v>
      </c>
      <c r="AE298" s="102">
        <v>1976.5710440162186</v>
      </c>
      <c r="AF298" s="104">
        <v>91.35193171114598</v>
      </c>
      <c r="AG298" s="104">
        <v>30.993266747767532</v>
      </c>
      <c r="AH298" s="102">
        <v>40.339629572210178</v>
      </c>
      <c r="AI298" s="104">
        <v>2.307033674567327</v>
      </c>
      <c r="AJ298" s="104">
        <v>0</v>
      </c>
      <c r="AK298" s="102">
        <v>0</v>
      </c>
      <c r="AL298" s="103">
        <v>14.941928068517987</v>
      </c>
      <c r="AM298" s="105">
        <v>2.2098839334524834</v>
      </c>
      <c r="AN298" s="105">
        <v>1.4450326592518778</v>
      </c>
      <c r="AO298" s="102">
        <v>1060.6501284068763</v>
      </c>
      <c r="AP298" s="106"/>
      <c r="AQ298" s="103">
        <v>25.920000076293945</v>
      </c>
      <c r="AR298" s="102">
        <v>0</v>
      </c>
      <c r="AS298" s="103">
        <v>7.6320360094498731</v>
      </c>
      <c r="AT298" s="102">
        <v>1150.7685181249117</v>
      </c>
      <c r="AU298" s="125">
        <v>1154.4096824209732</v>
      </c>
      <c r="AV298" s="102">
        <v>1974.288052004898</v>
      </c>
      <c r="AW298" s="102">
        <v>92.530998598876096</v>
      </c>
      <c r="AX298" s="102">
        <v>32.097280702325563</v>
      </c>
      <c r="AY298" s="102">
        <v>39.824895763388824</v>
      </c>
      <c r="AZ298" s="102">
        <v>2.7488001053010773</v>
      </c>
      <c r="BA298" s="102">
        <v>0</v>
      </c>
      <c r="BB298" s="102">
        <v>0</v>
      </c>
      <c r="BC298" s="103">
        <v>14.743515569519905</v>
      </c>
      <c r="BD298" s="105">
        <v>2.249914771460674</v>
      </c>
      <c r="BE298" s="105">
        <v>1.4843958555436003</v>
      </c>
      <c r="BF298" s="102">
        <v>1193.0592443249409</v>
      </c>
      <c r="BG298" s="123"/>
    </row>
    <row r="299" spans="1:59" ht="18" thickTop="1" thickBot="1">
      <c r="A299" s="45">
        <v>43446</v>
      </c>
      <c r="B299" s="48">
        <v>0.5</v>
      </c>
      <c r="C299" s="45">
        <v>43447</v>
      </c>
      <c r="E299" s="9" t="s">
        <v>44</v>
      </c>
      <c r="F299" s="55">
        <v>5</v>
      </c>
      <c r="G299" s="32" t="s">
        <v>146</v>
      </c>
      <c r="H299" s="32" t="s">
        <v>147</v>
      </c>
      <c r="I299" s="88" t="s">
        <v>32</v>
      </c>
      <c r="J299" s="13">
        <v>24.14</v>
      </c>
      <c r="K299" s="15">
        <v>34</v>
      </c>
      <c r="L299">
        <v>100.542</v>
      </c>
      <c r="M299">
        <v>23.2</v>
      </c>
      <c r="N299" s="17">
        <v>2192.1</v>
      </c>
      <c r="O299">
        <v>2138</v>
      </c>
      <c r="P299">
        <v>7.63</v>
      </c>
      <c r="Q299" s="39">
        <v>7.5837077822027075</v>
      </c>
      <c r="R299" t="s">
        <v>152</v>
      </c>
      <c r="U299" s="99">
        <v>34</v>
      </c>
      <c r="V299" s="99">
        <v>23.200000762939453</v>
      </c>
      <c r="W299" s="99">
        <v>0</v>
      </c>
      <c r="X299" s="100">
        <v>0</v>
      </c>
      <c r="Y299" s="100">
        <v>0</v>
      </c>
      <c r="Z299" s="101">
        <v>2192.10009765625</v>
      </c>
      <c r="AA299" s="102">
        <v>2118.626220703125</v>
      </c>
      <c r="AB299" s="103">
        <v>7.5837078094482422</v>
      </c>
      <c r="AC299" s="102">
        <v>1283.968505859375</v>
      </c>
      <c r="AD299" s="102">
        <v>1288.1685791015625</v>
      </c>
      <c r="AE299" s="102">
        <v>2004.0171414797721</v>
      </c>
      <c r="AF299" s="104">
        <v>76.228333140566093</v>
      </c>
      <c r="AG299" s="104">
        <v>38.380748542358056</v>
      </c>
      <c r="AH299" s="102">
        <v>33.723294231484715</v>
      </c>
      <c r="AI299" s="104">
        <v>1.929593588268272</v>
      </c>
      <c r="AJ299" s="104">
        <v>0</v>
      </c>
      <c r="AK299" s="102">
        <v>0</v>
      </c>
      <c r="AL299" s="103">
        <v>15.944795732603517</v>
      </c>
      <c r="AM299" s="105">
        <v>1.8445840281055945</v>
      </c>
      <c r="AN299" s="105">
        <v>1.2072415078737933</v>
      </c>
      <c r="AO299" s="102">
        <v>1324.6367691570017</v>
      </c>
      <c r="AP299" s="106"/>
      <c r="AQ299" s="103">
        <v>24.139999389648438</v>
      </c>
      <c r="AR299" s="102">
        <v>0</v>
      </c>
      <c r="AS299" s="103">
        <v>7.5712301421428432</v>
      </c>
      <c r="AT299" s="102">
        <v>1328.6104411588876</v>
      </c>
      <c r="AU299" s="125">
        <v>1332.9066007113681</v>
      </c>
      <c r="AV299" s="102">
        <v>2003.2610011296179</v>
      </c>
      <c r="AW299" s="102">
        <v>76.606117521345794</v>
      </c>
      <c r="AX299" s="102">
        <v>38.759025132367299</v>
      </c>
      <c r="AY299" s="102">
        <v>33.613726422969719</v>
      </c>
      <c r="AZ299" s="102">
        <v>2.0405156579041339</v>
      </c>
      <c r="BA299" s="102">
        <v>0</v>
      </c>
      <c r="BB299" s="102">
        <v>0</v>
      </c>
      <c r="BC299" s="103">
        <v>15.86615345512452</v>
      </c>
      <c r="BD299" s="105">
        <v>1.8565124290533159</v>
      </c>
      <c r="BE299" s="105">
        <v>1.2183599878386604</v>
      </c>
      <c r="BF299" s="102">
        <v>1372.9050609260869</v>
      </c>
      <c r="BG299" s="123"/>
    </row>
    <row r="300" spans="1:59" ht="18" thickTop="1" thickBot="1"/>
    <row r="301" spans="1:59" ht="18" thickTop="1" thickBot="1">
      <c r="A301" s="45">
        <v>43454</v>
      </c>
      <c r="B301" s="48">
        <v>0.47916666666666669</v>
      </c>
      <c r="C301" s="45">
        <v>43460</v>
      </c>
      <c r="E301" s="7" t="s">
        <v>37</v>
      </c>
      <c r="F301" s="54">
        <v>1</v>
      </c>
      <c r="G301" s="31" t="s">
        <v>148</v>
      </c>
      <c r="H301" s="31" t="s">
        <v>146</v>
      </c>
      <c r="I301" s="88" t="s">
        <v>1</v>
      </c>
      <c r="J301" s="13">
        <v>25.67</v>
      </c>
      <c r="K301" s="15">
        <v>34.200000000000003</v>
      </c>
      <c r="L301">
        <v>100.673</v>
      </c>
      <c r="M301">
        <v>23.6</v>
      </c>
      <c r="N301" s="17">
        <v>2201.1999999999998</v>
      </c>
      <c r="O301">
        <v>2184.3000000000002</v>
      </c>
      <c r="P301">
        <v>8.01</v>
      </c>
      <c r="Q301" s="39">
        <v>7.9465469427011932</v>
      </c>
      <c r="R301" t="s">
        <v>153</v>
      </c>
      <c r="S301" s="65">
        <v>0.98799999999999999</v>
      </c>
      <c r="U301" s="99">
        <v>34.200000762939453</v>
      </c>
      <c r="V301" s="99">
        <v>23.600000381469727</v>
      </c>
      <c r="W301" s="99">
        <v>0</v>
      </c>
      <c r="X301" s="100">
        <v>0</v>
      </c>
      <c r="Y301" s="100">
        <v>0</v>
      </c>
      <c r="Z301" s="101">
        <v>2201.199951171875</v>
      </c>
      <c r="AA301" s="102">
        <v>1978.8963623046875</v>
      </c>
      <c r="AB301" s="103">
        <v>7.9465470314025879</v>
      </c>
      <c r="AC301" s="102">
        <v>501.82528686523438</v>
      </c>
      <c r="AD301" s="102">
        <v>503.45877075195312</v>
      </c>
      <c r="AE301" s="102">
        <v>1802.8627891828844</v>
      </c>
      <c r="AF301" s="104">
        <v>161.20396679508798</v>
      </c>
      <c r="AG301" s="104">
        <v>14.829557215724357</v>
      </c>
      <c r="AH301" s="102">
        <v>71.31148453601341</v>
      </c>
      <c r="AI301" s="104">
        <v>4.6293492636204796</v>
      </c>
      <c r="AJ301" s="104">
        <v>0</v>
      </c>
      <c r="AK301" s="102">
        <v>0</v>
      </c>
      <c r="AL301" s="103">
        <v>10.977193198054966</v>
      </c>
      <c r="AM301" s="105">
        <v>3.8971150754589963</v>
      </c>
      <c r="AN301" s="105">
        <v>2.5544925017320592</v>
      </c>
      <c r="AO301" s="102">
        <v>518.06845963810508</v>
      </c>
      <c r="AP301" s="106"/>
      <c r="AQ301" s="103">
        <v>25.670000076293945</v>
      </c>
      <c r="AR301" s="102">
        <v>0</v>
      </c>
      <c r="AS301" s="103">
        <v>7.9163561367124702</v>
      </c>
      <c r="AT301" s="102">
        <v>544.44038458544446</v>
      </c>
      <c r="AU301" s="125">
        <v>546.16830260341101</v>
      </c>
      <c r="AV301" s="102">
        <v>1801.7253252018299</v>
      </c>
      <c r="AW301" s="102">
        <v>161.90794060482045</v>
      </c>
      <c r="AX301" s="102">
        <v>15.263059647465521</v>
      </c>
      <c r="AY301" s="102">
        <v>70.475989295456728</v>
      </c>
      <c r="AZ301" s="102">
        <v>5.1951988856737943</v>
      </c>
      <c r="BA301" s="102">
        <v>0</v>
      </c>
      <c r="BB301" s="102">
        <v>0</v>
      </c>
      <c r="BC301" s="103">
        <v>10.93107169040251</v>
      </c>
      <c r="BD301" s="105">
        <v>3.9278594264070659</v>
      </c>
      <c r="BE301" s="105">
        <v>2.5905618884012029</v>
      </c>
      <c r="BF301" s="102">
        <v>564.17400616963664</v>
      </c>
      <c r="BG301" s="123"/>
    </row>
    <row r="302" spans="1:59" ht="18" thickTop="1" thickBot="1">
      <c r="A302" s="45">
        <v>43454</v>
      </c>
      <c r="B302" s="48">
        <v>0.47916666666666669</v>
      </c>
      <c r="C302" s="45">
        <v>43460</v>
      </c>
      <c r="E302" s="8" t="s">
        <v>43</v>
      </c>
      <c r="F302" s="54">
        <v>2</v>
      </c>
      <c r="G302" s="31" t="s">
        <v>146</v>
      </c>
      <c r="H302" s="31" t="s">
        <v>146</v>
      </c>
      <c r="I302" s="88" t="s">
        <v>2</v>
      </c>
      <c r="J302" s="13">
        <v>23.32</v>
      </c>
      <c r="K302" s="15">
        <v>34.21</v>
      </c>
      <c r="L302">
        <v>100.532</v>
      </c>
      <c r="M302">
        <v>23.8</v>
      </c>
      <c r="N302" s="17">
        <v>2181.1</v>
      </c>
      <c r="O302">
        <v>2165.6999999999998</v>
      </c>
      <c r="P302">
        <v>8.2899999999999991</v>
      </c>
      <c r="Q302" s="39">
        <v>7.9430620586416287</v>
      </c>
      <c r="R302" t="s">
        <v>152</v>
      </c>
      <c r="S302" s="65">
        <v>0.99399999999999999</v>
      </c>
      <c r="U302" s="99">
        <v>34.209999084472656</v>
      </c>
      <c r="V302" s="99">
        <v>23.799999237060547</v>
      </c>
      <c r="W302" s="99">
        <v>0</v>
      </c>
      <c r="X302" s="100">
        <v>0</v>
      </c>
      <c r="Y302" s="100">
        <v>0</v>
      </c>
      <c r="Z302" s="101">
        <v>2181.10009765625</v>
      </c>
      <c r="AA302" s="102">
        <v>1960.3900146484375</v>
      </c>
      <c r="AB302" s="103">
        <v>7.9430618286132812</v>
      </c>
      <c r="AC302" s="102">
        <v>501.74798583984375</v>
      </c>
      <c r="AD302" s="102">
        <v>503.37716674804688</v>
      </c>
      <c r="AE302" s="102">
        <v>1786.028464090678</v>
      </c>
      <c r="AF302" s="104">
        <v>159.6116341437106</v>
      </c>
      <c r="AG302" s="104">
        <v>14.7498831320177</v>
      </c>
      <c r="AH302" s="102">
        <v>71.183492773519546</v>
      </c>
      <c r="AI302" s="104">
        <v>4.676621299264144</v>
      </c>
      <c r="AJ302" s="104">
        <v>0</v>
      </c>
      <c r="AK302" s="102">
        <v>0</v>
      </c>
      <c r="AL302" s="103">
        <v>10.951319947255454</v>
      </c>
      <c r="AM302" s="105">
        <v>3.8595251757693227</v>
      </c>
      <c r="AN302" s="105">
        <v>2.5313692415793017</v>
      </c>
      <c r="AO302" s="102">
        <v>518.16656422316089</v>
      </c>
      <c r="AP302" s="106"/>
      <c r="AQ302" s="103">
        <v>23.319999694824219</v>
      </c>
      <c r="AR302" s="102">
        <v>0</v>
      </c>
      <c r="AS302" s="103">
        <v>7.9500986193263214</v>
      </c>
      <c r="AT302" s="102">
        <v>492.29013624508599</v>
      </c>
      <c r="AU302" s="125">
        <v>493.89807993763463</v>
      </c>
      <c r="AV302" s="102">
        <v>1786.2925722300031</v>
      </c>
      <c r="AW302" s="102">
        <v>159.44406424014804</v>
      </c>
      <c r="AX302" s="102">
        <v>14.653378103780595</v>
      </c>
      <c r="AY302" s="102">
        <v>71.379237509618036</v>
      </c>
      <c r="AZ302" s="102">
        <v>4.5517196989447282</v>
      </c>
      <c r="BA302" s="102">
        <v>0</v>
      </c>
      <c r="BB302" s="102">
        <v>0</v>
      </c>
      <c r="BC302" s="103">
        <v>10.961687169122364</v>
      </c>
      <c r="BD302" s="105">
        <v>3.852605861099093</v>
      </c>
      <c r="BE302" s="105">
        <v>2.5233278590234915</v>
      </c>
      <c r="BF302" s="102">
        <v>507.9833595346575</v>
      </c>
      <c r="BG302" s="123">
        <v>35.532001495361328</v>
      </c>
    </row>
    <row r="303" spans="1:59" ht="18" thickTop="1" thickBot="1">
      <c r="A303" s="45">
        <v>43454</v>
      </c>
      <c r="B303" s="48">
        <v>0.47916666666666702</v>
      </c>
      <c r="C303" s="45">
        <v>43460</v>
      </c>
      <c r="E303" s="9" t="s">
        <v>44</v>
      </c>
      <c r="F303" s="54">
        <v>3</v>
      </c>
      <c r="G303" s="31" t="s">
        <v>146</v>
      </c>
      <c r="H303" s="31" t="s">
        <v>147</v>
      </c>
      <c r="I303" s="88" t="s">
        <v>3</v>
      </c>
      <c r="J303" s="13">
        <v>23.32</v>
      </c>
      <c r="K303" s="15">
        <v>34.17</v>
      </c>
      <c r="L303">
        <v>100.861</v>
      </c>
      <c r="M303">
        <v>23.4</v>
      </c>
      <c r="N303" s="17">
        <v>2216.4</v>
      </c>
      <c r="O303">
        <v>2195.3000000000002</v>
      </c>
      <c r="P303">
        <v>7.48</v>
      </c>
      <c r="Q303" s="39">
        <v>7.5935972451229397</v>
      </c>
      <c r="R303" t="s">
        <v>153</v>
      </c>
      <c r="U303" s="99">
        <v>34.169998168945312</v>
      </c>
      <c r="V303" s="99">
        <v>23.399999618530273</v>
      </c>
      <c r="W303" s="99">
        <v>0</v>
      </c>
      <c r="X303" s="100">
        <v>0</v>
      </c>
      <c r="Y303" s="100">
        <v>0</v>
      </c>
      <c r="Z303" s="101">
        <v>2216.39990234375</v>
      </c>
      <c r="AA303" s="102">
        <v>2137.66259765625</v>
      </c>
      <c r="AB303" s="103">
        <v>7.593597412109375</v>
      </c>
      <c r="AC303" s="102">
        <v>1266.2218017578125</v>
      </c>
      <c r="AD303" s="102">
        <v>1270.3533935546875</v>
      </c>
      <c r="AE303" s="102">
        <v>2020.5243504454263</v>
      </c>
      <c r="AF303" s="104">
        <v>79.518799783011062</v>
      </c>
      <c r="AG303" s="104">
        <v>37.619439254956646</v>
      </c>
      <c r="AH303" s="102">
        <v>34.847911745053914</v>
      </c>
      <c r="AI303" s="104">
        <v>2.0160715759078851</v>
      </c>
      <c r="AJ303" s="104">
        <v>0</v>
      </c>
      <c r="AK303" s="102">
        <v>0</v>
      </c>
      <c r="AL303" s="103">
        <v>15.786312943390447</v>
      </c>
      <c r="AM303" s="105">
        <v>1.9222323858725228</v>
      </c>
      <c r="AN303" s="105">
        <v>1.2591924456224046</v>
      </c>
      <c r="AO303" s="102">
        <v>1306.7633665325873</v>
      </c>
      <c r="AP303" s="106"/>
      <c r="AQ303" s="103">
        <v>23.319999694824219</v>
      </c>
      <c r="AR303" s="102">
        <v>0</v>
      </c>
      <c r="AS303" s="103">
        <v>7.5946678335926254</v>
      </c>
      <c r="AT303" s="102">
        <v>1262.5166350536476</v>
      </c>
      <c r="AU303" s="125">
        <v>1266.640332667328</v>
      </c>
      <c r="AV303" s="102">
        <v>2020.5885470545338</v>
      </c>
      <c r="AW303" s="102">
        <v>79.48639776037632</v>
      </c>
      <c r="AX303" s="102">
        <v>37.587665224204663</v>
      </c>
      <c r="AY303" s="102">
        <v>34.858027926232616</v>
      </c>
      <c r="AZ303" s="102">
        <v>2.0064982423694548</v>
      </c>
      <c r="BA303" s="102">
        <v>0</v>
      </c>
      <c r="BB303" s="102">
        <v>0</v>
      </c>
      <c r="BC303" s="103">
        <v>15.792746021925405</v>
      </c>
      <c r="BD303" s="105">
        <v>1.9212138518175279</v>
      </c>
      <c r="BE303" s="105">
        <v>1.2582359846554678</v>
      </c>
      <c r="BF303" s="102">
        <v>1302.7639445302211</v>
      </c>
      <c r="BG303" s="123"/>
    </row>
    <row r="304" spans="1:59" ht="18" thickTop="1" thickBot="1">
      <c r="A304" s="45">
        <v>43454</v>
      </c>
      <c r="B304" s="48">
        <v>0.47916666666666702</v>
      </c>
      <c r="C304" s="45">
        <v>43460</v>
      </c>
      <c r="E304" s="6" t="s">
        <v>174</v>
      </c>
      <c r="F304" s="54">
        <v>4</v>
      </c>
      <c r="G304" s="31" t="s">
        <v>148</v>
      </c>
      <c r="H304" s="31" t="s">
        <v>147</v>
      </c>
      <c r="I304" s="88" t="s">
        <v>4</v>
      </c>
      <c r="J304" s="13">
        <v>25.39</v>
      </c>
      <c r="K304" s="15">
        <v>34.19</v>
      </c>
      <c r="L304">
        <v>100.869</v>
      </c>
      <c r="M304">
        <v>23.8</v>
      </c>
      <c r="N304" s="17">
        <v>2208.8000000000002</v>
      </c>
      <c r="O304">
        <v>2183.5</v>
      </c>
      <c r="P304">
        <v>7.56</v>
      </c>
      <c r="Q304" s="39">
        <v>7.6356518478887105</v>
      </c>
      <c r="R304" t="s">
        <v>152</v>
      </c>
      <c r="U304" s="99">
        <v>34.189998626708984</v>
      </c>
      <c r="V304" s="99">
        <v>23.799999237060547</v>
      </c>
      <c r="W304" s="99">
        <v>0</v>
      </c>
      <c r="X304" s="100">
        <v>0</v>
      </c>
      <c r="Y304" s="100">
        <v>0</v>
      </c>
      <c r="Z304" s="101">
        <v>2208.800048828125</v>
      </c>
      <c r="AA304" s="102">
        <v>2113.764892578125</v>
      </c>
      <c r="AB304" s="103">
        <v>7.6356520652770996</v>
      </c>
      <c r="AC304" s="102">
        <v>1136.24072265625</v>
      </c>
      <c r="AD304" s="102">
        <v>1139.93017578125</v>
      </c>
      <c r="AE304" s="102">
        <v>1992.6602123622126</v>
      </c>
      <c r="AF304" s="104">
        <v>87.699006706699663</v>
      </c>
      <c r="AG304" s="104">
        <v>33.405573223114182</v>
      </c>
      <c r="AH304" s="102">
        <v>38.462083545410792</v>
      </c>
      <c r="AI304" s="104">
        <v>2.3033966478549948</v>
      </c>
      <c r="AJ304" s="104">
        <v>0</v>
      </c>
      <c r="AK304" s="102">
        <v>0</v>
      </c>
      <c r="AL304" s="103">
        <v>15.169510305861676</v>
      </c>
      <c r="AM304" s="105">
        <v>2.1209626792494634</v>
      </c>
      <c r="AN304" s="105">
        <v>1.3910356055885242</v>
      </c>
      <c r="AO304" s="102">
        <v>1173.4221237741237</v>
      </c>
      <c r="AP304" s="106"/>
      <c r="AQ304" s="103">
        <v>25.389999389648438</v>
      </c>
      <c r="AR304" s="102">
        <v>0</v>
      </c>
      <c r="AS304" s="103">
        <v>7.6141694519454717</v>
      </c>
      <c r="AT304" s="102">
        <v>1204.7472931817285</v>
      </c>
      <c r="AU304" s="125">
        <v>1208.5839173872992</v>
      </c>
      <c r="AV304" s="102">
        <v>1991.4222804124577</v>
      </c>
      <c r="AW304" s="102">
        <v>88.328921594165337</v>
      </c>
      <c r="AX304" s="102">
        <v>34.013670767858628</v>
      </c>
      <c r="AY304" s="102">
        <v>38.218022070199716</v>
      </c>
      <c r="AZ304" s="102">
        <v>2.5267684413765128</v>
      </c>
      <c r="BA304" s="102">
        <v>0</v>
      </c>
      <c r="BB304" s="102">
        <v>0</v>
      </c>
      <c r="BC304" s="103">
        <v>15.056567740048095</v>
      </c>
      <c r="BD304" s="105">
        <v>2.1419360179060316</v>
      </c>
      <c r="BE304" s="105">
        <v>1.4114495318778639</v>
      </c>
      <c r="BF304" s="102">
        <v>1247.749690405057</v>
      </c>
      <c r="BG304" s="123"/>
    </row>
    <row r="305" spans="1:59" ht="18" thickTop="1" thickBot="1">
      <c r="A305" s="45">
        <v>43454</v>
      </c>
      <c r="B305" s="48">
        <v>0.47916666666666702</v>
      </c>
      <c r="C305" s="45">
        <v>43460</v>
      </c>
      <c r="E305" s="9" t="s">
        <v>44</v>
      </c>
      <c r="F305" s="54">
        <v>5</v>
      </c>
      <c r="G305" s="31" t="s">
        <v>146</v>
      </c>
      <c r="H305" s="31" t="s">
        <v>147</v>
      </c>
      <c r="I305" s="88" t="s">
        <v>5</v>
      </c>
      <c r="J305" s="13">
        <v>23.35</v>
      </c>
      <c r="K305" s="15">
        <v>34.159999999999997</v>
      </c>
      <c r="L305">
        <v>100.711</v>
      </c>
      <c r="M305">
        <v>23.4</v>
      </c>
      <c r="N305" s="17">
        <v>2210.5</v>
      </c>
      <c r="O305">
        <v>2187.5</v>
      </c>
      <c r="P305">
        <v>7.69</v>
      </c>
      <c r="Q305" s="39">
        <v>7.7053786592523945</v>
      </c>
      <c r="R305" t="s">
        <v>153</v>
      </c>
      <c r="U305" s="99">
        <v>34.159999847412109</v>
      </c>
      <c r="V305" s="99">
        <v>23.399999618530273</v>
      </c>
      <c r="W305" s="99">
        <v>0</v>
      </c>
      <c r="X305" s="100">
        <v>0</v>
      </c>
      <c r="Y305" s="100">
        <v>0</v>
      </c>
      <c r="Z305" s="101">
        <v>2210.5</v>
      </c>
      <c r="AA305" s="102">
        <v>2092.271728515625</v>
      </c>
      <c r="AB305" s="103">
        <v>7.705378532409668</v>
      </c>
      <c r="AC305" s="102">
        <v>951.54534912109375</v>
      </c>
      <c r="AD305" s="102">
        <v>954.6502685546875</v>
      </c>
      <c r="AE305" s="102">
        <v>1964.0380198644607</v>
      </c>
      <c r="AF305" s="104">
        <v>99.961827461875842</v>
      </c>
      <c r="AG305" s="104">
        <v>28.271895589749782</v>
      </c>
      <c r="AH305" s="102">
        <v>43.951000836408177</v>
      </c>
      <c r="AI305" s="104">
        <v>2.6074169100793241</v>
      </c>
      <c r="AJ305" s="104">
        <v>0</v>
      </c>
      <c r="AK305" s="102">
        <v>0</v>
      </c>
      <c r="AL305" s="103">
        <v>14.347194698777981</v>
      </c>
      <c r="AM305" s="105">
        <v>2.416598271298831</v>
      </c>
      <c r="AN305" s="105">
        <v>1.5830056430568322</v>
      </c>
      <c r="AO305" s="102">
        <v>982.01191081671448</v>
      </c>
      <c r="AP305" s="106"/>
      <c r="AQ305" s="103">
        <v>23.350000381469727</v>
      </c>
      <c r="AR305" s="102">
        <v>0</v>
      </c>
      <c r="AS305" s="103">
        <v>7.7060742805225635</v>
      </c>
      <c r="AT305" s="102">
        <v>949.74442554764573</v>
      </c>
      <c r="AU305" s="125">
        <v>952.84538744558176</v>
      </c>
      <c r="AV305" s="102">
        <v>1964.0742306921929</v>
      </c>
      <c r="AW305" s="102">
        <v>99.942399015536537</v>
      </c>
      <c r="AX305" s="102">
        <v>28.255180689776541</v>
      </c>
      <c r="AY305" s="102">
        <v>43.961197652953587</v>
      </c>
      <c r="AZ305" s="102">
        <v>2.5998336896282477</v>
      </c>
      <c r="BA305" s="102">
        <v>0</v>
      </c>
      <c r="BB305" s="102">
        <v>0</v>
      </c>
      <c r="BC305" s="103">
        <v>14.349996299819908</v>
      </c>
      <c r="BD305" s="105">
        <v>2.4159432558425893</v>
      </c>
      <c r="BE305" s="105">
        <v>1.5823491504724856</v>
      </c>
      <c r="BF305" s="102">
        <v>980.0706360793838</v>
      </c>
      <c r="BG305" s="123"/>
    </row>
    <row r="306" spans="1:59" ht="18" thickTop="1" thickBot="1">
      <c r="A306" s="45">
        <v>43454</v>
      </c>
      <c r="B306" s="48">
        <v>0.47916666666666702</v>
      </c>
      <c r="C306" s="45">
        <v>43460</v>
      </c>
      <c r="E306" s="6" t="s">
        <v>174</v>
      </c>
      <c r="F306" s="54">
        <v>6</v>
      </c>
      <c r="G306" s="31" t="s">
        <v>148</v>
      </c>
      <c r="H306" s="31" t="s">
        <v>147</v>
      </c>
      <c r="I306" s="88" t="s">
        <v>6</v>
      </c>
      <c r="J306" s="13">
        <v>26.23</v>
      </c>
      <c r="K306" s="15">
        <v>34.19</v>
      </c>
      <c r="L306">
        <v>100.654</v>
      </c>
      <c r="M306">
        <v>23.8</v>
      </c>
      <c r="N306" s="17">
        <v>2214</v>
      </c>
      <c r="O306">
        <v>2189</v>
      </c>
      <c r="P306">
        <v>7.54</v>
      </c>
      <c r="Q306" s="39">
        <v>7.5648283487252561</v>
      </c>
      <c r="R306" t="s">
        <v>152</v>
      </c>
      <c r="U306" s="99">
        <v>34.189998626708984</v>
      </c>
      <c r="V306" s="99">
        <v>23.799999237060547</v>
      </c>
      <c r="W306" s="99">
        <v>0</v>
      </c>
      <c r="X306" s="100">
        <v>0</v>
      </c>
      <c r="Y306" s="100">
        <v>0</v>
      </c>
      <c r="Z306" s="101">
        <v>2214</v>
      </c>
      <c r="AA306" s="102">
        <v>2143.13232421875</v>
      </c>
      <c r="AB306" s="103">
        <v>7.5648283958435059</v>
      </c>
      <c r="AC306" s="102">
        <v>1360.76953125</v>
      </c>
      <c r="AD306" s="102">
        <v>1365.1878662109375</v>
      </c>
      <c r="AE306" s="102">
        <v>2027.3268841407944</v>
      </c>
      <c r="AF306" s="104">
        <v>75.798661267296026</v>
      </c>
      <c r="AG306" s="104">
        <v>40.006736714683598</v>
      </c>
      <c r="AH306" s="102">
        <v>33.146934331794085</v>
      </c>
      <c r="AI306" s="104">
        <v>1.956793788204765</v>
      </c>
      <c r="AJ306" s="104">
        <v>0</v>
      </c>
      <c r="AK306" s="102">
        <v>0</v>
      </c>
      <c r="AL306" s="103">
        <v>15.997670028389884</v>
      </c>
      <c r="AM306" s="105">
        <v>1.8331579538029725</v>
      </c>
      <c r="AN306" s="105">
        <v>1.2022785734778192</v>
      </c>
      <c r="AO306" s="102">
        <v>1405.2980555340876</v>
      </c>
      <c r="AP306" s="106"/>
      <c r="AQ306" s="103">
        <v>26.229999542236328</v>
      </c>
      <c r="AR306" s="102">
        <v>0</v>
      </c>
      <c r="AS306" s="103">
        <v>7.5330281162411019</v>
      </c>
      <c r="AT306" s="102">
        <v>1484.3875805615032</v>
      </c>
      <c r="AU306" s="125">
        <v>1489.066698520179</v>
      </c>
      <c r="AV306" s="102">
        <v>2025.2990176283349</v>
      </c>
      <c r="AW306" s="102">
        <v>76.791911643072282</v>
      </c>
      <c r="AX306" s="102">
        <v>41.041338248424402</v>
      </c>
      <c r="AY306" s="102">
        <v>32.88956426687075</v>
      </c>
      <c r="AZ306" s="102">
        <v>2.2576608877757898</v>
      </c>
      <c r="BA306" s="102">
        <v>0</v>
      </c>
      <c r="BB306" s="102">
        <v>0</v>
      </c>
      <c r="BC306" s="103">
        <v>15.785118232806813</v>
      </c>
      <c r="BD306" s="105">
        <v>1.8650596029478272</v>
      </c>
      <c r="BE306" s="105">
        <v>1.2321743478338667</v>
      </c>
      <c r="BF306" s="102">
        <v>1539.8682722461226</v>
      </c>
      <c r="BG306" s="123"/>
    </row>
    <row r="307" spans="1:59" ht="18" thickTop="1" thickBot="1">
      <c r="A307" s="45">
        <v>43454</v>
      </c>
      <c r="B307" s="48">
        <v>0.47916666666666702</v>
      </c>
      <c r="C307" s="45">
        <v>43460</v>
      </c>
      <c r="E307" s="7" t="s">
        <v>37</v>
      </c>
      <c r="F307" s="54">
        <v>7</v>
      </c>
      <c r="G307" s="31" t="s">
        <v>148</v>
      </c>
      <c r="H307" s="31" t="s">
        <v>146</v>
      </c>
      <c r="I307" s="88" t="s">
        <v>7</v>
      </c>
      <c r="J307" s="13">
        <v>26.28</v>
      </c>
      <c r="K307" s="15">
        <v>34.22</v>
      </c>
      <c r="L307">
        <v>100.626</v>
      </c>
      <c r="M307">
        <v>23.6</v>
      </c>
      <c r="N307" s="17">
        <v>2214.1999999999998</v>
      </c>
      <c r="O307">
        <v>2193.6</v>
      </c>
      <c r="P307">
        <v>7.92</v>
      </c>
      <c r="Q307" s="39">
        <v>7.9371000534022533</v>
      </c>
      <c r="R307" t="s">
        <v>153</v>
      </c>
      <c r="U307" s="99">
        <v>34.220001220703125</v>
      </c>
      <c r="V307" s="99">
        <v>23.600000381469727</v>
      </c>
      <c r="W307" s="99">
        <v>0</v>
      </c>
      <c r="X307" s="100">
        <v>0</v>
      </c>
      <c r="Y307" s="100">
        <v>0</v>
      </c>
      <c r="Z307" s="101">
        <v>2214.199951171875</v>
      </c>
      <c r="AA307" s="102">
        <v>1995.505126953125</v>
      </c>
      <c r="AB307" s="103">
        <v>7.9370999336242676</v>
      </c>
      <c r="AC307" s="102">
        <v>517.93341064453125</v>
      </c>
      <c r="AD307" s="102">
        <v>519.61932373046875</v>
      </c>
      <c r="AE307" s="102">
        <v>1820.8195420517695</v>
      </c>
      <c r="AF307" s="104">
        <v>159.38145578175678</v>
      </c>
      <c r="AG307" s="104">
        <v>15.30396087622097</v>
      </c>
      <c r="AH307" s="102">
        <v>70.09788815198587</v>
      </c>
      <c r="AI307" s="104">
        <v>4.5313352092609884</v>
      </c>
      <c r="AJ307" s="104">
        <v>0</v>
      </c>
      <c r="AK307" s="102">
        <v>0</v>
      </c>
      <c r="AL307" s="103">
        <v>11.107725795182215</v>
      </c>
      <c r="AM307" s="105">
        <v>3.8524458560786945</v>
      </c>
      <c r="AN307" s="105">
        <v>2.5253076084746833</v>
      </c>
      <c r="AO307" s="102">
        <v>534.69778957706535</v>
      </c>
      <c r="AP307" s="106"/>
      <c r="AQ307" s="103">
        <v>26.280000686645508</v>
      </c>
      <c r="AR307" s="102">
        <v>0</v>
      </c>
      <c r="AS307" s="103">
        <v>7.898125552356948</v>
      </c>
      <c r="AT307" s="102">
        <v>575.37865058579484</v>
      </c>
      <c r="AU307" s="125">
        <v>577.19127069508704</v>
      </c>
      <c r="AV307" s="102">
        <v>1819.3255788941929</v>
      </c>
      <c r="AW307" s="102">
        <v>160.29311445515123</v>
      </c>
      <c r="AX307" s="102">
        <v>15.886373239176873</v>
      </c>
      <c r="AY307" s="102">
        <v>69.04197749486967</v>
      </c>
      <c r="AZ307" s="102">
        <v>5.2590092613283961</v>
      </c>
      <c r="BA307" s="102">
        <v>0</v>
      </c>
      <c r="BB307" s="102">
        <v>0</v>
      </c>
      <c r="BC307" s="103">
        <v>11.045255430788057</v>
      </c>
      <c r="BD307" s="105">
        <v>3.8924640865766182</v>
      </c>
      <c r="BE307" s="105">
        <v>2.572152753461491</v>
      </c>
      <c r="BF307" s="102">
        <v>596.94283522760281</v>
      </c>
      <c r="BG307" s="123"/>
    </row>
    <row r="308" spans="1:59" ht="18" thickTop="1" thickBot="1">
      <c r="A308" s="45">
        <v>43454</v>
      </c>
      <c r="B308" s="48">
        <v>0.47916666666666702</v>
      </c>
      <c r="C308" s="45">
        <v>43460</v>
      </c>
      <c r="E308" s="8" t="s">
        <v>43</v>
      </c>
      <c r="F308" s="54">
        <v>8</v>
      </c>
      <c r="G308" s="31" t="s">
        <v>146</v>
      </c>
      <c r="H308" s="31" t="s">
        <v>146</v>
      </c>
      <c r="I308" s="88" t="s">
        <v>8</v>
      </c>
      <c r="J308" s="13">
        <v>23.32</v>
      </c>
      <c r="K308" s="15">
        <v>34.18</v>
      </c>
      <c r="L308">
        <v>100.785</v>
      </c>
      <c r="M308">
        <v>24</v>
      </c>
      <c r="N308" s="17">
        <v>2202.3000000000002</v>
      </c>
      <c r="O308">
        <v>2181.4</v>
      </c>
      <c r="P308">
        <v>7.87</v>
      </c>
      <c r="Q308" s="39">
        <v>7.94064395081773</v>
      </c>
      <c r="R308" t="s">
        <v>152</v>
      </c>
      <c r="U308" s="99">
        <v>34.180000305175781</v>
      </c>
      <c r="V308" s="99">
        <v>24</v>
      </c>
      <c r="W308" s="99">
        <v>0</v>
      </c>
      <c r="X308" s="100">
        <v>0</v>
      </c>
      <c r="Y308" s="100">
        <v>0</v>
      </c>
      <c r="Z308" s="101">
        <v>2202.300048828125</v>
      </c>
      <c r="AA308" s="102">
        <v>1980.0655517578125</v>
      </c>
      <c r="AB308" s="103">
        <v>7.9406437873840332</v>
      </c>
      <c r="AC308" s="102">
        <v>510.2481689453125</v>
      </c>
      <c r="AD308" s="102">
        <v>511.90093994140625</v>
      </c>
      <c r="AE308" s="102">
        <v>1803.7875595733306</v>
      </c>
      <c r="AF308" s="104">
        <v>161.35324838639335</v>
      </c>
      <c r="AG308" s="104">
        <v>14.924894181691291</v>
      </c>
      <c r="AH308" s="102">
        <v>71.085290914701019</v>
      </c>
      <c r="AI308" s="104">
        <v>4.7324933108488541</v>
      </c>
      <c r="AJ308" s="104">
        <v>0</v>
      </c>
      <c r="AK308" s="102">
        <v>0</v>
      </c>
      <c r="AL308" s="103">
        <v>10.97440357855977</v>
      </c>
      <c r="AM308" s="105">
        <v>3.9038167029487134</v>
      </c>
      <c r="AN308" s="105">
        <v>2.5617682063978671</v>
      </c>
      <c r="AO308" s="102">
        <v>527.12834239688971</v>
      </c>
      <c r="AP308" s="106"/>
      <c r="AQ308" s="103">
        <v>23.319999694824219</v>
      </c>
      <c r="AR308" s="102">
        <v>0</v>
      </c>
      <c r="AS308" s="103">
        <v>7.9506103898972009</v>
      </c>
      <c r="AT308" s="102">
        <v>496.68117540685768</v>
      </c>
      <c r="AU308" s="125">
        <v>498.30346134030054</v>
      </c>
      <c r="AV308" s="102">
        <v>1804.1641359665464</v>
      </c>
      <c r="AW308" s="102">
        <v>161.11504518012188</v>
      </c>
      <c r="AX308" s="102">
        <v>14.786419799877292</v>
      </c>
      <c r="AY308" s="102">
        <v>71.362666605099619</v>
      </c>
      <c r="AZ308" s="102">
        <v>4.5546800182900053</v>
      </c>
      <c r="BA308" s="102">
        <v>0</v>
      </c>
      <c r="BB308" s="102">
        <v>0</v>
      </c>
      <c r="BC308" s="103">
        <v>10.989181881750786</v>
      </c>
      <c r="BD308" s="105">
        <v>3.8939002970475829</v>
      </c>
      <c r="BE308" s="105">
        <v>2.5502304064951176</v>
      </c>
      <c r="BF308" s="102">
        <v>512.51461475647545</v>
      </c>
      <c r="BG308" s="123"/>
    </row>
    <row r="309" spans="1:59" ht="18" thickTop="1" thickBot="1">
      <c r="A309" s="45">
        <v>43454</v>
      </c>
      <c r="B309" s="48">
        <v>0.47916666666666702</v>
      </c>
      <c r="C309" s="45">
        <v>43460</v>
      </c>
      <c r="E309" s="8" t="s">
        <v>43</v>
      </c>
      <c r="F309" s="54">
        <v>2</v>
      </c>
      <c r="G309" s="31" t="s">
        <v>146</v>
      </c>
      <c r="H309" s="31" t="s">
        <v>146</v>
      </c>
      <c r="I309" s="88" t="s">
        <v>9</v>
      </c>
      <c r="J309" s="13">
        <v>23.25</v>
      </c>
      <c r="K309" s="15">
        <v>34.18</v>
      </c>
      <c r="L309">
        <v>100.616</v>
      </c>
      <c r="M309">
        <v>23.5</v>
      </c>
      <c r="N309" s="17">
        <v>2208</v>
      </c>
      <c r="O309">
        <v>2186.9</v>
      </c>
      <c r="P309">
        <v>7.98</v>
      </c>
      <c r="Q309" s="39">
        <v>7.9588866295753329</v>
      </c>
      <c r="R309" t="s">
        <v>153</v>
      </c>
      <c r="U309" s="99">
        <v>34.180000305175781</v>
      </c>
      <c r="V309" s="99">
        <v>23.5</v>
      </c>
      <c r="W309" s="99">
        <v>0</v>
      </c>
      <c r="X309" s="100">
        <v>0</v>
      </c>
      <c r="Y309" s="100">
        <v>0</v>
      </c>
      <c r="Z309" s="101">
        <v>2208</v>
      </c>
      <c r="AA309" s="102">
        <v>1979.97802734375</v>
      </c>
      <c r="AB309" s="103">
        <v>7.9588866233825684</v>
      </c>
      <c r="AC309" s="102">
        <v>486.88388061523438</v>
      </c>
      <c r="AD309" s="102">
        <v>488.47067260742188</v>
      </c>
      <c r="AE309" s="102">
        <v>1800.5877473244195</v>
      </c>
      <c r="AF309" s="104">
        <v>164.96331645478037</v>
      </c>
      <c r="AG309" s="104">
        <v>14.426960195357145</v>
      </c>
      <c r="AH309" s="102">
        <v>72.778548245774317</v>
      </c>
      <c r="AI309" s="104">
        <v>4.7183557628078212</v>
      </c>
      <c r="AJ309" s="104">
        <v>0</v>
      </c>
      <c r="AK309" s="102">
        <v>0</v>
      </c>
      <c r="AL309" s="103">
        <v>10.858612833373623</v>
      </c>
      <c r="AM309" s="105">
        <v>3.9880091107888775</v>
      </c>
      <c r="AN309" s="105">
        <v>2.6132182313506962</v>
      </c>
      <c r="AO309" s="102">
        <v>502.55791513918342</v>
      </c>
      <c r="AP309" s="106"/>
      <c r="AQ309" s="103">
        <v>23.25</v>
      </c>
      <c r="AR309" s="102">
        <v>0</v>
      </c>
      <c r="AS309" s="103">
        <v>7.9625622145530075</v>
      </c>
      <c r="AT309" s="102">
        <v>482.06772750575516</v>
      </c>
      <c r="AU309" s="125">
        <v>483.64363680643658</v>
      </c>
      <c r="AV309" s="102">
        <v>1800.7252821328336</v>
      </c>
      <c r="AW309" s="102">
        <v>164.87515592022905</v>
      </c>
      <c r="AX309" s="102">
        <v>14.3776185714691</v>
      </c>
      <c r="AY309" s="102">
        <v>72.883351624032258</v>
      </c>
      <c r="AZ309" s="102">
        <v>4.652243327855385</v>
      </c>
      <c r="BA309" s="102">
        <v>0</v>
      </c>
      <c r="BB309" s="102">
        <v>0</v>
      </c>
      <c r="BC309" s="103">
        <v>10.863797259443794</v>
      </c>
      <c r="BD309" s="105">
        <v>3.9843525416127958</v>
      </c>
      <c r="BE309" s="105">
        <v>2.6089465617470262</v>
      </c>
      <c r="BF309" s="102">
        <v>497.37685792286413</v>
      </c>
      <c r="BG309" s="123"/>
    </row>
    <row r="310" spans="1:59" ht="18" thickTop="1" thickBot="1">
      <c r="A310" s="45">
        <v>43454</v>
      </c>
      <c r="B310" s="48">
        <v>0.47916666666666702</v>
      </c>
      <c r="C310" s="45">
        <v>43460</v>
      </c>
      <c r="E310" s="6" t="s">
        <v>174</v>
      </c>
      <c r="F310" s="54">
        <v>4</v>
      </c>
      <c r="G310" s="31" t="s">
        <v>148</v>
      </c>
      <c r="H310" s="31" t="s">
        <v>147</v>
      </c>
      <c r="I310" s="88" t="s">
        <v>10</v>
      </c>
      <c r="J310" s="13">
        <v>25.19</v>
      </c>
      <c r="K310" s="15">
        <v>34.18</v>
      </c>
      <c r="L310">
        <v>100.521</v>
      </c>
      <c r="M310">
        <v>23.9</v>
      </c>
      <c r="N310" s="17">
        <v>2202.8000000000002</v>
      </c>
      <c r="O310">
        <v>2178.9</v>
      </c>
      <c r="P310">
        <v>7.58</v>
      </c>
      <c r="Q310" s="39">
        <v>7.6607298467836076</v>
      </c>
      <c r="R310" t="s">
        <v>152</v>
      </c>
      <c r="U310" s="99">
        <v>34.180000305175781</v>
      </c>
      <c r="V310" s="99">
        <v>23.899999618530273</v>
      </c>
      <c r="W310" s="99">
        <v>0</v>
      </c>
      <c r="X310" s="100">
        <v>0</v>
      </c>
      <c r="Y310" s="100">
        <v>0</v>
      </c>
      <c r="Z310" s="101">
        <v>2202.800048828125</v>
      </c>
      <c r="AA310" s="102">
        <v>2098.552734375</v>
      </c>
      <c r="AB310" s="103">
        <v>7.6607298851013184</v>
      </c>
      <c r="AC310" s="102">
        <v>1063.655517578125</v>
      </c>
      <c r="AD310" s="102">
        <v>1067.10498046875</v>
      </c>
      <c r="AE310" s="102">
        <v>1974.9613125336286</v>
      </c>
      <c r="AF310" s="104">
        <v>92.398878458960056</v>
      </c>
      <c r="AG310" s="104">
        <v>31.192523651245395</v>
      </c>
      <c r="AH310" s="102">
        <v>40.601340327003648</v>
      </c>
      <c r="AI310" s="104">
        <v>2.4619239545193059</v>
      </c>
      <c r="AJ310" s="104">
        <v>0</v>
      </c>
      <c r="AK310" s="102">
        <v>0</v>
      </c>
      <c r="AL310" s="103">
        <v>14.813073006928111</v>
      </c>
      <c r="AM310" s="105">
        <v>2.2351603957218908</v>
      </c>
      <c r="AN310" s="105">
        <v>1.4663317004040843</v>
      </c>
      <c r="AO310" s="102">
        <v>1098.6521274441593</v>
      </c>
      <c r="AP310" s="106"/>
      <c r="AQ310" s="103">
        <v>25.190000534057617</v>
      </c>
      <c r="AR310" s="102">
        <v>0</v>
      </c>
      <c r="AS310" s="103">
        <v>7.6431295104440364</v>
      </c>
      <c r="AT310" s="102">
        <v>1115.8545064031405</v>
      </c>
      <c r="AU310" s="125">
        <v>1119.4167151765566</v>
      </c>
      <c r="AV310" s="102">
        <v>1973.9855022591537</v>
      </c>
      <c r="AW310" s="102">
        <v>92.90271975949463</v>
      </c>
      <c r="AX310" s="102">
        <v>31.664427822064059</v>
      </c>
      <c r="AY310" s="102">
        <v>40.379322963733031</v>
      </c>
      <c r="AZ310" s="102">
        <v>2.6529989890032537</v>
      </c>
      <c r="BA310" s="102">
        <v>0</v>
      </c>
      <c r="BB310" s="102">
        <v>0</v>
      </c>
      <c r="BC310" s="103">
        <v>14.729127452368656</v>
      </c>
      <c r="BD310" s="105">
        <v>2.2522314747251846</v>
      </c>
      <c r="BE310" s="105">
        <v>1.4832021934822084</v>
      </c>
      <c r="BF310" s="102">
        <v>1155.2503666851389</v>
      </c>
      <c r="BG310" s="123"/>
    </row>
    <row r="311" spans="1:59" ht="18" thickTop="1" thickBot="1">
      <c r="A311" s="45">
        <v>43454</v>
      </c>
      <c r="B311" s="48">
        <v>0.47916666666666702</v>
      </c>
      <c r="C311" s="45">
        <v>43460</v>
      </c>
      <c r="E311" s="7" t="s">
        <v>37</v>
      </c>
      <c r="F311" s="54">
        <v>1</v>
      </c>
      <c r="G311" s="31" t="s">
        <v>148</v>
      </c>
      <c r="H311" s="31" t="s">
        <v>146</v>
      </c>
      <c r="I311" s="88" t="s">
        <v>11</v>
      </c>
      <c r="J311" s="13">
        <v>25.44</v>
      </c>
      <c r="K311" s="15">
        <v>34.200000000000003</v>
      </c>
      <c r="L311">
        <v>100.59399999999999</v>
      </c>
      <c r="M311">
        <v>23.5</v>
      </c>
      <c r="N311" s="17">
        <v>2195</v>
      </c>
      <c r="O311">
        <v>2186.4</v>
      </c>
      <c r="P311">
        <v>7.97</v>
      </c>
      <c r="Q311" s="39">
        <v>7.9460974811621519</v>
      </c>
      <c r="R311" t="s">
        <v>153</v>
      </c>
      <c r="U311" s="99">
        <v>34.200000762939453</v>
      </c>
      <c r="V311" s="99">
        <v>23.5</v>
      </c>
      <c r="W311" s="99">
        <v>0</v>
      </c>
      <c r="X311" s="100">
        <v>0</v>
      </c>
      <c r="Y311" s="100">
        <v>0</v>
      </c>
      <c r="Z311" s="101">
        <v>2195</v>
      </c>
      <c r="AA311" s="102">
        <v>1974.059326171875</v>
      </c>
      <c r="AB311" s="103">
        <v>7.9460973739624023</v>
      </c>
      <c r="AC311" s="102">
        <v>500.98519897460938</v>
      </c>
      <c r="AD311" s="102">
        <v>502.617919921875</v>
      </c>
      <c r="AE311" s="102">
        <v>1799.0968643066444</v>
      </c>
      <c r="AF311" s="104">
        <v>160.11919982720906</v>
      </c>
      <c r="AG311" s="104">
        <v>14.843235623510564</v>
      </c>
      <c r="AH311" s="102">
        <v>71.093206035556932</v>
      </c>
      <c r="AI311" s="104">
        <v>4.5830510793339068</v>
      </c>
      <c r="AJ311" s="104">
        <v>0</v>
      </c>
      <c r="AK311" s="102">
        <v>0</v>
      </c>
      <c r="AL311" s="103">
        <v>10.994947667914662</v>
      </c>
      <c r="AM311" s="105">
        <v>3.8702907201105567</v>
      </c>
      <c r="AN311" s="105">
        <v>2.5361767001859095</v>
      </c>
      <c r="AO311" s="102">
        <v>517.11300845460391</v>
      </c>
      <c r="AP311" s="106"/>
      <c r="AQ311" s="103">
        <v>25.440000534057617</v>
      </c>
      <c r="AR311" s="102">
        <v>0</v>
      </c>
      <c r="AS311" s="103">
        <v>7.9177892690141167</v>
      </c>
      <c r="AT311" s="102">
        <v>540.78553491576963</v>
      </c>
      <c r="AU311" s="125">
        <v>542.5066656869609</v>
      </c>
      <c r="AV311" s="102">
        <v>1798.0296048741739</v>
      </c>
      <c r="AW311" s="102">
        <v>160.78157651772287</v>
      </c>
      <c r="AX311" s="102">
        <v>15.248087440310025</v>
      </c>
      <c r="AY311" s="102">
        <v>70.312275940035676</v>
      </c>
      <c r="AZ311" s="102">
        <v>5.1072720464531844</v>
      </c>
      <c r="BA311" s="102">
        <v>0</v>
      </c>
      <c r="BB311" s="102">
        <v>0</v>
      </c>
      <c r="BC311" s="103">
        <v>10.951656039081351</v>
      </c>
      <c r="BD311" s="105">
        <v>3.8989093691383836</v>
      </c>
      <c r="BE311" s="105">
        <v>2.5696641362879831</v>
      </c>
      <c r="BF311" s="102">
        <v>560.14123603195083</v>
      </c>
      <c r="BG311" s="123"/>
    </row>
    <row r="312" spans="1:59" ht="18" thickTop="1" thickBot="1">
      <c r="A312" s="45">
        <v>43454</v>
      </c>
      <c r="B312" s="48">
        <v>0.47916666666666702</v>
      </c>
      <c r="C312" s="45">
        <v>43460</v>
      </c>
      <c r="E312" s="9" t="s">
        <v>44</v>
      </c>
      <c r="F312" s="55">
        <v>3</v>
      </c>
      <c r="G312" s="32" t="s">
        <v>146</v>
      </c>
      <c r="H312" s="32" t="s">
        <v>147</v>
      </c>
      <c r="I312" s="88" t="s">
        <v>12</v>
      </c>
      <c r="J312" s="13">
        <v>23.29</v>
      </c>
      <c r="K312" s="15">
        <v>34.21</v>
      </c>
      <c r="L312">
        <v>100.642</v>
      </c>
      <c r="M312">
        <v>23.9</v>
      </c>
      <c r="N312" s="17">
        <v>2199.6999999999998</v>
      </c>
      <c r="O312">
        <v>2176</v>
      </c>
      <c r="P312">
        <v>7.71</v>
      </c>
      <c r="Q312" s="39">
        <v>7.671204827013125</v>
      </c>
      <c r="R312" t="s">
        <v>152</v>
      </c>
      <c r="U312" s="99">
        <v>34.209999084472656</v>
      </c>
      <c r="V312" s="99">
        <v>23.899999618530273</v>
      </c>
      <c r="W312" s="99">
        <v>0</v>
      </c>
      <c r="X312" s="100">
        <v>0</v>
      </c>
      <c r="Y312" s="100">
        <v>0</v>
      </c>
      <c r="Z312" s="101">
        <v>2199.699951171875</v>
      </c>
      <c r="AA312" s="102">
        <v>2091.63525390625</v>
      </c>
      <c r="AB312" s="103">
        <v>7.6712050437927246</v>
      </c>
      <c r="AC312" s="102">
        <v>1034.00244140625</v>
      </c>
      <c r="AD312" s="102">
        <v>1037.3558349609375</v>
      </c>
      <c r="AE312" s="102">
        <v>1966.9782465838448</v>
      </c>
      <c r="AF312" s="104">
        <v>94.338791405499038</v>
      </c>
      <c r="AG312" s="104">
        <v>30.318151723640259</v>
      </c>
      <c r="AH312" s="102">
        <v>41.542464259105429</v>
      </c>
      <c r="AI312" s="104">
        <v>2.5233681597329514</v>
      </c>
      <c r="AJ312" s="104">
        <v>0</v>
      </c>
      <c r="AK312" s="102">
        <v>0</v>
      </c>
      <c r="AL312" s="103">
        <v>14.66117478250982</v>
      </c>
      <c r="AM312" s="105">
        <v>2.2815425934198639</v>
      </c>
      <c r="AN312" s="105">
        <v>1.4968447384032535</v>
      </c>
      <c r="AO312" s="102">
        <v>1068.0230094005128</v>
      </c>
      <c r="AP312" s="106"/>
      <c r="AQ312" s="103">
        <v>23.290000915527344</v>
      </c>
      <c r="AR312" s="102">
        <v>0</v>
      </c>
      <c r="AS312" s="103">
        <v>7.6796107920447794</v>
      </c>
      <c r="AT312" s="102">
        <v>1010.5889844765973</v>
      </c>
      <c r="AU312" s="125">
        <v>1013.8910394337057</v>
      </c>
      <c r="AV312" s="102">
        <v>1967.4298081638453</v>
      </c>
      <c r="AW312" s="102">
        <v>94.10096343037948</v>
      </c>
      <c r="AX312" s="102">
        <v>30.10447982353115</v>
      </c>
      <c r="AY312" s="102">
        <v>41.654441668474334</v>
      </c>
      <c r="AZ312" s="102">
        <v>2.4350644418298217</v>
      </c>
      <c r="BA312" s="102">
        <v>0</v>
      </c>
      <c r="BB312" s="102">
        <v>0</v>
      </c>
      <c r="BC312" s="103">
        <v>14.698770203864493</v>
      </c>
      <c r="BD312" s="105">
        <v>2.2736338619142664</v>
      </c>
      <c r="BE312" s="105">
        <v>1.489025880269766</v>
      </c>
      <c r="BF312" s="102">
        <v>1042.7519608696305</v>
      </c>
      <c r="BG312" s="123"/>
    </row>
    <row r="313" spans="1:59" ht="18" thickTop="1" thickBot="1">
      <c r="A313" s="45">
        <v>43454</v>
      </c>
      <c r="B313" s="48">
        <v>0.47916666666666702</v>
      </c>
      <c r="C313" s="45">
        <v>43460</v>
      </c>
      <c r="E313" s="8" t="s">
        <v>43</v>
      </c>
      <c r="F313" s="55">
        <v>2</v>
      </c>
      <c r="G313" s="32" t="s">
        <v>146</v>
      </c>
      <c r="H313" s="32" t="s">
        <v>146</v>
      </c>
      <c r="I313" s="88" t="s">
        <v>13</v>
      </c>
      <c r="J313" s="13">
        <v>23.27</v>
      </c>
      <c r="K313" s="15">
        <v>34.19</v>
      </c>
      <c r="L313">
        <v>100.619</v>
      </c>
      <c r="M313">
        <v>23.4</v>
      </c>
      <c r="N313" s="17">
        <v>2200.5</v>
      </c>
      <c r="O313">
        <v>2183.6999999999998</v>
      </c>
      <c r="P313">
        <v>7.99</v>
      </c>
      <c r="Q313" s="39">
        <v>7.9524898435833302</v>
      </c>
      <c r="R313" t="s">
        <v>153</v>
      </c>
      <c r="U313" s="99">
        <v>34.189998626708984</v>
      </c>
      <c r="V313" s="99">
        <v>23.399999618530273</v>
      </c>
      <c r="W313" s="99">
        <v>0</v>
      </c>
      <c r="X313" s="100">
        <v>0</v>
      </c>
      <c r="Y313" s="100">
        <v>0</v>
      </c>
      <c r="Z313" s="101">
        <v>2200.5</v>
      </c>
      <c r="AA313" s="102">
        <v>1976.8297119140625</v>
      </c>
      <c r="AB313" s="103">
        <v>7.9524898529052734</v>
      </c>
      <c r="AC313" s="102">
        <v>493.677734375</v>
      </c>
      <c r="AD313" s="102">
        <v>495.28863525390625</v>
      </c>
      <c r="AE313" s="102">
        <v>1800.1982177826401</v>
      </c>
      <c r="AF313" s="104">
        <v>161.96589219262503</v>
      </c>
      <c r="AG313" s="104">
        <v>14.665616103511818</v>
      </c>
      <c r="AH313" s="102">
        <v>71.773093392479382</v>
      </c>
      <c r="AI313" s="104">
        <v>4.6084144618795069</v>
      </c>
      <c r="AJ313" s="104">
        <v>0</v>
      </c>
      <c r="AK313" s="102">
        <v>0</v>
      </c>
      <c r="AL313" s="103">
        <v>10.945434415431647</v>
      </c>
      <c r="AM313" s="105">
        <v>3.9146344059761295</v>
      </c>
      <c r="AN313" s="105">
        <v>2.5644475635973834</v>
      </c>
      <c r="AO313" s="102">
        <v>509.4840716130638</v>
      </c>
      <c r="AP313" s="106"/>
      <c r="AQ313" s="103">
        <v>23.270000457763672</v>
      </c>
      <c r="AR313" s="102">
        <v>0</v>
      </c>
      <c r="AS313" s="103">
        <v>7.9543992138326498</v>
      </c>
      <c r="AT313" s="102">
        <v>491.13443703852226</v>
      </c>
      <c r="AU313" s="125">
        <v>492.73959150353483</v>
      </c>
      <c r="AV313" s="102">
        <v>1800.2701232509933</v>
      </c>
      <c r="AW313" s="102">
        <v>161.91998657816626</v>
      </c>
      <c r="AX313" s="102">
        <v>14.639610831884523</v>
      </c>
      <c r="AY313" s="102">
        <v>71.826680384335717</v>
      </c>
      <c r="AZ313" s="102">
        <v>4.574682879431399</v>
      </c>
      <c r="BA313" s="102">
        <v>0</v>
      </c>
      <c r="BB313" s="102">
        <v>0</v>
      </c>
      <c r="BC313" s="103">
        <v>10.948201448267689</v>
      </c>
      <c r="BD313" s="105">
        <v>3.9127495091315549</v>
      </c>
      <c r="BE313" s="105">
        <v>2.562256110895194</v>
      </c>
      <c r="BF313" s="102">
        <v>506.74841384093367</v>
      </c>
      <c r="BG313" s="123"/>
    </row>
    <row r="314" spans="1:59" ht="18" thickTop="1" thickBot="1">
      <c r="A314" s="45">
        <v>43454</v>
      </c>
      <c r="B314" s="48">
        <v>0.47916666666666702</v>
      </c>
      <c r="C314" s="45">
        <v>43460</v>
      </c>
      <c r="E314" s="9" t="s">
        <v>44</v>
      </c>
      <c r="F314" s="54">
        <v>3</v>
      </c>
      <c r="G314" s="31" t="s">
        <v>146</v>
      </c>
      <c r="H314" s="31" t="s">
        <v>147</v>
      </c>
      <c r="I314" s="88" t="s">
        <v>14</v>
      </c>
      <c r="J314" s="13">
        <v>23.28</v>
      </c>
      <c r="K314" s="15">
        <v>34.200000000000003</v>
      </c>
      <c r="L314">
        <v>100.58499999999999</v>
      </c>
      <c r="M314">
        <v>24.1</v>
      </c>
      <c r="N314" s="17">
        <v>2201.3000000000002</v>
      </c>
      <c r="O314">
        <v>2178.1999999999998</v>
      </c>
      <c r="P314">
        <v>7.66</v>
      </c>
      <c r="Q314" s="39">
        <v>7.6564923770528166</v>
      </c>
      <c r="R314" t="s">
        <v>152</v>
      </c>
      <c r="U314" s="99">
        <v>34.200000762939453</v>
      </c>
      <c r="V314" s="99">
        <v>24.100000381469727</v>
      </c>
      <c r="W314" s="99">
        <v>0</v>
      </c>
      <c r="X314" s="100">
        <v>0</v>
      </c>
      <c r="Y314" s="100">
        <v>0</v>
      </c>
      <c r="Z314" s="101">
        <v>2201.300048828125</v>
      </c>
      <c r="AA314" s="102">
        <v>2097.5546875</v>
      </c>
      <c r="AB314" s="103">
        <v>7.6564922332763672</v>
      </c>
      <c r="AC314" s="102">
        <v>1074.82861328125</v>
      </c>
      <c r="AD314" s="102">
        <v>1078.305908203125</v>
      </c>
      <c r="AE314" s="102">
        <v>1974.0340518582711</v>
      </c>
      <c r="AF314" s="104">
        <v>92.165780547373188</v>
      </c>
      <c r="AG314" s="104">
        <v>31.354930209282362</v>
      </c>
      <c r="AH314" s="102">
        <v>40.473965899986808</v>
      </c>
      <c r="AI314" s="104">
        <v>2.4830798659973956</v>
      </c>
      <c r="AJ314" s="104">
        <v>0</v>
      </c>
      <c r="AK314" s="102">
        <v>0</v>
      </c>
      <c r="AL314" s="103">
        <v>14.812698154135497</v>
      </c>
      <c r="AM314" s="105">
        <v>2.2298839253838296</v>
      </c>
      <c r="AN314" s="105">
        <v>1.4637819368783069</v>
      </c>
      <c r="AO314" s="102">
        <v>1110.5806439055696</v>
      </c>
      <c r="AP314" s="106"/>
      <c r="AQ314" s="103">
        <v>23.280000686645508</v>
      </c>
      <c r="AR314" s="102">
        <v>0</v>
      </c>
      <c r="AS314" s="103">
        <v>7.6677395362922303</v>
      </c>
      <c r="AT314" s="102">
        <v>1042.3759815567284</v>
      </c>
      <c r="AU314" s="125">
        <v>1045.7823175646167</v>
      </c>
      <c r="AV314" s="102">
        <v>1974.6490778835982</v>
      </c>
      <c r="AW314" s="102">
        <v>91.844530957374786</v>
      </c>
      <c r="AX314" s="102">
        <v>31.061128861039222</v>
      </c>
      <c r="AY314" s="102">
        <v>40.617090908739421</v>
      </c>
      <c r="AZ314" s="102">
        <v>2.3668475974190435</v>
      </c>
      <c r="BA314" s="102">
        <v>0</v>
      </c>
      <c r="BB314" s="102">
        <v>0</v>
      </c>
      <c r="BC314" s="103">
        <v>14.865471211061296</v>
      </c>
      <c r="BD314" s="105">
        <v>2.2192555988613285</v>
      </c>
      <c r="BE314" s="105">
        <v>1.4533440433091731</v>
      </c>
      <c r="BF314" s="102">
        <v>1075.5327196700377</v>
      </c>
      <c r="BG314" s="123"/>
    </row>
    <row r="315" spans="1:59" ht="18" thickTop="1" thickBot="1">
      <c r="A315" s="45">
        <v>43454</v>
      </c>
      <c r="B315" s="48">
        <v>0.47916666666666702</v>
      </c>
      <c r="C315" s="45">
        <v>43460</v>
      </c>
      <c r="E315" s="6" t="s">
        <v>174</v>
      </c>
      <c r="F315" s="54">
        <v>4</v>
      </c>
      <c r="G315" s="31" t="s">
        <v>148</v>
      </c>
      <c r="H315" s="31" t="s">
        <v>147</v>
      </c>
      <c r="I315" s="88" t="s">
        <v>15</v>
      </c>
      <c r="J315" s="13">
        <v>25.22</v>
      </c>
      <c r="K315" s="15">
        <v>34.18</v>
      </c>
      <c r="L315">
        <v>100.48</v>
      </c>
      <c r="M315">
        <v>23.4</v>
      </c>
      <c r="N315" s="17">
        <v>2196.1</v>
      </c>
      <c r="O315">
        <v>2174.1999999999998</v>
      </c>
      <c r="P315">
        <v>7.69</v>
      </c>
      <c r="Q315" s="39">
        <v>7.6783261526052025</v>
      </c>
      <c r="R315" t="s">
        <v>153</v>
      </c>
      <c r="U315" s="99">
        <v>34.180000305175781</v>
      </c>
      <c r="V315" s="99">
        <v>23.399999618530273</v>
      </c>
      <c r="W315" s="99">
        <v>0</v>
      </c>
      <c r="X315" s="100">
        <v>0</v>
      </c>
      <c r="Y315" s="100">
        <v>0</v>
      </c>
      <c r="Z315" s="101">
        <v>2196.10009765625</v>
      </c>
      <c r="AA315" s="102">
        <v>2088.179443359375</v>
      </c>
      <c r="AB315" s="103">
        <v>7.6783261299133301</v>
      </c>
      <c r="AC315" s="102">
        <v>1012.6751098632812</v>
      </c>
      <c r="AD315" s="102">
        <v>1015.9795532226562</v>
      </c>
      <c r="AE315" s="102">
        <v>1964.1208345480268</v>
      </c>
      <c r="AF315" s="104">
        <v>93.973459508911475</v>
      </c>
      <c r="AG315" s="104">
        <v>30.084984589676818</v>
      </c>
      <c r="AH315" s="102">
        <v>41.602937585986098</v>
      </c>
      <c r="AI315" s="104">
        <v>2.4508191293081101</v>
      </c>
      <c r="AJ315" s="104">
        <v>0</v>
      </c>
      <c r="AK315" s="102">
        <v>0</v>
      </c>
      <c r="AL315" s="103">
        <v>14.690664379587609</v>
      </c>
      <c r="AM315" s="105">
        <v>2.2714703344416081</v>
      </c>
      <c r="AN315" s="105">
        <v>1.4879950787135081</v>
      </c>
      <c r="AO315" s="102">
        <v>1045.0986483141587</v>
      </c>
      <c r="AP315" s="106"/>
      <c r="AQ315" s="103">
        <v>25.219999313354492</v>
      </c>
      <c r="AR315" s="102">
        <v>0</v>
      </c>
      <c r="AS315" s="103">
        <v>7.6533646919995455</v>
      </c>
      <c r="AT315" s="102">
        <v>1083.8665406051136</v>
      </c>
      <c r="AU315" s="125">
        <v>1087.3253671636389</v>
      </c>
      <c r="AV315" s="102">
        <v>1962.7664791180666</v>
      </c>
      <c r="AW315" s="102">
        <v>94.679385027867568</v>
      </c>
      <c r="AX315" s="102">
        <v>30.733482028067435</v>
      </c>
      <c r="AY315" s="102">
        <v>41.274024302170574</v>
      </c>
      <c r="AZ315" s="102">
        <v>2.723514164972809</v>
      </c>
      <c r="BA315" s="102">
        <v>0</v>
      </c>
      <c r="BB315" s="102">
        <v>0</v>
      </c>
      <c r="BC315" s="103">
        <v>14.577092746940563</v>
      </c>
      <c r="BD315" s="105">
        <v>2.2954247827677499</v>
      </c>
      <c r="BE315" s="105">
        <v>1.511784148812038</v>
      </c>
      <c r="BF315" s="102">
        <v>1122.1959427589627</v>
      </c>
      <c r="BG315" s="123"/>
    </row>
    <row r="316" spans="1:59" ht="18" thickTop="1" thickBot="1">
      <c r="A316" s="45">
        <v>43454</v>
      </c>
      <c r="B316" s="48">
        <v>0.47916666666666702</v>
      </c>
      <c r="C316" s="45">
        <v>43460</v>
      </c>
      <c r="E316" s="7" t="s">
        <v>37</v>
      </c>
      <c r="F316" s="54">
        <v>1</v>
      </c>
      <c r="G316" s="31" t="s">
        <v>148</v>
      </c>
      <c r="H316" s="31" t="s">
        <v>146</v>
      </c>
      <c r="I316" s="88" t="s">
        <v>16</v>
      </c>
      <c r="J316" s="13">
        <v>25.35</v>
      </c>
      <c r="K316" s="15">
        <v>34.19</v>
      </c>
      <c r="L316">
        <v>100.70099999999999</v>
      </c>
      <c r="M316">
        <v>23.9</v>
      </c>
      <c r="N316" s="17">
        <v>2202.9</v>
      </c>
      <c r="O316">
        <v>2179.1999999999998</v>
      </c>
      <c r="P316">
        <v>7.96</v>
      </c>
      <c r="Q316" s="39">
        <v>7.9500226072782931</v>
      </c>
      <c r="R316" t="s">
        <v>152</v>
      </c>
      <c r="U316" s="99">
        <v>34.189998626708984</v>
      </c>
      <c r="V316" s="99">
        <v>23.899999618530273</v>
      </c>
      <c r="W316" s="99">
        <v>0</v>
      </c>
      <c r="X316" s="100">
        <v>0</v>
      </c>
      <c r="Y316" s="100">
        <v>0</v>
      </c>
      <c r="Z316" s="101">
        <v>2202.89990234375</v>
      </c>
      <c r="AA316" s="102">
        <v>1976.660400390625</v>
      </c>
      <c r="AB316" s="103">
        <v>7.9500226974487305</v>
      </c>
      <c r="AC316" s="102">
        <v>497.49197387695312</v>
      </c>
      <c r="AD316" s="102">
        <v>499.10543823242188</v>
      </c>
      <c r="AE316" s="102">
        <v>1798.2564332466832</v>
      </c>
      <c r="AF316" s="104">
        <v>163.81552108683312</v>
      </c>
      <c r="AG316" s="104">
        <v>14.588574143661058</v>
      </c>
      <c r="AH316" s="102">
        <v>72.230478254087444</v>
      </c>
      <c r="AI316" s="104">
        <v>4.7934080408331843</v>
      </c>
      <c r="AJ316" s="104">
        <v>0</v>
      </c>
      <c r="AK316" s="102">
        <v>0</v>
      </c>
      <c r="AL316" s="103">
        <v>10.878211686912644</v>
      </c>
      <c r="AM316" s="105">
        <v>3.9624379899030893</v>
      </c>
      <c r="AN316" s="105">
        <v>2.5995264248581722</v>
      </c>
      <c r="AO316" s="102">
        <v>513.86055138498682</v>
      </c>
      <c r="AP316" s="106"/>
      <c r="AQ316" s="103">
        <v>25.350000381469727</v>
      </c>
      <c r="AR316" s="102">
        <v>0</v>
      </c>
      <c r="AS316" s="103">
        <v>7.928847695294011</v>
      </c>
      <c r="AT316" s="102">
        <v>526.75712791205319</v>
      </c>
      <c r="AU316" s="125">
        <v>528.43545016217251</v>
      </c>
      <c r="AV316" s="102">
        <v>1797.4664282373881</v>
      </c>
      <c r="AW316" s="102">
        <v>164.30713055581742</v>
      </c>
      <c r="AX316" s="102">
        <v>14.886893989902267</v>
      </c>
      <c r="AY316" s="102">
        <v>71.634847412493713</v>
      </c>
      <c r="AZ316" s="102">
        <v>5.1964018818859197</v>
      </c>
      <c r="BA316" s="102">
        <v>0</v>
      </c>
      <c r="BB316" s="102">
        <v>0</v>
      </c>
      <c r="BC316" s="103">
        <v>10.846817505234011</v>
      </c>
      <c r="BD316" s="105">
        <v>3.98408784142846</v>
      </c>
      <c r="BE316" s="105">
        <v>2.6250345081985262</v>
      </c>
      <c r="BF316" s="102">
        <v>545.51811942971142</v>
      </c>
      <c r="BG316" s="123"/>
    </row>
    <row r="317" spans="1:59" ht="18" thickTop="1" thickBot="1">
      <c r="A317" s="45">
        <v>43454</v>
      </c>
      <c r="B317" s="48">
        <v>0.47916666666666702</v>
      </c>
      <c r="C317" s="45">
        <v>43460</v>
      </c>
      <c r="E317" s="8" t="s">
        <v>43</v>
      </c>
      <c r="F317" s="54">
        <v>2</v>
      </c>
      <c r="G317" s="31" t="s">
        <v>146</v>
      </c>
      <c r="H317" s="31" t="s">
        <v>146</v>
      </c>
      <c r="I317" s="88" t="s">
        <v>17</v>
      </c>
      <c r="J317" s="13">
        <v>23.35</v>
      </c>
      <c r="K317" s="15">
        <v>34.19</v>
      </c>
      <c r="L317">
        <v>100.46299999999999</v>
      </c>
      <c r="M317">
        <v>23.5</v>
      </c>
      <c r="N317" s="17">
        <v>2204.1999999999998</v>
      </c>
      <c r="O317">
        <v>2189.8000000000002</v>
      </c>
      <c r="P317">
        <v>7.98</v>
      </c>
      <c r="Q317" s="39">
        <v>7.9497819322747576</v>
      </c>
      <c r="R317" t="s">
        <v>153</v>
      </c>
      <c r="U317" s="99">
        <v>34.189998626708984</v>
      </c>
      <c r="V317" s="99">
        <v>23.5</v>
      </c>
      <c r="W317" s="99">
        <v>0</v>
      </c>
      <c r="X317" s="100">
        <v>0</v>
      </c>
      <c r="Y317" s="100">
        <v>0</v>
      </c>
      <c r="Z317" s="101">
        <v>2204.199951171875</v>
      </c>
      <c r="AA317" s="102">
        <v>1980.883056640625</v>
      </c>
      <c r="AB317" s="103">
        <v>7.9497818946838379</v>
      </c>
      <c r="AC317" s="102">
        <v>498.183837890625</v>
      </c>
      <c r="AD317" s="102">
        <v>499.80740356445312</v>
      </c>
      <c r="AE317" s="102">
        <v>1804.2172013169904</v>
      </c>
      <c r="AF317" s="104">
        <v>161.90478482563395</v>
      </c>
      <c r="AG317" s="104">
        <v>14.761014529935268</v>
      </c>
      <c r="AH317" s="102">
        <v>71.563439197620198</v>
      </c>
      <c r="AI317" s="104">
        <v>4.6212831894457826</v>
      </c>
      <c r="AJ317" s="104">
        <v>0</v>
      </c>
      <c r="AK317" s="102">
        <v>0</v>
      </c>
      <c r="AL317" s="103">
        <v>10.963400196053701</v>
      </c>
      <c r="AM317" s="105">
        <v>3.9137597605657599</v>
      </c>
      <c r="AN317" s="105">
        <v>2.5646133454110034</v>
      </c>
      <c r="AO317" s="102">
        <v>514.22153793100813</v>
      </c>
      <c r="AP317" s="106"/>
      <c r="AQ317" s="103">
        <v>23.350000381469727</v>
      </c>
      <c r="AR317" s="102">
        <v>0</v>
      </c>
      <c r="AS317" s="103">
        <v>7.9519835081457266</v>
      </c>
      <c r="AT317" s="102">
        <v>495.22601321928187</v>
      </c>
      <c r="AU317" s="125">
        <v>496.84295031999113</v>
      </c>
      <c r="AV317" s="102">
        <v>1804.3004592551658</v>
      </c>
      <c r="AW317" s="102">
        <v>161.85181827783168</v>
      </c>
      <c r="AX317" s="102">
        <v>14.730791803416794</v>
      </c>
      <c r="AY317" s="102">
        <v>71.625029789739898</v>
      </c>
      <c r="AZ317" s="102">
        <v>4.5823093526007304</v>
      </c>
      <c r="BA317" s="102">
        <v>0</v>
      </c>
      <c r="BB317" s="102">
        <v>0</v>
      </c>
      <c r="BC317" s="103">
        <v>10.966619804638819</v>
      </c>
      <c r="BD317" s="105">
        <v>3.9115781777887535</v>
      </c>
      <c r="BE317" s="105">
        <v>2.562077152643548</v>
      </c>
      <c r="BF317" s="102">
        <v>511.03879571210081</v>
      </c>
      <c r="BG317" s="123"/>
    </row>
    <row r="318" spans="1:59" ht="18" thickTop="1" thickBot="1">
      <c r="A318" s="45">
        <v>43454</v>
      </c>
      <c r="B318" s="48">
        <v>0.47916666666666702</v>
      </c>
      <c r="C318" s="45">
        <v>43460</v>
      </c>
      <c r="E318" s="7" t="s">
        <v>37</v>
      </c>
      <c r="F318" s="54">
        <v>1</v>
      </c>
      <c r="G318" s="31" t="s">
        <v>148</v>
      </c>
      <c r="H318" s="31" t="s">
        <v>146</v>
      </c>
      <c r="I318" s="88" t="s">
        <v>18</v>
      </c>
      <c r="J318" s="13">
        <v>25.16</v>
      </c>
      <c r="K318" s="15">
        <v>34.19</v>
      </c>
      <c r="L318">
        <v>100.488</v>
      </c>
      <c r="M318">
        <v>23.8</v>
      </c>
      <c r="N318" s="17">
        <v>2195.3000000000002</v>
      </c>
      <c r="O318">
        <v>2181.1</v>
      </c>
      <c r="P318">
        <v>8</v>
      </c>
      <c r="Q318" s="39">
        <v>7.9472676218658505</v>
      </c>
      <c r="R318" t="s">
        <v>152</v>
      </c>
      <c r="U318" s="99">
        <v>34.189998626708984</v>
      </c>
      <c r="V318" s="99">
        <v>23.799999237060547</v>
      </c>
      <c r="W318" s="99">
        <v>0</v>
      </c>
      <c r="X318" s="100">
        <v>0</v>
      </c>
      <c r="Y318" s="100">
        <v>0</v>
      </c>
      <c r="Z318" s="101">
        <v>2195.300048828125</v>
      </c>
      <c r="AA318" s="102">
        <v>1971.6737060546875</v>
      </c>
      <c r="AB318" s="103">
        <v>7.9472675323486328</v>
      </c>
      <c r="AC318" s="102">
        <v>499.46649169921875</v>
      </c>
      <c r="AD318" s="102">
        <v>501.08831787109375</v>
      </c>
      <c r="AE318" s="102">
        <v>1795.0838432298001</v>
      </c>
      <c r="AF318" s="104">
        <v>161.90551049469229</v>
      </c>
      <c r="AG318" s="104">
        <v>14.684357533029059</v>
      </c>
      <c r="AH318" s="102">
        <v>71.69628653251867</v>
      </c>
      <c r="AI318" s="104">
        <v>4.720458648522917</v>
      </c>
      <c r="AJ318" s="104">
        <v>0</v>
      </c>
      <c r="AK318" s="102">
        <v>0</v>
      </c>
      <c r="AL318" s="103">
        <v>10.922163059371471</v>
      </c>
      <c r="AM318" s="105">
        <v>3.9156149906295501</v>
      </c>
      <c r="AN318" s="105">
        <v>2.5680602129544794</v>
      </c>
      <c r="AO318" s="102">
        <v>515.81064053332727</v>
      </c>
      <c r="AP318" s="106"/>
      <c r="AQ318" s="103">
        <v>25.159999847412109</v>
      </c>
      <c r="AR318" s="102">
        <v>0</v>
      </c>
      <c r="AS318" s="103">
        <v>7.9274066548758801</v>
      </c>
      <c r="AT318" s="102">
        <v>526.98374507148287</v>
      </c>
      <c r="AU318" s="125">
        <v>528.66668210614012</v>
      </c>
      <c r="AV318" s="102">
        <v>1794.3405397011284</v>
      </c>
      <c r="AW318" s="102">
        <v>162.36847931488731</v>
      </c>
      <c r="AX318" s="102">
        <v>14.964667041313584</v>
      </c>
      <c r="AY318" s="102">
        <v>71.142114758767164</v>
      </c>
      <c r="AZ318" s="102">
        <v>5.0925400470827604</v>
      </c>
      <c r="BA318" s="102">
        <v>0</v>
      </c>
      <c r="BB318" s="102">
        <v>0</v>
      </c>
      <c r="BC318" s="103">
        <v>10.892415268419306</v>
      </c>
      <c r="BD318" s="105">
        <v>3.9357533017473822</v>
      </c>
      <c r="BE318" s="105">
        <v>2.5916967243754101</v>
      </c>
      <c r="BF318" s="102">
        <v>545.55857331426364</v>
      </c>
      <c r="BG318" s="123"/>
    </row>
    <row r="319" spans="1:59" ht="18" thickTop="1" thickBot="1">
      <c r="A319" s="45">
        <v>43454</v>
      </c>
      <c r="B319" s="48">
        <v>0.47916666666666702</v>
      </c>
      <c r="C319" s="45">
        <v>43460</v>
      </c>
      <c r="E319" s="6" t="s">
        <v>174</v>
      </c>
      <c r="F319" s="54">
        <v>4</v>
      </c>
      <c r="G319" s="31" t="s">
        <v>148</v>
      </c>
      <c r="H319" s="31" t="s">
        <v>147</v>
      </c>
      <c r="I319" s="88" t="s">
        <v>19</v>
      </c>
      <c r="J319" s="13">
        <v>25.37</v>
      </c>
      <c r="K319" s="15">
        <v>34.200000000000003</v>
      </c>
      <c r="L319">
        <v>100.554</v>
      </c>
      <c r="M319">
        <v>23.6</v>
      </c>
      <c r="N319" s="17">
        <v>2204.1</v>
      </c>
      <c r="O319">
        <v>2183.6</v>
      </c>
      <c r="P319">
        <v>7.67</v>
      </c>
      <c r="Q319" s="39">
        <v>7.6483125835945094</v>
      </c>
      <c r="R319" t="s">
        <v>153</v>
      </c>
      <c r="U319" s="99">
        <v>34.200000762939453</v>
      </c>
      <c r="V319" s="99">
        <v>23.600000381469727</v>
      </c>
      <c r="W319" s="99">
        <v>0</v>
      </c>
      <c r="X319" s="100">
        <v>0</v>
      </c>
      <c r="Y319" s="100">
        <v>0</v>
      </c>
      <c r="Z319" s="101">
        <v>2204.10009765625</v>
      </c>
      <c r="AA319" s="102">
        <v>2105.63720703125</v>
      </c>
      <c r="AB319" s="103">
        <v>7.6483125686645508</v>
      </c>
      <c r="AC319" s="102">
        <v>1097.3685302734375</v>
      </c>
      <c r="AD319" s="102">
        <v>1100.9405517578125</v>
      </c>
      <c r="AE319" s="102">
        <v>1983.9382639357598</v>
      </c>
      <c r="AF319" s="104">
        <v>89.27024780066931</v>
      </c>
      <c r="AG319" s="104">
        <v>32.428594438023687</v>
      </c>
      <c r="AH319" s="102">
        <v>39.314724411905111</v>
      </c>
      <c r="AI319" s="104">
        <v>2.3296221389190266</v>
      </c>
      <c r="AJ319" s="104">
        <v>0</v>
      </c>
      <c r="AK319" s="102">
        <v>0</v>
      </c>
      <c r="AL319" s="103">
        <v>15.046255274563235</v>
      </c>
      <c r="AM319" s="105">
        <v>2.158113323204832</v>
      </c>
      <c r="AN319" s="105">
        <v>1.4146064961567757</v>
      </c>
      <c r="AO319" s="102">
        <v>1132.8882865445191</v>
      </c>
      <c r="AP319" s="106"/>
      <c r="AQ319" s="103">
        <v>25.370000839233398</v>
      </c>
      <c r="AR319" s="102">
        <v>0</v>
      </c>
      <c r="AS319" s="103">
        <v>7.6242920989154204</v>
      </c>
      <c r="AT319" s="102">
        <v>1171.5814953062277</v>
      </c>
      <c r="AU319" s="125">
        <v>1175.3134091724287</v>
      </c>
      <c r="AV319" s="102">
        <v>1982.577883859921</v>
      </c>
      <c r="AW319" s="102">
        <v>89.967144602745378</v>
      </c>
      <c r="AX319" s="102">
        <v>33.092192203145949</v>
      </c>
      <c r="AY319" s="102">
        <v>39.030013215055476</v>
      </c>
      <c r="AZ319" s="102">
        <v>2.5822356713624131</v>
      </c>
      <c r="BA319" s="102">
        <v>0</v>
      </c>
      <c r="BB319" s="102">
        <v>0</v>
      </c>
      <c r="BC319" s="103">
        <v>14.924836749309721</v>
      </c>
      <c r="BD319" s="105">
        <v>2.1814051209289906</v>
      </c>
      <c r="BE319" s="105">
        <v>1.437398370901513</v>
      </c>
      <c r="BF319" s="102">
        <v>1213.354078278662</v>
      </c>
      <c r="BG319" s="123"/>
    </row>
    <row r="320" spans="1:59" ht="18" thickTop="1" thickBot="1">
      <c r="A320" s="45">
        <v>43454</v>
      </c>
      <c r="B320" s="48">
        <v>0.47916666666666702</v>
      </c>
      <c r="C320" s="45">
        <v>43460</v>
      </c>
      <c r="E320" s="9" t="s">
        <v>44</v>
      </c>
      <c r="F320" s="54">
        <v>3</v>
      </c>
      <c r="G320" s="31" t="s">
        <v>146</v>
      </c>
      <c r="H320" s="31" t="s">
        <v>147</v>
      </c>
      <c r="I320" s="88" t="s">
        <v>20</v>
      </c>
      <c r="J320" s="13">
        <v>23.27</v>
      </c>
      <c r="K320" s="15">
        <v>34.18</v>
      </c>
      <c r="L320">
        <v>100.529</v>
      </c>
      <c r="M320">
        <v>24.2</v>
      </c>
      <c r="N320" s="17">
        <v>2207.1</v>
      </c>
      <c r="O320">
        <v>2184.3000000000002</v>
      </c>
      <c r="P320">
        <v>7.7</v>
      </c>
      <c r="Q320" s="39">
        <v>7.649140367578914</v>
      </c>
      <c r="R320" t="s">
        <v>152</v>
      </c>
      <c r="U320" s="99">
        <v>34.180000305175781</v>
      </c>
      <c r="V320" s="99">
        <v>24.200000762939453</v>
      </c>
      <c r="W320" s="99">
        <v>0</v>
      </c>
      <c r="X320" s="100">
        <v>0</v>
      </c>
      <c r="Y320" s="100">
        <v>0</v>
      </c>
      <c r="Z320" s="101">
        <v>2207.10009765625</v>
      </c>
      <c r="AA320" s="102">
        <v>2105.42236328125</v>
      </c>
      <c r="AB320" s="103">
        <v>7.6491403579711914</v>
      </c>
      <c r="AC320" s="102">
        <v>1098.43994140625</v>
      </c>
      <c r="AD320" s="102">
        <v>1101.9891357421875</v>
      </c>
      <c r="AE320" s="102">
        <v>1982.1787072117509</v>
      </c>
      <c r="AF320" s="104">
        <v>91.278645525743229</v>
      </c>
      <c r="AG320" s="104">
        <v>31.964862774586795</v>
      </c>
      <c r="AH320" s="102">
        <v>39.924573775428534</v>
      </c>
      <c r="AI320" s="104">
        <v>2.4625161596062806</v>
      </c>
      <c r="AJ320" s="104">
        <v>0</v>
      </c>
      <c r="AK320" s="102">
        <v>0</v>
      </c>
      <c r="AL320" s="103">
        <v>14.898531361367029</v>
      </c>
      <c r="AM320" s="105">
        <v>2.2091337024131961</v>
      </c>
      <c r="AN320" s="105">
        <v>1.4505317563020197</v>
      </c>
      <c r="AO320" s="102">
        <v>1135.1776668127179</v>
      </c>
      <c r="AP320" s="106"/>
      <c r="AQ320" s="103">
        <v>23.270000457763672</v>
      </c>
      <c r="AR320" s="102">
        <v>0</v>
      </c>
      <c r="AS320" s="103">
        <v>7.6618656168603323</v>
      </c>
      <c r="AT320" s="102">
        <v>1060.9826708953258</v>
      </c>
      <c r="AU320" s="125">
        <v>1064.4502368875574</v>
      </c>
      <c r="AV320" s="102">
        <v>1982.8826280226799</v>
      </c>
      <c r="AW320" s="102">
        <v>90.912519056190206</v>
      </c>
      <c r="AX320" s="102">
        <v>31.627170902849816</v>
      </c>
      <c r="AY320" s="102">
        <v>40.082634947489119</v>
      </c>
      <c r="AZ320" s="102">
        <v>2.3321203381190401</v>
      </c>
      <c r="BA320" s="102">
        <v>0</v>
      </c>
      <c r="BB320" s="102">
        <v>0</v>
      </c>
      <c r="BC320" s="103">
        <v>14.959775601565935</v>
      </c>
      <c r="BD320" s="105">
        <v>2.197047268246457</v>
      </c>
      <c r="BE320" s="105">
        <v>1.4387048696415801</v>
      </c>
      <c r="BF320" s="102">
        <v>1094.7132356901939</v>
      </c>
      <c r="BG320" s="123"/>
    </row>
    <row r="321" spans="1:59" ht="18" thickTop="1" thickBot="1">
      <c r="A321" s="45">
        <v>43454</v>
      </c>
      <c r="B321" s="48">
        <v>0.47916666666666702</v>
      </c>
      <c r="C321" s="45">
        <v>43460</v>
      </c>
      <c r="E321" s="8" t="s">
        <v>43</v>
      </c>
      <c r="F321" s="54">
        <v>8</v>
      </c>
      <c r="G321" s="31" t="s">
        <v>146</v>
      </c>
      <c r="H321" s="31" t="s">
        <v>146</v>
      </c>
      <c r="I321" s="88" t="s">
        <v>21</v>
      </c>
      <c r="J321" s="13">
        <v>23.25</v>
      </c>
      <c r="K321" s="15">
        <v>34.18</v>
      </c>
      <c r="L321">
        <v>100.492</v>
      </c>
      <c r="M321">
        <v>23.6</v>
      </c>
      <c r="N321" s="17">
        <v>2188.6999999999998</v>
      </c>
      <c r="O321">
        <v>2185.1999999999998</v>
      </c>
      <c r="P321">
        <v>7.96</v>
      </c>
      <c r="Q321" s="39">
        <v>7.9547036493973113</v>
      </c>
      <c r="R321" t="s">
        <v>153</v>
      </c>
      <c r="U321" s="99">
        <v>34.180000305175781</v>
      </c>
      <c r="V321" s="99">
        <v>23.600000381469727</v>
      </c>
      <c r="W321" s="99">
        <v>0</v>
      </c>
      <c r="X321" s="100">
        <v>0</v>
      </c>
      <c r="Y321" s="100">
        <v>0</v>
      </c>
      <c r="Z321" s="101">
        <v>2188.699951171875</v>
      </c>
      <c r="AA321" s="102">
        <v>1963.3807373046875</v>
      </c>
      <c r="AB321" s="103">
        <v>7.9547038078308105</v>
      </c>
      <c r="AC321" s="102">
        <v>487.99346923828125</v>
      </c>
      <c r="AD321" s="102">
        <v>489.5819091796875</v>
      </c>
      <c r="AE321" s="102">
        <v>1786.2854147664139</v>
      </c>
      <c r="AF321" s="104">
        <v>162.67306606896656</v>
      </c>
      <c r="AG321" s="104">
        <v>14.422327144516384</v>
      </c>
      <c r="AH321" s="102">
        <v>72.364364118025108</v>
      </c>
      <c r="AI321" s="104">
        <v>4.7154516646927735</v>
      </c>
      <c r="AJ321" s="104">
        <v>0</v>
      </c>
      <c r="AK321" s="102">
        <v>0</v>
      </c>
      <c r="AL321" s="103">
        <v>10.86461758080787</v>
      </c>
      <c r="AM321" s="105">
        <v>3.9332530012120381</v>
      </c>
      <c r="AN321" s="105">
        <v>2.578082954075569</v>
      </c>
      <c r="AO321" s="102">
        <v>503.78904979550651</v>
      </c>
      <c r="AP321" s="106"/>
      <c r="AQ321" s="103">
        <v>23.25</v>
      </c>
      <c r="AR321" s="102">
        <v>0</v>
      </c>
      <c r="AS321" s="103">
        <v>7.9598456016172783</v>
      </c>
      <c r="AT321" s="102">
        <v>481.25425982088461</v>
      </c>
      <c r="AU321" s="125">
        <v>482.82750984525023</v>
      </c>
      <c r="AV321" s="102">
        <v>1786.476787790491</v>
      </c>
      <c r="AW321" s="102">
        <v>162.55057941666911</v>
      </c>
      <c r="AX321" s="102">
        <v>14.353356984505476</v>
      </c>
      <c r="AY321" s="102">
        <v>72.510048366970068</v>
      </c>
      <c r="AZ321" s="102">
        <v>4.6232332912820997</v>
      </c>
      <c r="BA321" s="102">
        <v>0</v>
      </c>
      <c r="BB321" s="102">
        <v>0</v>
      </c>
      <c r="BC321" s="103">
        <v>10.871927604187951</v>
      </c>
      <c r="BD321" s="105">
        <v>3.9281771145241109</v>
      </c>
      <c r="BE321" s="105">
        <v>2.5721629975852132</v>
      </c>
      <c r="BF321" s="102">
        <v>496.5375567665389</v>
      </c>
      <c r="BG321" s="123"/>
    </row>
    <row r="322" spans="1:59" ht="18" thickTop="1" thickBot="1">
      <c r="A322" s="45">
        <v>43454</v>
      </c>
      <c r="B322" s="48">
        <v>0.47916666666666702</v>
      </c>
      <c r="C322" s="45">
        <v>43460</v>
      </c>
      <c r="E322" s="6" t="s">
        <v>174</v>
      </c>
      <c r="F322" s="54">
        <v>6</v>
      </c>
      <c r="G322" s="31" t="s">
        <v>148</v>
      </c>
      <c r="H322" s="31" t="s">
        <v>147</v>
      </c>
      <c r="I322" s="88" t="s">
        <v>22</v>
      </c>
      <c r="J322" s="13">
        <v>25.51</v>
      </c>
      <c r="K322" s="15">
        <v>34.200000000000003</v>
      </c>
      <c r="L322">
        <v>100.54300000000001</v>
      </c>
      <c r="M322">
        <v>24.2</v>
      </c>
      <c r="N322" s="17">
        <v>2200</v>
      </c>
      <c r="O322">
        <v>2173.3000000000002</v>
      </c>
      <c r="P322">
        <v>7.65</v>
      </c>
      <c r="Q322" s="39">
        <v>7.6516274469786447</v>
      </c>
      <c r="R322" t="s">
        <v>152</v>
      </c>
      <c r="U322" s="99">
        <v>34.200000762939453</v>
      </c>
      <c r="V322" s="99">
        <v>24.200000762939453</v>
      </c>
      <c r="W322" s="99">
        <v>0</v>
      </c>
      <c r="X322" s="100">
        <v>0</v>
      </c>
      <c r="Y322" s="100">
        <v>0</v>
      </c>
      <c r="Z322" s="101">
        <v>2200</v>
      </c>
      <c r="AA322" s="102">
        <v>2097.547119140625</v>
      </c>
      <c r="AB322" s="103">
        <v>7.6516275405883789</v>
      </c>
      <c r="AC322" s="102">
        <v>1087.81005859375</v>
      </c>
      <c r="AD322" s="102">
        <v>1091.324951171875</v>
      </c>
      <c r="AE322" s="102">
        <v>1974.4085467609166</v>
      </c>
      <c r="AF322" s="104">
        <v>91.486205092607108</v>
      </c>
      <c r="AG322" s="104">
        <v>31.652215756676483</v>
      </c>
      <c r="AH322" s="102">
        <v>40.164289912566595</v>
      </c>
      <c r="AI322" s="104">
        <v>2.4775400037847062</v>
      </c>
      <c r="AJ322" s="104">
        <v>0</v>
      </c>
      <c r="AK322" s="102">
        <v>0</v>
      </c>
      <c r="AL322" s="103">
        <v>14.85009989354263</v>
      </c>
      <c r="AM322" s="105">
        <v>2.2138024291508143</v>
      </c>
      <c r="AN322" s="105">
        <v>1.4536524757187703</v>
      </c>
      <c r="AO322" s="102">
        <v>1124.1918996037653</v>
      </c>
      <c r="AP322" s="106"/>
      <c r="AQ322" s="103">
        <v>25.510000228881836</v>
      </c>
      <c r="AR322" s="102">
        <v>0</v>
      </c>
      <c r="AS322" s="103">
        <v>7.6338214924698473</v>
      </c>
      <c r="AT322" s="102">
        <v>1141.8168983828955</v>
      </c>
      <c r="AU322" s="125">
        <v>1145.4478048850117</v>
      </c>
      <c r="AV322" s="102">
        <v>1973.4108328586094</v>
      </c>
      <c r="AW322" s="102">
        <v>91.99776227601717</v>
      </c>
      <c r="AX322" s="102">
        <v>32.138459156145096</v>
      </c>
      <c r="AY322" s="102">
        <v>39.944904275030275</v>
      </c>
      <c r="AZ322" s="102">
        <v>2.6724862692602622</v>
      </c>
      <c r="BA322" s="102">
        <v>0</v>
      </c>
      <c r="BB322" s="102">
        <v>0</v>
      </c>
      <c r="BC322" s="103">
        <v>14.763084621974661</v>
      </c>
      <c r="BD322" s="105">
        <v>2.2312018778768961</v>
      </c>
      <c r="BE322" s="105">
        <v>1.470837398273559</v>
      </c>
      <c r="BF322" s="102">
        <v>1182.8416146802249</v>
      </c>
      <c r="BG322" s="123"/>
    </row>
    <row r="323" spans="1:59" ht="18" thickTop="1" thickBot="1">
      <c r="A323" s="45">
        <v>43454</v>
      </c>
      <c r="B323" s="48">
        <v>0.47916666666666702</v>
      </c>
      <c r="C323" s="45">
        <v>43460</v>
      </c>
      <c r="E323" s="8" t="s">
        <v>43</v>
      </c>
      <c r="F323" s="54">
        <v>8</v>
      </c>
      <c r="G323" s="31" t="s">
        <v>146</v>
      </c>
      <c r="H323" s="31" t="s">
        <v>146</v>
      </c>
      <c r="I323" s="88" t="s">
        <v>23</v>
      </c>
      <c r="J323" s="13">
        <v>23.34</v>
      </c>
      <c r="K323" s="15">
        <v>34.200000000000003</v>
      </c>
      <c r="L323">
        <v>100.786</v>
      </c>
      <c r="M323">
        <v>23.6</v>
      </c>
      <c r="N323" s="17">
        <v>2203.5</v>
      </c>
      <c r="O323">
        <v>2185</v>
      </c>
      <c r="P323">
        <v>7.95</v>
      </c>
      <c r="Q323" s="39">
        <v>7.9519046117100984</v>
      </c>
      <c r="R323" t="s">
        <v>153</v>
      </c>
      <c r="U323" s="99">
        <v>34.200000762939453</v>
      </c>
      <c r="V323" s="99">
        <v>23.600000381469727</v>
      </c>
      <c r="W323" s="99">
        <v>0</v>
      </c>
      <c r="X323" s="100">
        <v>0</v>
      </c>
      <c r="Y323" s="100">
        <v>0</v>
      </c>
      <c r="Z323" s="101">
        <v>2203.5</v>
      </c>
      <c r="AA323" s="102">
        <v>1978.401123046875</v>
      </c>
      <c r="AB323" s="103">
        <v>7.9519047737121582</v>
      </c>
      <c r="AC323" s="102">
        <v>495.09335327148438</v>
      </c>
      <c r="AD323" s="102">
        <v>496.70489501953125</v>
      </c>
      <c r="AE323" s="102">
        <v>1800.7562070174583</v>
      </c>
      <c r="AF323" s="104">
        <v>163.01430325910627</v>
      </c>
      <c r="AG323" s="104">
        <v>14.630618533222972</v>
      </c>
      <c r="AH323" s="102">
        <v>72.039688716298954</v>
      </c>
      <c r="AI323" s="104">
        <v>4.6868136909524214</v>
      </c>
      <c r="AJ323" s="104">
        <v>0</v>
      </c>
      <c r="AK323" s="102">
        <v>0</v>
      </c>
      <c r="AL323" s="103">
        <v>10.914218371895895</v>
      </c>
      <c r="AM323" s="105">
        <v>3.9408800625485929</v>
      </c>
      <c r="AN323" s="105">
        <v>2.5831797047512328</v>
      </c>
      <c r="AO323" s="102">
        <v>511.11857788502789</v>
      </c>
      <c r="AP323" s="106"/>
      <c r="AQ323" s="103">
        <v>23.340000152587891</v>
      </c>
      <c r="AR323" s="102">
        <v>0</v>
      </c>
      <c r="AS323" s="103">
        <v>7.9557224121126895</v>
      </c>
      <c r="AT323" s="102">
        <v>490.00805554025783</v>
      </c>
      <c r="AU323" s="125">
        <v>491.60815226487438</v>
      </c>
      <c r="AV323" s="102">
        <v>1800.8996368710564</v>
      </c>
      <c r="AW323" s="102">
        <v>162.92284510306013</v>
      </c>
      <c r="AX323" s="102">
        <v>14.578612700947604</v>
      </c>
      <c r="AY323" s="102">
        <v>72.147318190916906</v>
      </c>
      <c r="AZ323" s="102">
        <v>4.6185700836157162</v>
      </c>
      <c r="BA323" s="102">
        <v>0</v>
      </c>
      <c r="BB323" s="102">
        <v>0</v>
      </c>
      <c r="BC323" s="103">
        <v>10.919724161031112</v>
      </c>
      <c r="BD323" s="105">
        <v>3.9370923430599474</v>
      </c>
      <c r="BE323" s="105">
        <v>2.5787633463123116</v>
      </c>
      <c r="BF323" s="102">
        <v>505.6456299505208</v>
      </c>
      <c r="BG323" s="123"/>
    </row>
    <row r="324" spans="1:59" ht="18" thickTop="1" thickBot="1">
      <c r="A324" s="45">
        <v>43454</v>
      </c>
      <c r="B324" s="48">
        <v>0.47916666666666702</v>
      </c>
      <c r="C324" s="45">
        <v>43460</v>
      </c>
      <c r="E324" s="9" t="s">
        <v>44</v>
      </c>
      <c r="F324" s="54">
        <v>5</v>
      </c>
      <c r="G324" s="31" t="s">
        <v>146</v>
      </c>
      <c r="H324" s="31" t="s">
        <v>147</v>
      </c>
      <c r="I324" s="88" t="s">
        <v>24</v>
      </c>
      <c r="J324" s="13">
        <v>23.33</v>
      </c>
      <c r="K324" s="15">
        <v>34.19</v>
      </c>
      <c r="L324">
        <v>100.864</v>
      </c>
      <c r="M324">
        <v>24.1</v>
      </c>
      <c r="N324" s="17">
        <v>2187.1999999999998</v>
      </c>
      <c r="O324">
        <v>2169.4</v>
      </c>
      <c r="P324">
        <v>7.78</v>
      </c>
      <c r="Q324" s="39">
        <v>7.7560658613431208</v>
      </c>
      <c r="R324" t="s">
        <v>152</v>
      </c>
      <c r="U324" s="99">
        <v>34.189998626708984</v>
      </c>
      <c r="V324" s="99">
        <v>24.100000381469727</v>
      </c>
      <c r="W324" s="99">
        <v>0</v>
      </c>
      <c r="X324" s="100">
        <v>0</v>
      </c>
      <c r="Y324" s="100">
        <v>0</v>
      </c>
      <c r="Z324" s="101">
        <v>2187.199951171875</v>
      </c>
      <c r="AA324" s="102">
        <v>2046.471435546875</v>
      </c>
      <c r="AB324" s="103">
        <v>7.756065845489502</v>
      </c>
      <c r="AC324" s="102">
        <v>827.00048828125</v>
      </c>
      <c r="AD324" s="102">
        <v>829.6759033203125</v>
      </c>
      <c r="AE324" s="102">
        <v>1910.203599344778</v>
      </c>
      <c r="AF324" s="104">
        <v>112.14135910385852</v>
      </c>
      <c r="AG324" s="104">
        <v>24.126544274150671</v>
      </c>
      <c r="AH324" s="102">
        <v>49.60910800609625</v>
      </c>
      <c r="AI324" s="104">
        <v>3.1223902073411187</v>
      </c>
      <c r="AJ324" s="104">
        <v>0</v>
      </c>
      <c r="AK324" s="102">
        <v>0</v>
      </c>
      <c r="AL324" s="103">
        <v>13.418712706191808</v>
      </c>
      <c r="AM324" s="105">
        <v>2.7133954340703901</v>
      </c>
      <c r="AN324" s="105">
        <v>1.7811438015644379</v>
      </c>
      <c r="AO324" s="102">
        <v>854.50909374511889</v>
      </c>
      <c r="AP324" s="106"/>
      <c r="AQ324" s="103">
        <v>23.329999923706055</v>
      </c>
      <c r="AR324" s="102">
        <v>0</v>
      </c>
      <c r="AS324" s="103">
        <v>7.7669420833883009</v>
      </c>
      <c r="AT324" s="102">
        <v>802.93327793578146</v>
      </c>
      <c r="AU324" s="125">
        <v>805.55553833348029</v>
      </c>
      <c r="AV324" s="102">
        <v>1910.721819080703</v>
      </c>
      <c r="AW324" s="102">
        <v>111.85345573878612</v>
      </c>
      <c r="AX324" s="102">
        <v>23.896186834220217</v>
      </c>
      <c r="AY324" s="102">
        <v>49.801479475947907</v>
      </c>
      <c r="AZ324" s="102">
        <v>2.9871593646643757</v>
      </c>
      <c r="BA324" s="102">
        <v>0</v>
      </c>
      <c r="BB324" s="102">
        <v>0</v>
      </c>
      <c r="BC324" s="103">
        <v>13.453053554857803</v>
      </c>
      <c r="BD324" s="105">
        <v>2.7031527839144776</v>
      </c>
      <c r="BE324" s="105">
        <v>1.7704588448890006</v>
      </c>
      <c r="BF324" s="102">
        <v>828.54338066521814</v>
      </c>
      <c r="BG324" s="123"/>
    </row>
    <row r="325" spans="1:59" ht="18" thickTop="1" thickBot="1">
      <c r="A325" s="45">
        <v>43454</v>
      </c>
      <c r="B325" s="48">
        <v>0.47916666666666702</v>
      </c>
      <c r="C325" s="45">
        <v>43460</v>
      </c>
      <c r="E325" s="7" t="s">
        <v>37</v>
      </c>
      <c r="F325" s="54">
        <v>7</v>
      </c>
      <c r="G325" s="31" t="s">
        <v>148</v>
      </c>
      <c r="H325" s="31" t="s">
        <v>146</v>
      </c>
      <c r="I325" s="88" t="s">
        <v>25</v>
      </c>
      <c r="J325" s="13">
        <v>25.73</v>
      </c>
      <c r="K325" s="15">
        <v>34.17</v>
      </c>
      <c r="L325">
        <v>100.40600000000001</v>
      </c>
      <c r="M325">
        <v>23.7</v>
      </c>
      <c r="N325" s="17">
        <v>2199.4</v>
      </c>
      <c r="O325">
        <v>2180.9</v>
      </c>
      <c r="P325">
        <v>7.92</v>
      </c>
      <c r="Q325" s="39">
        <v>7.9564908600228392</v>
      </c>
      <c r="R325" t="s">
        <v>153</v>
      </c>
      <c r="U325" s="99">
        <v>34.169998168945312</v>
      </c>
      <c r="V325" s="99">
        <v>23.700000762939453</v>
      </c>
      <c r="W325" s="99">
        <v>0</v>
      </c>
      <c r="X325" s="100">
        <v>0</v>
      </c>
      <c r="Y325" s="100">
        <v>0</v>
      </c>
      <c r="Z325" s="101">
        <v>2199.39990234375</v>
      </c>
      <c r="AA325" s="102">
        <v>1971.7796630859375</v>
      </c>
      <c r="AB325" s="103">
        <v>7.9564909934997559</v>
      </c>
      <c r="AC325" s="102">
        <v>488.10443115234375</v>
      </c>
      <c r="AD325" s="102">
        <v>489.69134521484375</v>
      </c>
      <c r="AE325" s="102">
        <v>1792.8867737047176</v>
      </c>
      <c r="AF325" s="104">
        <v>164.50373173620548</v>
      </c>
      <c r="AG325" s="104">
        <v>14.389009680377878</v>
      </c>
      <c r="AH325" s="102">
        <v>72.740150526285262</v>
      </c>
      <c r="AI325" s="104">
        <v>4.7768936901206613</v>
      </c>
      <c r="AJ325" s="104">
        <v>0</v>
      </c>
      <c r="AK325" s="102">
        <v>0</v>
      </c>
      <c r="AL325" s="103">
        <v>10.838712958879688</v>
      </c>
      <c r="AM325" s="105">
        <v>3.978454918814212</v>
      </c>
      <c r="AN325" s="105">
        <v>2.6084170987450412</v>
      </c>
      <c r="AO325" s="102">
        <v>503.99009426998316</v>
      </c>
      <c r="AP325" s="106"/>
      <c r="AQ325" s="103">
        <v>25.729999542236328</v>
      </c>
      <c r="AR325" s="102">
        <v>0</v>
      </c>
      <c r="AS325" s="103">
        <v>7.9268434600834574</v>
      </c>
      <c r="AT325" s="102">
        <v>528.76626223785036</v>
      </c>
      <c r="AU325" s="125">
        <v>530.44320988199991</v>
      </c>
      <c r="AV325" s="102">
        <v>1791.7883359434677</v>
      </c>
      <c r="AW325" s="102">
        <v>165.18752167455486</v>
      </c>
      <c r="AX325" s="102">
        <v>14.803766382168963</v>
      </c>
      <c r="AY325" s="102">
        <v>71.901106480053187</v>
      </c>
      <c r="AZ325" s="102">
        <v>5.3475993264364856</v>
      </c>
      <c r="BA325" s="102">
        <v>0</v>
      </c>
      <c r="BB325" s="102">
        <v>0</v>
      </c>
      <c r="BC325" s="103">
        <v>10.795217181025755</v>
      </c>
      <c r="BD325" s="105">
        <v>4.0088550303006656</v>
      </c>
      <c r="BE325" s="105">
        <v>2.6443141611860139</v>
      </c>
      <c r="BF325" s="102">
        <v>547.99518573102432</v>
      </c>
      <c r="BG325" s="123"/>
    </row>
    <row r="326" spans="1:59" ht="18" thickTop="1" thickBot="1">
      <c r="A326" s="45">
        <v>43454</v>
      </c>
      <c r="B326" s="48">
        <v>0.47916666666666702</v>
      </c>
      <c r="C326" s="45">
        <v>43460</v>
      </c>
      <c r="E326" s="7" t="s">
        <v>37</v>
      </c>
      <c r="F326" s="55">
        <v>7</v>
      </c>
      <c r="G326" s="32" t="s">
        <v>148</v>
      </c>
      <c r="H326" s="31" t="s">
        <v>146</v>
      </c>
      <c r="I326" s="88" t="s">
        <v>26</v>
      </c>
      <c r="J326" s="13">
        <v>25.78</v>
      </c>
      <c r="K326" s="15">
        <v>34.200000000000003</v>
      </c>
      <c r="L326">
        <v>100.136</v>
      </c>
      <c r="M326">
        <v>24.2</v>
      </c>
      <c r="N326" s="17">
        <v>2206.5</v>
      </c>
      <c r="O326">
        <v>2173.1999999999998</v>
      </c>
      <c r="P326">
        <v>7.98</v>
      </c>
      <c r="Q326" s="39">
        <v>7.9503601657080338</v>
      </c>
      <c r="R326" t="s">
        <v>152</v>
      </c>
      <c r="U326" s="99">
        <v>34.200000762939453</v>
      </c>
      <c r="V326" s="99">
        <v>24.200000762939453</v>
      </c>
      <c r="W326" s="99">
        <v>0</v>
      </c>
      <c r="X326" s="100">
        <v>0</v>
      </c>
      <c r="Y326" s="100">
        <v>0</v>
      </c>
      <c r="Z326" s="101">
        <v>2206.5</v>
      </c>
      <c r="AA326" s="102">
        <v>1977.5908203125</v>
      </c>
      <c r="AB326" s="103">
        <v>7.9503602981567383</v>
      </c>
      <c r="AC326" s="102">
        <v>497.77359008789062</v>
      </c>
      <c r="AD326" s="102">
        <v>499.38198852539062</v>
      </c>
      <c r="AE326" s="102">
        <v>1797.4157412798563</v>
      </c>
      <c r="AF326" s="104">
        <v>165.69137012706435</v>
      </c>
      <c r="AG326" s="104">
        <v>14.483811976901762</v>
      </c>
      <c r="AH326" s="102">
        <v>72.783960591035154</v>
      </c>
      <c r="AI326" s="104">
        <v>4.9289388835870351</v>
      </c>
      <c r="AJ326" s="104">
        <v>0</v>
      </c>
      <c r="AK326" s="102">
        <v>0</v>
      </c>
      <c r="AL326" s="103">
        <v>10.816992554401875</v>
      </c>
      <c r="AM326" s="105">
        <v>4.0094346170039472</v>
      </c>
      <c r="AN326" s="105">
        <v>2.6327211861792006</v>
      </c>
      <c r="AO326" s="102">
        <v>514.4216369634396</v>
      </c>
      <c r="AP326" s="106"/>
      <c r="AQ326" s="103">
        <v>25.780000686645508</v>
      </c>
      <c r="AR326" s="102">
        <v>0</v>
      </c>
      <c r="AS326" s="103">
        <v>7.9273107308370054</v>
      </c>
      <c r="AT326" s="102">
        <v>529.7069033752673</v>
      </c>
      <c r="AU326" s="125">
        <v>531.38581274277487</v>
      </c>
      <c r="AV326" s="102">
        <v>1796.5615090329261</v>
      </c>
      <c r="AW326" s="102">
        <v>166.22000098919156</v>
      </c>
      <c r="AX326" s="102">
        <v>14.809334013030952</v>
      </c>
      <c r="AY326" s="102">
        <v>72.130511489081158</v>
      </c>
      <c r="AZ326" s="102">
        <v>5.3799874294551469</v>
      </c>
      <c r="BA326" s="102">
        <v>0</v>
      </c>
      <c r="BB326" s="102">
        <v>0</v>
      </c>
      <c r="BC326" s="103">
        <v>10.783034635501497</v>
      </c>
      <c r="BD326" s="105">
        <v>4.0332827637117079</v>
      </c>
      <c r="BE326" s="105">
        <v>2.6609893527378929</v>
      </c>
      <c r="BF326" s="102">
        <v>549.02260255512567</v>
      </c>
      <c r="BG326" s="123"/>
    </row>
    <row r="327" spans="1:59" ht="18" thickTop="1" thickBot="1">
      <c r="A327" s="45">
        <v>43454</v>
      </c>
      <c r="B327" s="48">
        <v>0.47916666666666702</v>
      </c>
      <c r="C327" s="45">
        <v>43460</v>
      </c>
      <c r="E327" s="6" t="s">
        <v>174</v>
      </c>
      <c r="F327" s="54">
        <v>6</v>
      </c>
      <c r="G327" s="31" t="s">
        <v>148</v>
      </c>
      <c r="H327" s="31" t="s">
        <v>147</v>
      </c>
      <c r="I327" s="88" t="s">
        <v>27</v>
      </c>
      <c r="J327" s="13">
        <v>25.83</v>
      </c>
      <c r="K327" s="15">
        <v>34.200000000000003</v>
      </c>
      <c r="L327">
        <v>100.72</v>
      </c>
      <c r="M327">
        <v>23.8</v>
      </c>
      <c r="N327" s="17">
        <v>2199.1999999999998</v>
      </c>
      <c r="O327">
        <v>2176.1999999999998</v>
      </c>
      <c r="P327">
        <v>7.55</v>
      </c>
      <c r="Q327" s="39">
        <v>7.6370345242539974</v>
      </c>
      <c r="R327" t="s">
        <v>153</v>
      </c>
      <c r="U327" s="99">
        <v>34.200000762939453</v>
      </c>
      <c r="V327" s="99">
        <v>23.799999237060547</v>
      </c>
      <c r="W327" s="99">
        <v>0</v>
      </c>
      <c r="X327" s="100">
        <v>0</v>
      </c>
      <c r="Y327" s="100">
        <v>0</v>
      </c>
      <c r="Z327" s="101">
        <v>2199.199951171875</v>
      </c>
      <c r="AA327" s="102">
        <v>2103.881103515625</v>
      </c>
      <c r="AB327" s="103">
        <v>7.6370344161987305</v>
      </c>
      <c r="AC327" s="102">
        <v>1127.19287109375</v>
      </c>
      <c r="AD327" s="102">
        <v>1130.8529052734375</v>
      </c>
      <c r="AE327" s="102">
        <v>1983.1634982162534</v>
      </c>
      <c r="AF327" s="104">
        <v>87.579975108300459</v>
      </c>
      <c r="AG327" s="104">
        <v>33.137822969335829</v>
      </c>
      <c r="AH327" s="102">
        <v>38.588960233979229</v>
      </c>
      <c r="AI327" s="104">
        <v>2.3111490857802002</v>
      </c>
      <c r="AJ327" s="104">
        <v>0</v>
      </c>
      <c r="AK327" s="102">
        <v>0</v>
      </c>
      <c r="AL327" s="103">
        <v>15.134568347947969</v>
      </c>
      <c r="AM327" s="105">
        <v>2.1179156391878839</v>
      </c>
      <c r="AN327" s="105">
        <v>1.3890634566791729</v>
      </c>
      <c r="AO327" s="102">
        <v>1164.0778702630962</v>
      </c>
      <c r="AP327" s="106"/>
      <c r="AQ327" s="103">
        <v>25.829999923706055</v>
      </c>
      <c r="AR327" s="102">
        <v>0</v>
      </c>
      <c r="AS327" s="103">
        <v>7.6096344199992689</v>
      </c>
      <c r="AT327" s="102">
        <v>1214.5438035542725</v>
      </c>
      <c r="AU327" s="125">
        <v>1218.3909677021777</v>
      </c>
      <c r="AV327" s="102">
        <v>1981.5877928981356</v>
      </c>
      <c r="AW327" s="102">
        <v>88.379937762959372</v>
      </c>
      <c r="AX327" s="102">
        <v>33.913481290280195</v>
      </c>
      <c r="AY327" s="102">
        <v>38.277134150464136</v>
      </c>
      <c r="AZ327" s="102">
        <v>2.6003018628936925</v>
      </c>
      <c r="BA327" s="102">
        <v>0</v>
      </c>
      <c r="BB327" s="102">
        <v>0</v>
      </c>
      <c r="BC327" s="103">
        <v>14.990814757340715</v>
      </c>
      <c r="BD327" s="105">
        <v>2.1447127256059515</v>
      </c>
      <c r="BE327" s="105">
        <v>1.4152080558528175</v>
      </c>
      <c r="BF327" s="102">
        <v>1258.9535521091209</v>
      </c>
      <c r="BG327" s="123"/>
    </row>
    <row r="328" spans="1:59" ht="18" thickTop="1" thickBot="1">
      <c r="A328" s="45">
        <v>43454</v>
      </c>
      <c r="B328" s="48">
        <v>0.47916666666666702</v>
      </c>
      <c r="C328" s="45">
        <v>43460</v>
      </c>
      <c r="E328" s="8" t="s">
        <v>43</v>
      </c>
      <c r="F328" s="55">
        <v>8</v>
      </c>
      <c r="G328" s="32" t="s">
        <v>146</v>
      </c>
      <c r="H328" s="32" t="s">
        <v>146</v>
      </c>
      <c r="I328" s="88" t="s">
        <v>28</v>
      </c>
      <c r="J328" s="13">
        <v>23.35</v>
      </c>
      <c r="K328" s="15">
        <v>34.200000000000003</v>
      </c>
      <c r="L328">
        <v>100.667</v>
      </c>
      <c r="M328">
        <v>24.1</v>
      </c>
      <c r="N328" s="17">
        <v>2193.5</v>
      </c>
      <c r="O328">
        <v>2166.6</v>
      </c>
      <c r="P328">
        <v>7.91</v>
      </c>
      <c r="Q328" s="39">
        <v>7.9535492497068132</v>
      </c>
      <c r="R328" t="s">
        <v>152</v>
      </c>
      <c r="U328" s="99">
        <v>34.200000762939453</v>
      </c>
      <c r="V328" s="99">
        <v>24.100000381469727</v>
      </c>
      <c r="W328" s="99">
        <v>0</v>
      </c>
      <c r="X328" s="100">
        <v>0</v>
      </c>
      <c r="Y328" s="100">
        <v>0</v>
      </c>
      <c r="Z328" s="101">
        <v>2193.5</v>
      </c>
      <c r="AA328" s="102">
        <v>1964.6571044921875</v>
      </c>
      <c r="AB328" s="103">
        <v>7.9535493850708008</v>
      </c>
      <c r="AC328" s="102">
        <v>490.46420288085938</v>
      </c>
      <c r="AD328" s="102">
        <v>492.05096435546875</v>
      </c>
      <c r="AE328" s="102">
        <v>1785.1712637110027</v>
      </c>
      <c r="AF328" s="104">
        <v>165.17796246475021</v>
      </c>
      <c r="AG328" s="104">
        <v>14.307835357704747</v>
      </c>
      <c r="AH328" s="102">
        <v>73.063304713304674</v>
      </c>
      <c r="AI328" s="104">
        <v>4.9209373990571548</v>
      </c>
      <c r="AJ328" s="104">
        <v>0</v>
      </c>
      <c r="AK328" s="102">
        <v>0</v>
      </c>
      <c r="AL328" s="103">
        <v>10.781510984609938</v>
      </c>
      <c r="AM328" s="105">
        <v>3.9963604836881914</v>
      </c>
      <c r="AN328" s="105">
        <v>2.6233653791060463</v>
      </c>
      <c r="AO328" s="102">
        <v>506.77852439729617</v>
      </c>
      <c r="AP328" s="106"/>
      <c r="AQ328" s="103">
        <v>23.350000381469727</v>
      </c>
      <c r="AR328" s="102">
        <v>0</v>
      </c>
      <c r="AS328" s="103">
        <v>7.9645610928060515</v>
      </c>
      <c r="AT328" s="102">
        <v>476.08117951669021</v>
      </c>
      <c r="AU328" s="125">
        <v>477.63560780107258</v>
      </c>
      <c r="AV328" s="102">
        <v>1785.5786271312224</v>
      </c>
      <c r="AW328" s="102">
        <v>164.91790410551459</v>
      </c>
      <c r="AX328" s="102">
        <v>14.160570543439141</v>
      </c>
      <c r="AY328" s="102">
        <v>73.378919836473088</v>
      </c>
      <c r="AZ328" s="102">
        <v>4.7177888891527449</v>
      </c>
      <c r="BA328" s="102">
        <v>0</v>
      </c>
      <c r="BB328" s="102">
        <v>0</v>
      </c>
      <c r="BC328" s="103">
        <v>10.796952353461654</v>
      </c>
      <c r="BD328" s="105">
        <v>3.9853644347369466</v>
      </c>
      <c r="BE328" s="105">
        <v>2.6104561598269282</v>
      </c>
      <c r="BF328" s="102">
        <v>491.28258274606969</v>
      </c>
      <c r="BG328" s="123"/>
    </row>
    <row r="329" spans="1:59" ht="18" thickTop="1" thickBot="1">
      <c r="A329" s="45">
        <v>43454</v>
      </c>
      <c r="B329" s="48">
        <v>0.47916666666666702</v>
      </c>
      <c r="C329" s="45">
        <v>43460</v>
      </c>
      <c r="E329" s="9" t="s">
        <v>44</v>
      </c>
      <c r="F329" s="54">
        <v>5</v>
      </c>
      <c r="G329" s="31" t="s">
        <v>146</v>
      </c>
      <c r="H329" s="31" t="s">
        <v>147</v>
      </c>
      <c r="I329" s="88" t="s">
        <v>29</v>
      </c>
      <c r="J329" s="13">
        <v>23.29</v>
      </c>
      <c r="K329" s="15">
        <v>34.200000000000003</v>
      </c>
      <c r="L329">
        <v>100.583</v>
      </c>
      <c r="M329">
        <v>23.9</v>
      </c>
      <c r="N329" s="17">
        <v>2196.1</v>
      </c>
      <c r="O329">
        <v>2174.3000000000002</v>
      </c>
      <c r="P329">
        <v>7.75</v>
      </c>
      <c r="Q329" s="39">
        <v>7.7413617273653825</v>
      </c>
      <c r="R329" t="s">
        <v>153</v>
      </c>
      <c r="U329" s="99">
        <v>34.200000762939453</v>
      </c>
      <c r="V329" s="99">
        <v>23.899999618530273</v>
      </c>
      <c r="W329" s="99">
        <v>0</v>
      </c>
      <c r="X329" s="100">
        <v>0</v>
      </c>
      <c r="Y329" s="100">
        <v>0</v>
      </c>
      <c r="Z329" s="101">
        <v>2196.10009765625</v>
      </c>
      <c r="AA329" s="102">
        <v>2061.84228515625</v>
      </c>
      <c r="AB329" s="103">
        <v>7.7413616180419922</v>
      </c>
      <c r="AC329" s="102">
        <v>862.31597900390625</v>
      </c>
      <c r="AD329" s="102">
        <v>865.11260986328125</v>
      </c>
      <c r="AE329" s="102">
        <v>1927.9064909123506</v>
      </c>
      <c r="AF329" s="104">
        <v>108.65027559837766</v>
      </c>
      <c r="AG329" s="104">
        <v>25.285432938250029</v>
      </c>
      <c r="AH329" s="102">
        <v>47.946331387511407</v>
      </c>
      <c r="AI329" s="104">
        <v>2.9652429514088285</v>
      </c>
      <c r="AJ329" s="104">
        <v>0</v>
      </c>
      <c r="AK329" s="102">
        <v>0</v>
      </c>
      <c r="AL329" s="103">
        <v>13.686501516793433</v>
      </c>
      <c r="AM329" s="105">
        <v>2.6278688137551058</v>
      </c>
      <c r="AN329" s="105">
        <v>1.7240253822048621</v>
      </c>
      <c r="AO329" s="102">
        <v>890.68787942399069</v>
      </c>
      <c r="AP329" s="106"/>
      <c r="AQ329" s="103">
        <v>23.290000915527344</v>
      </c>
      <c r="AR329" s="102">
        <v>0</v>
      </c>
      <c r="AS329" s="103">
        <v>7.7499448957381656</v>
      </c>
      <c r="AT329" s="102">
        <v>842.43545718199107</v>
      </c>
      <c r="AU329" s="125">
        <v>845.18807790135543</v>
      </c>
      <c r="AV329" s="102">
        <v>1928.3261798975489</v>
      </c>
      <c r="AW329" s="102">
        <v>108.41939173857359</v>
      </c>
      <c r="AX329" s="102">
        <v>25.09667061968441</v>
      </c>
      <c r="AY329" s="102">
        <v>48.090638400370423</v>
      </c>
      <c r="AZ329" s="102">
        <v>2.8626493149773586</v>
      </c>
      <c r="BA329" s="102">
        <v>0</v>
      </c>
      <c r="BB329" s="102">
        <v>0</v>
      </c>
      <c r="BC329" s="103">
        <v>13.715581942803395</v>
      </c>
      <c r="BD329" s="105">
        <v>2.6197966049965227</v>
      </c>
      <c r="BE329" s="105">
        <v>1.7156991655592877</v>
      </c>
      <c r="BF329" s="102">
        <v>869.24691876132852</v>
      </c>
      <c r="BG329" s="123"/>
    </row>
    <row r="330" spans="1:59" ht="18" thickTop="1" thickBot="1">
      <c r="A330" s="45">
        <v>43454</v>
      </c>
      <c r="B330" s="48">
        <v>0.47916666666666702</v>
      </c>
      <c r="C330" s="45">
        <v>43460</v>
      </c>
      <c r="E330" s="7" t="s">
        <v>37</v>
      </c>
      <c r="F330" s="54">
        <v>7</v>
      </c>
      <c r="G330" s="31" t="s">
        <v>148</v>
      </c>
      <c r="H330" s="31" t="s">
        <v>146</v>
      </c>
      <c r="I330" s="88" t="s">
        <v>30</v>
      </c>
      <c r="J330" s="13">
        <v>25.64</v>
      </c>
      <c r="K330" s="15">
        <v>34.21</v>
      </c>
      <c r="L330">
        <v>100.514</v>
      </c>
      <c r="M330">
        <v>24</v>
      </c>
      <c r="N330" s="17">
        <v>2192.5</v>
      </c>
      <c r="O330">
        <v>2171.1</v>
      </c>
      <c r="P330">
        <v>7.93</v>
      </c>
      <c r="Q330" s="39">
        <v>7.9490157867988431</v>
      </c>
      <c r="R330" t="s">
        <v>152</v>
      </c>
      <c r="U330" s="99">
        <v>34.209999084472656</v>
      </c>
      <c r="V330" s="99">
        <v>24</v>
      </c>
      <c r="W330" s="99">
        <v>0</v>
      </c>
      <c r="X330" s="100">
        <v>0</v>
      </c>
      <c r="Y330" s="100">
        <v>0</v>
      </c>
      <c r="Z330" s="101">
        <v>2192.5</v>
      </c>
      <c r="AA330" s="102">
        <v>1966.640380859375</v>
      </c>
      <c r="AB330" s="103">
        <v>7.9490156173706055</v>
      </c>
      <c r="AC330" s="102">
        <v>496.31698608398438</v>
      </c>
      <c r="AD330" s="102">
        <v>497.92462158203125</v>
      </c>
      <c r="AE330" s="102">
        <v>1788.8756766818826</v>
      </c>
      <c r="AF330" s="104">
        <v>163.2494777719285</v>
      </c>
      <c r="AG330" s="104">
        <v>14.515119148782087</v>
      </c>
      <c r="AH330" s="102">
        <v>72.309736549124338</v>
      </c>
      <c r="AI330" s="104">
        <v>4.8271735046949331</v>
      </c>
      <c r="AJ330" s="104">
        <v>0</v>
      </c>
      <c r="AK330" s="102">
        <v>0</v>
      </c>
      <c r="AL330" s="103">
        <v>10.853129668881811</v>
      </c>
      <c r="AM330" s="105">
        <v>3.948749404903618</v>
      </c>
      <c r="AN330" s="105">
        <v>2.5914011971824946</v>
      </c>
      <c r="AO330" s="102">
        <v>512.73604367080168</v>
      </c>
      <c r="AP330" s="106"/>
      <c r="AQ330" s="103">
        <v>25.639999389648438</v>
      </c>
      <c r="AR330" s="102">
        <v>0</v>
      </c>
      <c r="AS330" s="103">
        <v>7.9250887044493634</v>
      </c>
      <c r="AT330" s="102">
        <v>529.4198952753909</v>
      </c>
      <c r="AU330" s="125">
        <v>531.10075553543459</v>
      </c>
      <c r="AV330" s="102">
        <v>1787.9881926561022</v>
      </c>
      <c r="AW330" s="102">
        <v>163.79983638463335</v>
      </c>
      <c r="AX330" s="102">
        <v>14.852324162084422</v>
      </c>
      <c r="AY330" s="102">
        <v>71.636712833738784</v>
      </c>
      <c r="AZ330" s="102">
        <v>5.2876195700609188</v>
      </c>
      <c r="BA330" s="102">
        <v>0</v>
      </c>
      <c r="BB330" s="102">
        <v>0</v>
      </c>
      <c r="BC330" s="103">
        <v>10.817603577781297</v>
      </c>
      <c r="BD330" s="105">
        <v>3.9732113223951782</v>
      </c>
      <c r="BE330" s="105">
        <v>2.6202829014303513</v>
      </c>
      <c r="BF330" s="102">
        <v>548.57746873833298</v>
      </c>
      <c r="BG330" s="123"/>
    </row>
    <row r="331" spans="1:59" ht="18" thickTop="1" thickBot="1">
      <c r="A331" s="45">
        <v>43454</v>
      </c>
      <c r="B331" s="48">
        <v>0.47916666666666702</v>
      </c>
      <c r="C331" s="45">
        <v>43460</v>
      </c>
      <c r="E331" s="6" t="s">
        <v>174</v>
      </c>
      <c r="F331" s="54">
        <v>6</v>
      </c>
      <c r="G331" s="31" t="s">
        <v>148</v>
      </c>
      <c r="H331" s="31" t="s">
        <v>147</v>
      </c>
      <c r="I331" s="88" t="s">
        <v>31</v>
      </c>
      <c r="J331" s="13">
        <v>25.5</v>
      </c>
      <c r="K331" s="15">
        <v>34.200000000000003</v>
      </c>
      <c r="L331">
        <v>100.56</v>
      </c>
      <c r="M331">
        <v>23.9</v>
      </c>
      <c r="N331" s="17">
        <v>2196.6999999999998</v>
      </c>
      <c r="O331">
        <v>2178.6</v>
      </c>
      <c r="P331">
        <v>7.67</v>
      </c>
      <c r="Q331" s="39">
        <v>7.6613061292161131</v>
      </c>
      <c r="R331" t="s">
        <v>153</v>
      </c>
      <c r="U331" s="99">
        <v>34.200000762939453</v>
      </c>
      <c r="V331" s="99">
        <v>23.899999618530273</v>
      </c>
      <c r="W331" s="99">
        <v>0</v>
      </c>
      <c r="X331" s="100">
        <v>0</v>
      </c>
      <c r="Y331" s="100">
        <v>0</v>
      </c>
      <c r="Z331" s="101">
        <v>2196.699951171875</v>
      </c>
      <c r="AA331" s="102">
        <v>2092.338623046875</v>
      </c>
      <c r="AB331" s="103">
        <v>7.6613059043884277</v>
      </c>
      <c r="AC331" s="102">
        <v>1058.96630859375</v>
      </c>
      <c r="AD331" s="102">
        <v>1062.400634765625</v>
      </c>
      <c r="AE331" s="102">
        <v>1969.0010711561831</v>
      </c>
      <c r="AF331" s="104">
        <v>92.285847628860637</v>
      </c>
      <c r="AG331" s="104">
        <v>31.051750972158413</v>
      </c>
      <c r="AH331" s="102">
        <v>40.68330966879379</v>
      </c>
      <c r="AI331" s="104">
        <v>2.4660652789661328</v>
      </c>
      <c r="AJ331" s="104">
        <v>0</v>
      </c>
      <c r="AK331" s="102">
        <v>0</v>
      </c>
      <c r="AL331" s="103">
        <v>14.791000695762579</v>
      </c>
      <c r="AM331" s="105">
        <v>2.2320707388841594</v>
      </c>
      <c r="AN331" s="105">
        <v>1.4643602407283887</v>
      </c>
      <c r="AO331" s="102">
        <v>1093.808356550699</v>
      </c>
      <c r="AP331" s="106"/>
      <c r="AQ331" s="103">
        <v>25.5</v>
      </c>
      <c r="AR331" s="102">
        <v>0</v>
      </c>
      <c r="AS331" s="103">
        <v>7.6394933790000206</v>
      </c>
      <c r="AT331" s="102">
        <v>1123.7257710832264</v>
      </c>
      <c r="AU331" s="125">
        <v>1127.2995840637445</v>
      </c>
      <c r="AV331" s="102">
        <v>1967.7929215122133</v>
      </c>
      <c r="AW331" s="102">
        <v>92.908537146642615</v>
      </c>
      <c r="AX331" s="102">
        <v>31.637174133378448</v>
      </c>
      <c r="AY331" s="102">
        <v>40.408082412901258</v>
      </c>
      <c r="AZ331" s="102">
        <v>2.7052198531382174</v>
      </c>
      <c r="BA331" s="102">
        <v>0</v>
      </c>
      <c r="BB331" s="102">
        <v>0</v>
      </c>
      <c r="BC331" s="103">
        <v>14.687022582292718</v>
      </c>
      <c r="BD331" s="105">
        <v>2.2532500372403259</v>
      </c>
      <c r="BE331" s="105">
        <v>1.485326564879025</v>
      </c>
      <c r="BF331" s="102">
        <v>1164.0783728614133</v>
      </c>
      <c r="BG331" s="123"/>
    </row>
    <row r="332" spans="1:59" ht="18" thickTop="1" thickBot="1">
      <c r="A332" s="45">
        <v>43454</v>
      </c>
      <c r="B332" s="48">
        <v>0.47916666666666702</v>
      </c>
      <c r="C332" s="45">
        <v>43460</v>
      </c>
      <c r="E332" s="9" t="s">
        <v>44</v>
      </c>
      <c r="F332" s="55">
        <v>5</v>
      </c>
      <c r="G332" s="32" t="s">
        <v>146</v>
      </c>
      <c r="H332" s="32" t="s">
        <v>147</v>
      </c>
      <c r="I332" s="88" t="s">
        <v>32</v>
      </c>
      <c r="J332" s="13">
        <v>23.47</v>
      </c>
      <c r="K332" s="15">
        <v>34.21</v>
      </c>
      <c r="L332">
        <v>100.435</v>
      </c>
      <c r="M332">
        <v>24.3</v>
      </c>
      <c r="N332" s="17">
        <v>2191</v>
      </c>
      <c r="O332">
        <v>2167.8000000000002</v>
      </c>
      <c r="P332">
        <v>7.73</v>
      </c>
      <c r="Q332" s="39">
        <v>7.7417148935244491</v>
      </c>
      <c r="R332" t="s">
        <v>152</v>
      </c>
      <c r="U332" s="99">
        <v>34.209999084472656</v>
      </c>
      <c r="V332" s="99">
        <v>24.299999237060547</v>
      </c>
      <c r="W332" s="99">
        <v>0</v>
      </c>
      <c r="X332" s="100">
        <v>0</v>
      </c>
      <c r="Y332" s="100">
        <v>0</v>
      </c>
      <c r="Z332" s="101">
        <v>2191</v>
      </c>
      <c r="AA332" s="102">
        <v>2054.56689453125</v>
      </c>
      <c r="AB332" s="103">
        <v>7.7417149543762207</v>
      </c>
      <c r="AC332" s="102">
        <v>860.04193115234375</v>
      </c>
      <c r="AD332" s="102">
        <v>862.8175048828125</v>
      </c>
      <c r="AE332" s="102">
        <v>1919.7283104899843</v>
      </c>
      <c r="AF332" s="104">
        <v>109.87917094099862</v>
      </c>
      <c r="AG332" s="104">
        <v>24.959420846367482</v>
      </c>
      <c r="AH332" s="102">
        <v>48.455157021365231</v>
      </c>
      <c r="AI332" s="104">
        <v>3.0766384218704017</v>
      </c>
      <c r="AJ332" s="104">
        <v>0</v>
      </c>
      <c r="AK332" s="102">
        <v>0</v>
      </c>
      <c r="AL332" s="103">
        <v>13.573156734569158</v>
      </c>
      <c r="AM332" s="105">
        <v>2.6591021419207186</v>
      </c>
      <c r="AN332" s="105">
        <v>1.7465979266513676</v>
      </c>
      <c r="AO332" s="102">
        <v>888.96345342691632</v>
      </c>
      <c r="AP332" s="106"/>
      <c r="AQ332" s="103">
        <v>23.469999313354492</v>
      </c>
      <c r="AR332" s="102">
        <v>0</v>
      </c>
      <c r="AS332" s="103">
        <v>7.7533915399928253</v>
      </c>
      <c r="AT332" s="102">
        <v>833.1984521874067</v>
      </c>
      <c r="AU332" s="125">
        <v>835.91488047349446</v>
      </c>
      <c r="AV332" s="102">
        <v>1920.2956233199488</v>
      </c>
      <c r="AW332" s="102">
        <v>109.56731205488117</v>
      </c>
      <c r="AX332" s="102">
        <v>24.70404775872445</v>
      </c>
      <c r="AY332" s="102">
        <v>48.654448998037026</v>
      </c>
      <c r="AZ332" s="102">
        <v>2.9332565014789829</v>
      </c>
      <c r="BA332" s="102">
        <v>0</v>
      </c>
      <c r="BB332" s="102">
        <v>0</v>
      </c>
      <c r="BC332" s="103">
        <v>13.612002232861864</v>
      </c>
      <c r="BD332" s="105">
        <v>2.6480538970373559</v>
      </c>
      <c r="BE332" s="105">
        <v>1.7351352384672165</v>
      </c>
      <c r="BF332" s="102">
        <v>859.9770243356736</v>
      </c>
      <c r="BG332" s="123"/>
    </row>
    <row r="333" spans="1:59" ht="18" thickTop="1" thickBot="1"/>
    <row r="334" spans="1:59" ht="18" thickTop="1" thickBot="1">
      <c r="A334" s="45">
        <v>43825</v>
      </c>
      <c r="B334" s="48">
        <v>0.52083333333333304</v>
      </c>
      <c r="C334" s="45">
        <v>43828</v>
      </c>
      <c r="I334" t="s">
        <v>201</v>
      </c>
      <c r="J334" s="138">
        <v>25</v>
      </c>
      <c r="K334" s="139">
        <v>33.423999999999999</v>
      </c>
      <c r="L334">
        <v>100.15</v>
      </c>
      <c r="M334">
        <v>23.9</v>
      </c>
      <c r="N334" s="17">
        <v>2190.8000000000002</v>
      </c>
      <c r="O334">
        <v>2165.8000000000002</v>
      </c>
      <c r="P334">
        <v>7.75</v>
      </c>
      <c r="R334" t="s">
        <v>153</v>
      </c>
      <c r="U334" s="99">
        <v>33.423999786376953</v>
      </c>
      <c r="V334" s="99">
        <v>23.899999618530273</v>
      </c>
      <c r="W334" s="99">
        <v>0</v>
      </c>
      <c r="X334" s="100">
        <v>0</v>
      </c>
      <c r="Y334" s="100">
        <v>0</v>
      </c>
      <c r="Z334" s="101">
        <v>2190.800048828125</v>
      </c>
      <c r="AA334" s="102">
        <v>2056.931396484375</v>
      </c>
      <c r="AB334" s="103">
        <v>7.75</v>
      </c>
      <c r="AC334" s="102">
        <v>845.7977294921875</v>
      </c>
      <c r="AD334" s="102">
        <v>848.54071044921875</v>
      </c>
      <c r="AE334" s="102">
        <v>1923.4750233701855</v>
      </c>
      <c r="AF334" s="104">
        <v>108.55410492254134</v>
      </c>
      <c r="AG334" s="104">
        <v>24.902301860372241</v>
      </c>
      <c r="AH334" s="102">
        <v>47.252022785325515</v>
      </c>
      <c r="AI334" s="104">
        <v>2.9830687223397439</v>
      </c>
      <c r="AJ334" s="104">
        <v>0</v>
      </c>
      <c r="AK334" s="102">
        <v>0</v>
      </c>
      <c r="AL334" s="103">
        <v>13.745545200309648</v>
      </c>
      <c r="AM334" s="105">
        <v>2.6416978709423518</v>
      </c>
      <c r="AN334" s="105">
        <v>1.7303895124859874</v>
      </c>
      <c r="AO334" s="102">
        <v>873.6369744516636</v>
      </c>
      <c r="AP334" s="106"/>
      <c r="AQ334" s="103">
        <v>25</v>
      </c>
      <c r="AR334" s="102">
        <v>0</v>
      </c>
      <c r="AS334" s="103">
        <v>7.7345859001692014</v>
      </c>
      <c r="AT334" s="102">
        <v>881.95755537878983</v>
      </c>
      <c r="AU334" s="125">
        <v>884.77961273394408</v>
      </c>
      <c r="AV334" s="102">
        <v>1922.7221419078762</v>
      </c>
      <c r="AW334" s="102">
        <v>108.96268932513694</v>
      </c>
      <c r="AX334" s="102">
        <v>25.246547086846348</v>
      </c>
      <c r="AY334" s="102">
        <v>46.995276158542524</v>
      </c>
      <c r="AZ334" s="102">
        <v>3.1761892502208835</v>
      </c>
      <c r="BA334" s="102">
        <v>0</v>
      </c>
      <c r="BB334" s="102">
        <v>0</v>
      </c>
      <c r="BC334" s="103">
        <v>13.692137227518842</v>
      </c>
      <c r="BD334" s="105">
        <v>2.6568794007714573</v>
      </c>
      <c r="BE334" s="105">
        <v>1.7459859804796203</v>
      </c>
      <c r="BF334" s="102">
        <v>912.78532078387593</v>
      </c>
      <c r="BG334" s="123"/>
    </row>
    <row r="335" spans="1:59" ht="18" thickTop="1" thickBot="1">
      <c r="A335" s="45">
        <v>43825</v>
      </c>
      <c r="B335" s="48">
        <v>0.52083333333333304</v>
      </c>
      <c r="C335" s="45">
        <v>43828</v>
      </c>
      <c r="I335" t="s">
        <v>201</v>
      </c>
      <c r="J335" s="138">
        <v>25</v>
      </c>
      <c r="K335" s="139">
        <v>33.423999999999999</v>
      </c>
      <c r="L335">
        <v>100.084</v>
      </c>
      <c r="M335">
        <v>24.1</v>
      </c>
      <c r="N335" s="17">
        <v>2213.6</v>
      </c>
      <c r="O335">
        <v>2187.5</v>
      </c>
      <c r="P335">
        <v>7.78</v>
      </c>
      <c r="R335" t="s">
        <v>152</v>
      </c>
      <c r="U335" s="99">
        <v>33.423999786376953</v>
      </c>
      <c r="V335" s="99">
        <v>24.100000381469727</v>
      </c>
      <c r="W335" s="99">
        <v>0</v>
      </c>
      <c r="X335" s="100">
        <v>0</v>
      </c>
      <c r="Y335" s="100">
        <v>0</v>
      </c>
      <c r="Z335" s="101">
        <v>2213.60009765625</v>
      </c>
      <c r="AA335" s="102">
        <v>2065.819091796875</v>
      </c>
      <c r="AB335" s="103">
        <v>7.7800002098083496</v>
      </c>
      <c r="AC335" s="102">
        <v>791.10028076171875</v>
      </c>
      <c r="AD335" s="102">
        <v>793.65960693359375</v>
      </c>
      <c r="AE335" s="102">
        <v>1925.3696476010282</v>
      </c>
      <c r="AF335" s="104">
        <v>117.27719856422496</v>
      </c>
      <c r="AG335" s="104">
        <v>23.172039979123866</v>
      </c>
      <c r="AH335" s="102">
        <v>50.438761241068285</v>
      </c>
      <c r="AI335" s="104">
        <v>3.254247259471446</v>
      </c>
      <c r="AJ335" s="104">
        <v>0</v>
      </c>
      <c r="AK335" s="102">
        <v>0</v>
      </c>
      <c r="AL335" s="103">
        <v>13.302710007903134</v>
      </c>
      <c r="AM335" s="105">
        <v>2.8549674609554949</v>
      </c>
      <c r="AN335" s="105">
        <v>1.8711766813710973</v>
      </c>
      <c r="AO335" s="102">
        <v>817.42494099496878</v>
      </c>
      <c r="AP335" s="106"/>
      <c r="AQ335" s="103">
        <v>25</v>
      </c>
      <c r="AR335" s="102">
        <v>0</v>
      </c>
      <c r="AS335" s="103">
        <v>7.7672856350084905</v>
      </c>
      <c r="AT335" s="102">
        <v>818.86106521710201</v>
      </c>
      <c r="AU335" s="125">
        <v>821.48122860008129</v>
      </c>
      <c r="AV335" s="102">
        <v>1924.7698158198284</v>
      </c>
      <c r="AW335" s="102">
        <v>117.60880040740994</v>
      </c>
      <c r="AX335" s="102">
        <v>23.440373422176648</v>
      </c>
      <c r="AY335" s="102">
        <v>50.205573556233169</v>
      </c>
      <c r="AZ335" s="102">
        <v>3.424570461663794</v>
      </c>
      <c r="BA335" s="102">
        <v>0</v>
      </c>
      <c r="BB335" s="102">
        <v>0</v>
      </c>
      <c r="BC335" s="103">
        <v>13.263928540855842</v>
      </c>
      <c r="BD335" s="105">
        <v>2.8677008716212371</v>
      </c>
      <c r="BE335" s="105">
        <v>1.8845287131233861</v>
      </c>
      <c r="BF335" s="102">
        <v>847.48336870996104</v>
      </c>
      <c r="BG335" s="123">
        <v>35.532001495361328</v>
      </c>
    </row>
    <row r="336" spans="1:59" ht="18" thickTop="1" thickBot="1">
      <c r="A336" s="45">
        <v>43825</v>
      </c>
      <c r="B336" s="48">
        <v>0.52083333333333337</v>
      </c>
      <c r="C336" s="45">
        <v>43828</v>
      </c>
      <c r="E336" s="7" t="s">
        <v>37</v>
      </c>
      <c r="F336" s="54">
        <v>1</v>
      </c>
      <c r="G336" s="31" t="s">
        <v>148</v>
      </c>
      <c r="H336" s="31" t="s">
        <v>146</v>
      </c>
      <c r="I336" s="88" t="s">
        <v>1</v>
      </c>
      <c r="J336" s="13">
        <v>26.15</v>
      </c>
      <c r="K336" s="15">
        <v>34.340000000000003</v>
      </c>
      <c r="L336">
        <v>100.755</v>
      </c>
      <c r="M336">
        <v>23.8</v>
      </c>
      <c r="N336" s="17">
        <v>2224.3000000000002</v>
      </c>
      <c r="O336">
        <v>2205</v>
      </c>
      <c r="P336">
        <v>8.0299999999999994</v>
      </c>
      <c r="Q336" s="39">
        <v>7.986437005095981</v>
      </c>
      <c r="R336" t="s">
        <v>153</v>
      </c>
      <c r="S336" s="65">
        <v>0.98899999999999999</v>
      </c>
      <c r="U336" s="99">
        <v>34.340000152587891</v>
      </c>
      <c r="V336" s="99">
        <v>23.799999237060547</v>
      </c>
      <c r="W336" s="99">
        <v>0</v>
      </c>
      <c r="X336" s="100">
        <v>0</v>
      </c>
      <c r="Y336" s="100">
        <v>0</v>
      </c>
      <c r="Z336" s="101">
        <v>2224.300048828125</v>
      </c>
      <c r="AA336" s="102">
        <v>1977.7822265625</v>
      </c>
      <c r="AB336" s="103">
        <v>7.9864368438720703</v>
      </c>
      <c r="AC336" s="102">
        <v>454.20059204101562</v>
      </c>
      <c r="AD336" s="102">
        <v>455.6754150390625</v>
      </c>
      <c r="AE336" s="102">
        <v>1787.3875269415096</v>
      </c>
      <c r="AF336" s="104">
        <v>177.05164605543069</v>
      </c>
      <c r="AG336" s="104">
        <v>13.343016784528924</v>
      </c>
      <c r="AH336" s="102">
        <v>77.640087824037025</v>
      </c>
      <c r="AI336" s="104">
        <v>5.1796955000207872</v>
      </c>
      <c r="AJ336" s="104">
        <v>0</v>
      </c>
      <c r="AK336" s="102">
        <v>0</v>
      </c>
      <c r="AL336" s="103">
        <v>10.462982132539526</v>
      </c>
      <c r="AM336" s="105">
        <v>4.2768108855071185</v>
      </c>
      <c r="AN336" s="105">
        <v>2.8057366068593086</v>
      </c>
      <c r="AO336" s="102">
        <v>469.06233573455404</v>
      </c>
      <c r="AP336" s="106"/>
      <c r="AQ336" s="103">
        <v>26.149999618530273</v>
      </c>
      <c r="AR336" s="102">
        <v>0</v>
      </c>
      <c r="AS336" s="103">
        <v>7.9519899841161443</v>
      </c>
      <c r="AT336" s="102">
        <v>498.40068871966668</v>
      </c>
      <c r="AU336" s="125">
        <v>499.97328492070824</v>
      </c>
      <c r="AV336" s="102">
        <v>1786.1555376461604</v>
      </c>
      <c r="AW336" s="102">
        <v>177.82996220499984</v>
      </c>
      <c r="AX336" s="102">
        <v>13.796730973071732</v>
      </c>
      <c r="AY336" s="102">
        <v>76.597533726677881</v>
      </c>
      <c r="AZ336" s="102">
        <v>5.8984830532314456</v>
      </c>
      <c r="BA336" s="102">
        <v>0</v>
      </c>
      <c r="BB336" s="102">
        <v>0</v>
      </c>
      <c r="BC336" s="103">
        <v>10.417793702650579</v>
      </c>
      <c r="BD336" s="105">
        <v>4.3129341061037092</v>
      </c>
      <c r="BE336" s="105">
        <v>2.8495031368719101</v>
      </c>
      <c r="BF336" s="102">
        <v>516.94597772253553</v>
      </c>
      <c r="BG336" s="123"/>
    </row>
    <row r="337" spans="1:59" ht="18" thickTop="1" thickBot="1">
      <c r="A337" s="45">
        <v>43825</v>
      </c>
      <c r="B337" s="48">
        <v>0.52083333333333337</v>
      </c>
      <c r="C337" s="45">
        <v>43828</v>
      </c>
      <c r="E337" s="8" t="s">
        <v>43</v>
      </c>
      <c r="F337" s="54">
        <v>2</v>
      </c>
      <c r="G337" s="31" t="s">
        <v>146</v>
      </c>
      <c r="H337" s="31" t="s">
        <v>146</v>
      </c>
      <c r="I337" s="88" t="s">
        <v>2</v>
      </c>
      <c r="J337" s="13">
        <v>23.91</v>
      </c>
      <c r="K337" s="15">
        <v>34.31</v>
      </c>
      <c r="L337">
        <v>100.655</v>
      </c>
      <c r="M337">
        <v>24.1</v>
      </c>
      <c r="N337" s="17">
        <v>2220.6999999999998</v>
      </c>
      <c r="O337">
        <v>2196.6</v>
      </c>
      <c r="P337">
        <v>7.99</v>
      </c>
      <c r="Q337" s="39">
        <v>7.9835453029781895</v>
      </c>
      <c r="R337" t="s">
        <v>152</v>
      </c>
      <c r="S337" s="65">
        <v>0.99</v>
      </c>
      <c r="U337" s="99">
        <v>34.310001373291016</v>
      </c>
      <c r="V337" s="99">
        <v>24.100000381469727</v>
      </c>
      <c r="W337" s="99">
        <v>0</v>
      </c>
      <c r="X337" s="100">
        <v>0</v>
      </c>
      <c r="Y337" s="100">
        <v>0</v>
      </c>
      <c r="Z337" s="101">
        <v>2220.699951171875</v>
      </c>
      <c r="AA337" s="102">
        <v>1973.8592529296875</v>
      </c>
      <c r="AB337" s="103">
        <v>7.9835453033447266</v>
      </c>
      <c r="AC337" s="102">
        <v>457.072021484375</v>
      </c>
      <c r="AD337" s="102">
        <v>458.55072021484375</v>
      </c>
      <c r="AE337" s="102">
        <v>1783.2727892721755</v>
      </c>
      <c r="AF337" s="104">
        <v>177.2604609329814</v>
      </c>
      <c r="AG337" s="104">
        <v>13.326033082198359</v>
      </c>
      <c r="AH337" s="102">
        <v>77.633814193154222</v>
      </c>
      <c r="AI337" s="104">
        <v>5.28312073732494</v>
      </c>
      <c r="AJ337" s="104">
        <v>0</v>
      </c>
      <c r="AK337" s="102">
        <v>0</v>
      </c>
      <c r="AL337" s="103">
        <v>10.440812573950986</v>
      </c>
      <c r="AM337" s="105">
        <v>4.284914051449876</v>
      </c>
      <c r="AN337" s="105">
        <v>2.8133635427229509</v>
      </c>
      <c r="AO337" s="102">
        <v>472.27475766355843</v>
      </c>
      <c r="AP337" s="106"/>
      <c r="AQ337" s="103">
        <v>23.909999847412109</v>
      </c>
      <c r="AR337" s="102">
        <v>0</v>
      </c>
      <c r="AS337" s="103">
        <v>7.9863439194689079</v>
      </c>
      <c r="AT337" s="102">
        <v>453.63121822119973</v>
      </c>
      <c r="AU337" s="125">
        <v>455.10220611269449</v>
      </c>
      <c r="AV337" s="102">
        <v>1783.3732775709175</v>
      </c>
      <c r="AW337" s="102">
        <v>177.1954055784505</v>
      </c>
      <c r="AX337" s="102">
        <v>13.290584159940041</v>
      </c>
      <c r="AY337" s="102">
        <v>77.719181919512579</v>
      </c>
      <c r="AZ337" s="102">
        <v>5.2273067763316234</v>
      </c>
      <c r="BA337" s="102">
        <v>0</v>
      </c>
      <c r="BB337" s="102">
        <v>0</v>
      </c>
      <c r="BC337" s="103">
        <v>10.444352165467892</v>
      </c>
      <c r="BD337" s="105">
        <v>4.2820466703405247</v>
      </c>
      <c r="BE337" s="105">
        <v>2.8099169998691607</v>
      </c>
      <c r="BF337" s="102">
        <v>468.56387926659249</v>
      </c>
      <c r="BG337" s="123"/>
    </row>
    <row r="338" spans="1:59" ht="18" thickTop="1" thickBot="1">
      <c r="A338" s="45">
        <v>43825</v>
      </c>
      <c r="B338" s="48">
        <v>0.52083333333333304</v>
      </c>
      <c r="C338" s="45">
        <v>43828</v>
      </c>
      <c r="E338" s="9" t="s">
        <v>44</v>
      </c>
      <c r="F338" s="54">
        <v>3</v>
      </c>
      <c r="G338" s="31" t="s">
        <v>146</v>
      </c>
      <c r="H338" s="31" t="s">
        <v>147</v>
      </c>
      <c r="I338" s="88" t="s">
        <v>3</v>
      </c>
      <c r="J338" s="13">
        <v>23.91</v>
      </c>
      <c r="K338" s="15">
        <v>34.299999999999997</v>
      </c>
      <c r="L338">
        <v>100.60899999999999</v>
      </c>
      <c r="M338">
        <v>23.7</v>
      </c>
      <c r="N338" s="17">
        <v>2223.1</v>
      </c>
      <c r="O338">
        <v>2203.4</v>
      </c>
      <c r="P338">
        <v>7.56</v>
      </c>
      <c r="Q338" s="39">
        <v>7.696412427324006</v>
      </c>
      <c r="R338" t="s">
        <v>153</v>
      </c>
      <c r="U338" s="99">
        <v>34.299999237060547</v>
      </c>
      <c r="V338" s="99">
        <v>23.700000762939453</v>
      </c>
      <c r="W338" s="99">
        <v>0</v>
      </c>
      <c r="X338" s="100">
        <v>0</v>
      </c>
      <c r="Y338" s="100">
        <v>0</v>
      </c>
      <c r="Z338" s="101">
        <v>2223.10009765625</v>
      </c>
      <c r="AA338" s="102">
        <v>2105.65771484375</v>
      </c>
      <c r="AB338" s="103">
        <v>7.6964125633239746</v>
      </c>
      <c r="AC338" s="102">
        <v>979.07891845703125</v>
      </c>
      <c r="AD338" s="102">
        <v>982.261962890625</v>
      </c>
      <c r="AE338" s="102">
        <v>1976.8494925498183</v>
      </c>
      <c r="AF338" s="104">
        <v>99.965316416666283</v>
      </c>
      <c r="AG338" s="104">
        <v>28.842905236714426</v>
      </c>
      <c r="AH338" s="102">
        <v>43.709828238593602</v>
      </c>
      <c r="AI338" s="104">
        <v>2.6306569084876377</v>
      </c>
      <c r="AJ338" s="104">
        <v>0</v>
      </c>
      <c r="AK338" s="102">
        <v>0</v>
      </c>
      <c r="AL338" s="103">
        <v>14.381458721336049</v>
      </c>
      <c r="AM338" s="105">
        <v>2.4151273205768118</v>
      </c>
      <c r="AN338" s="105">
        <v>1.5838297229011182</v>
      </c>
      <c r="AO338" s="102">
        <v>1010.9414754178741</v>
      </c>
      <c r="AP338" s="106"/>
      <c r="AQ338" s="103">
        <v>23.909999847412109</v>
      </c>
      <c r="AR338" s="102">
        <v>0</v>
      </c>
      <c r="AS338" s="103">
        <v>7.6935011951615824</v>
      </c>
      <c r="AT338" s="102">
        <v>986.86561285170342</v>
      </c>
      <c r="AU338" s="125">
        <v>990.06571749337616</v>
      </c>
      <c r="AV338" s="102">
        <v>1976.6955773256159</v>
      </c>
      <c r="AW338" s="102">
        <v>100.04721532076069</v>
      </c>
      <c r="AX338" s="102">
        <v>28.914917116077635</v>
      </c>
      <c r="AY338" s="102">
        <v>43.667819334855906</v>
      </c>
      <c r="AZ338" s="102">
        <v>2.6629225164464381</v>
      </c>
      <c r="BA338" s="102">
        <v>0</v>
      </c>
      <c r="BB338" s="102">
        <v>0</v>
      </c>
      <c r="BC338" s="103">
        <v>14.369437818892232</v>
      </c>
      <c r="BD338" s="105">
        <v>2.417901511447373</v>
      </c>
      <c r="BE338" s="105">
        <v>1.5866189582646584</v>
      </c>
      <c r="BF338" s="102">
        <v>1019.3514813845422</v>
      </c>
      <c r="BG338" s="123"/>
    </row>
    <row r="339" spans="1:59" ht="18" thickTop="1" thickBot="1">
      <c r="A339" s="45">
        <v>43825</v>
      </c>
      <c r="B339" s="48">
        <v>0.52083333333333304</v>
      </c>
      <c r="C339" s="45">
        <v>43828</v>
      </c>
      <c r="E339" s="6" t="s">
        <v>174</v>
      </c>
      <c r="F339" s="54">
        <v>4</v>
      </c>
      <c r="G339" s="31" t="s">
        <v>148</v>
      </c>
      <c r="H339" s="31" t="s">
        <v>147</v>
      </c>
      <c r="I339" s="88" t="s">
        <v>4</v>
      </c>
      <c r="J339" s="13">
        <v>25.99</v>
      </c>
      <c r="K339" s="15">
        <v>34.299999999999997</v>
      </c>
      <c r="L339">
        <v>100.536</v>
      </c>
      <c r="M339">
        <v>24.1</v>
      </c>
      <c r="N339" s="17">
        <v>2209.6</v>
      </c>
      <c r="O339">
        <v>2187.8000000000002</v>
      </c>
      <c r="P339">
        <v>7.71</v>
      </c>
      <c r="Q339" s="39">
        <v>7.7838993310773477</v>
      </c>
      <c r="R339" t="s">
        <v>152</v>
      </c>
      <c r="U339" s="99">
        <v>34.299999237060547</v>
      </c>
      <c r="V339" s="99">
        <v>24.100000381469727</v>
      </c>
      <c r="W339" s="99">
        <v>0</v>
      </c>
      <c r="X339" s="100">
        <v>0</v>
      </c>
      <c r="Y339" s="100">
        <v>0</v>
      </c>
      <c r="Z339" s="101">
        <v>2209.60009765625</v>
      </c>
      <c r="AA339" s="102">
        <v>2056.146484375</v>
      </c>
      <c r="AB339" s="103">
        <v>7.7838993072509766</v>
      </c>
      <c r="AC339" s="102">
        <v>776.6746826171875</v>
      </c>
      <c r="AD339" s="102">
        <v>779.18731689453125</v>
      </c>
      <c r="AE339" s="102">
        <v>1913.4248552434628</v>
      </c>
      <c r="AF339" s="104">
        <v>120.0762849530209</v>
      </c>
      <c r="AG339" s="104">
        <v>22.645302875219869</v>
      </c>
      <c r="AH339" s="102">
        <v>52.703897251628298</v>
      </c>
      <c r="AI339" s="104">
        <v>3.3355515052348403</v>
      </c>
      <c r="AJ339" s="104">
        <v>0</v>
      </c>
      <c r="AK339" s="102">
        <v>0</v>
      </c>
      <c r="AL339" s="103">
        <v>13.033598996638501</v>
      </c>
      <c r="AM339" s="105">
        <v>2.9028345225658923</v>
      </c>
      <c r="AN339" s="105">
        <v>1.9058904838007489</v>
      </c>
      <c r="AO339" s="102">
        <v>802.50784684409234</v>
      </c>
      <c r="AP339" s="106"/>
      <c r="AQ339" s="103">
        <v>25.989999771118164</v>
      </c>
      <c r="AR339" s="102">
        <v>0</v>
      </c>
      <c r="AS339" s="103">
        <v>7.7572188469966887</v>
      </c>
      <c r="AT339" s="102">
        <v>834.84156585453218</v>
      </c>
      <c r="AU339" s="125">
        <v>837.4808543284488</v>
      </c>
      <c r="AV339" s="102">
        <v>1912.1709520928084</v>
      </c>
      <c r="AW339" s="102">
        <v>120.76890590605444</v>
      </c>
      <c r="AX339" s="102">
        <v>23.206648221239497</v>
      </c>
      <c r="AY339" s="102">
        <v>52.197866034944866</v>
      </c>
      <c r="AZ339" s="102">
        <v>3.7113167027661742</v>
      </c>
      <c r="BA339" s="102">
        <v>0</v>
      </c>
      <c r="BB339" s="102">
        <v>0</v>
      </c>
      <c r="BC339" s="103">
        <v>12.955762673472407</v>
      </c>
      <c r="BD339" s="105">
        <v>2.9291300659821169</v>
      </c>
      <c r="BE339" s="105">
        <v>1.9341359390674915</v>
      </c>
      <c r="BF339" s="102">
        <v>865.63490737354596</v>
      </c>
      <c r="BG339" s="123"/>
    </row>
    <row r="340" spans="1:59" ht="18" thickTop="1" thickBot="1">
      <c r="A340" s="45">
        <v>43825</v>
      </c>
      <c r="B340" s="48">
        <v>0.52083333333333304</v>
      </c>
      <c r="C340" s="45">
        <v>43828</v>
      </c>
      <c r="E340" s="9" t="s">
        <v>44</v>
      </c>
      <c r="F340" s="54">
        <v>5</v>
      </c>
      <c r="G340" s="31" t="s">
        <v>146</v>
      </c>
      <c r="H340" s="31" t="s">
        <v>147</v>
      </c>
      <c r="I340" s="88" t="s">
        <v>5</v>
      </c>
      <c r="J340" s="13">
        <v>23.94</v>
      </c>
      <c r="K340" s="15">
        <v>34.33</v>
      </c>
      <c r="L340">
        <v>100.684</v>
      </c>
      <c r="M340">
        <v>23.9</v>
      </c>
      <c r="N340" s="17">
        <v>2223.3000000000002</v>
      </c>
      <c r="O340">
        <v>2207.1</v>
      </c>
      <c r="P340">
        <v>7.72</v>
      </c>
      <c r="Q340" s="39">
        <v>7.7960654372718672</v>
      </c>
      <c r="R340" t="s">
        <v>153</v>
      </c>
      <c r="U340" s="99">
        <v>34.330001831054688</v>
      </c>
      <c r="V340" s="99">
        <v>23.899999618530273</v>
      </c>
      <c r="W340" s="99">
        <v>0</v>
      </c>
      <c r="X340" s="100">
        <v>0</v>
      </c>
      <c r="Y340" s="100">
        <v>0</v>
      </c>
      <c r="Z340" s="101">
        <v>2223.300048828125</v>
      </c>
      <c r="AA340" s="102">
        <v>2065.201416015625</v>
      </c>
      <c r="AB340" s="103">
        <v>7.7960653305053711</v>
      </c>
      <c r="AC340" s="102">
        <v>756.775634765625</v>
      </c>
      <c r="AD340" s="102">
        <v>759.2298583984375</v>
      </c>
      <c r="AE340" s="102">
        <v>1919.9246028249902</v>
      </c>
      <c r="AF340" s="104">
        <v>123.10143697089778</v>
      </c>
      <c r="AG340" s="104">
        <v>22.175565808830708</v>
      </c>
      <c r="AH340" s="102">
        <v>53.817892099937275</v>
      </c>
      <c r="AI340" s="104">
        <v>3.3710278548894417</v>
      </c>
      <c r="AJ340" s="104">
        <v>0</v>
      </c>
      <c r="AK340" s="102">
        <v>0</v>
      </c>
      <c r="AL340" s="103">
        <v>12.923361395918601</v>
      </c>
      <c r="AM340" s="105">
        <v>2.9743076620312161</v>
      </c>
      <c r="AN340" s="105">
        <v>1.9517823261463627</v>
      </c>
      <c r="AO340" s="102">
        <v>781.6733343136425</v>
      </c>
      <c r="AP340" s="106"/>
      <c r="AQ340" s="103">
        <v>23.940000534057617</v>
      </c>
      <c r="AR340" s="102">
        <v>0</v>
      </c>
      <c r="AS340" s="103">
        <v>7.795495841517786</v>
      </c>
      <c r="AT340" s="102">
        <v>757.94487200384867</v>
      </c>
      <c r="AU340" s="125">
        <v>760.4017530928237</v>
      </c>
      <c r="AV340" s="102">
        <v>1919.8981908991916</v>
      </c>
      <c r="AW340" s="102">
        <v>123.11640473139578</v>
      </c>
      <c r="AX340" s="102">
        <v>22.18692715185767</v>
      </c>
      <c r="AY340" s="102">
        <v>53.806681041575956</v>
      </c>
      <c r="AZ340" s="102">
        <v>3.3787369156563565</v>
      </c>
      <c r="BA340" s="102">
        <v>0</v>
      </c>
      <c r="BB340" s="102">
        <v>0</v>
      </c>
      <c r="BC340" s="103">
        <v>12.921807142493087</v>
      </c>
      <c r="BD340" s="105">
        <v>2.9748569590246223</v>
      </c>
      <c r="BE340" s="105">
        <v>1.9523709588551814</v>
      </c>
      <c r="BF340" s="102">
        <v>782.93556503758236</v>
      </c>
      <c r="BG340" s="123"/>
    </row>
    <row r="341" spans="1:59" ht="18" thickTop="1" thickBot="1">
      <c r="A341" s="45">
        <v>43825</v>
      </c>
      <c r="B341" s="48">
        <v>0.52083333333333304</v>
      </c>
      <c r="C341" s="45">
        <v>43828</v>
      </c>
      <c r="E341" s="6" t="s">
        <v>174</v>
      </c>
      <c r="F341" s="54">
        <v>6</v>
      </c>
      <c r="G341" s="31" t="s">
        <v>148</v>
      </c>
      <c r="H341" s="31" t="s">
        <v>147</v>
      </c>
      <c r="I341" s="88" t="s">
        <v>6</v>
      </c>
      <c r="J341" s="13">
        <v>26.79</v>
      </c>
      <c r="K341" s="15">
        <v>34.35</v>
      </c>
      <c r="L341">
        <v>100.258</v>
      </c>
      <c r="M341">
        <v>24.2</v>
      </c>
      <c r="N341" s="17">
        <v>2213.1</v>
      </c>
      <c r="O341">
        <v>2187.6999999999998</v>
      </c>
      <c r="P341">
        <v>7.59</v>
      </c>
      <c r="Q341" s="39">
        <v>7.7217220798789015</v>
      </c>
      <c r="R341" t="s">
        <v>152</v>
      </c>
      <c r="U341" s="99">
        <v>34.349998474121094</v>
      </c>
      <c r="V341" s="99">
        <v>24.200000762939453</v>
      </c>
      <c r="W341" s="99">
        <v>0</v>
      </c>
      <c r="X341" s="100">
        <v>0</v>
      </c>
      <c r="Y341" s="100">
        <v>0</v>
      </c>
      <c r="Z341" s="101">
        <v>2213.10009765625</v>
      </c>
      <c r="AA341" s="102">
        <v>2083.51416015625</v>
      </c>
      <c r="AB341" s="103">
        <v>7.7217221260070801</v>
      </c>
      <c r="AC341" s="102">
        <v>913.9306640625</v>
      </c>
      <c r="AD341" s="102">
        <v>916.88372802734375</v>
      </c>
      <c r="AE341" s="102">
        <v>1950.3651163171289</v>
      </c>
      <c r="AF341" s="104">
        <v>106.5770657277472</v>
      </c>
      <c r="AG341" s="104">
        <v>26.571935427517538</v>
      </c>
      <c r="AH341" s="102">
        <v>46.681112920010349</v>
      </c>
      <c r="AI341" s="104">
        <v>2.9192447733702558</v>
      </c>
      <c r="AJ341" s="104">
        <v>0</v>
      </c>
      <c r="AK341" s="102">
        <v>0</v>
      </c>
      <c r="AL341" s="103">
        <v>13.878292880355666</v>
      </c>
      <c r="AM341" s="105">
        <v>2.5758728915022653</v>
      </c>
      <c r="AN341" s="105">
        <v>1.6918741602303087</v>
      </c>
      <c r="AO341" s="102">
        <v>944.49481130349477</v>
      </c>
      <c r="AP341" s="106"/>
      <c r="AQ341" s="103">
        <v>26.790000915527344</v>
      </c>
      <c r="AR341" s="102">
        <v>0</v>
      </c>
      <c r="AS341" s="103">
        <v>7.6858453617449252</v>
      </c>
      <c r="AT341" s="102">
        <v>1007.2500668308934</v>
      </c>
      <c r="AU341" s="125">
        <v>1010.4036500701949</v>
      </c>
      <c r="AV341" s="102">
        <v>1948.513369748573</v>
      </c>
      <c r="AW341" s="102">
        <v>107.55469960612483</v>
      </c>
      <c r="AX341" s="102">
        <v>27.446049212411253</v>
      </c>
      <c r="AY341" s="102">
        <v>46.117103279947798</v>
      </c>
      <c r="AZ341" s="102">
        <v>3.3814160075035886</v>
      </c>
      <c r="BA341" s="102">
        <v>0</v>
      </c>
      <c r="BB341" s="102">
        <v>0</v>
      </c>
      <c r="BC341" s="103">
        <v>13.742713188996238</v>
      </c>
      <c r="BD341" s="105">
        <v>2.6115062960955875</v>
      </c>
      <c r="BE341" s="105">
        <v>1.7288803693993231</v>
      </c>
      <c r="BF341" s="102">
        <v>1046.0692372905899</v>
      </c>
      <c r="BG341" s="123"/>
    </row>
    <row r="342" spans="1:59" ht="18" thickTop="1" thickBot="1">
      <c r="A342" s="45">
        <v>43825</v>
      </c>
      <c r="B342" s="48">
        <v>0.52083333333333304</v>
      </c>
      <c r="C342" s="45">
        <v>43828</v>
      </c>
      <c r="E342" s="7" t="s">
        <v>37</v>
      </c>
      <c r="F342" s="54">
        <v>7</v>
      </c>
      <c r="G342" s="31" t="s">
        <v>148</v>
      </c>
      <c r="H342" s="31" t="s">
        <v>146</v>
      </c>
      <c r="I342" s="88" t="s">
        <v>7</v>
      </c>
      <c r="J342" s="13">
        <v>26.18</v>
      </c>
      <c r="K342" s="15">
        <v>34.340000000000003</v>
      </c>
      <c r="L342">
        <v>100.375</v>
      </c>
      <c r="M342">
        <v>23.9</v>
      </c>
      <c r="N342" s="17">
        <v>2218.8000000000002</v>
      </c>
      <c r="O342">
        <v>2207.5</v>
      </c>
      <c r="P342">
        <v>7.92</v>
      </c>
      <c r="Q342" s="39">
        <v>7.9744809017061611</v>
      </c>
      <c r="R342" t="s">
        <v>153</v>
      </c>
      <c r="U342" s="99">
        <v>34.340000152587891</v>
      </c>
      <c r="V342" s="99">
        <v>23.899999618530273</v>
      </c>
      <c r="W342" s="99">
        <v>0</v>
      </c>
      <c r="X342" s="100">
        <v>0</v>
      </c>
      <c r="Y342" s="100">
        <v>0</v>
      </c>
      <c r="Z342" s="101">
        <v>2218.800048828125</v>
      </c>
      <c r="AA342" s="102">
        <v>1978.119873046875</v>
      </c>
      <c r="AB342" s="103">
        <v>7.9744811058044434</v>
      </c>
      <c r="AC342" s="102">
        <v>468.15408325195312</v>
      </c>
      <c r="AD342" s="102">
        <v>469.67236328125</v>
      </c>
      <c r="AE342" s="102">
        <v>1791.1682791165213</v>
      </c>
      <c r="AF342" s="104">
        <v>173.23405345653592</v>
      </c>
      <c r="AG342" s="104">
        <v>13.717457129168832</v>
      </c>
      <c r="AH342" s="102">
        <v>76.090009401570171</v>
      </c>
      <c r="AI342" s="104">
        <v>5.0845760707227958</v>
      </c>
      <c r="AJ342" s="104">
        <v>0</v>
      </c>
      <c r="AK342" s="102">
        <v>0</v>
      </c>
      <c r="AL342" s="103">
        <v>10.576588551372156</v>
      </c>
      <c r="AM342" s="105">
        <v>4.1852496888665964</v>
      </c>
      <c r="AN342" s="105">
        <v>2.7464701338017972</v>
      </c>
      <c r="AO342" s="102">
        <v>483.55616864521249</v>
      </c>
      <c r="AP342" s="106"/>
      <c r="AQ342" s="103">
        <v>26.180000305175781</v>
      </c>
      <c r="AR342" s="102">
        <v>0</v>
      </c>
      <c r="AS342" s="103">
        <v>7.9411229270009596</v>
      </c>
      <c r="AT342" s="102">
        <v>512.20919737074075</v>
      </c>
      <c r="AU342" s="125">
        <v>513.82477461233043</v>
      </c>
      <c r="AV342" s="102">
        <v>1789.9605750322783</v>
      </c>
      <c r="AW342" s="102">
        <v>173.99079582994295</v>
      </c>
      <c r="AX342" s="102">
        <v>14.16846439530905</v>
      </c>
      <c r="AY342" s="102">
        <v>75.101728968675829</v>
      </c>
      <c r="AZ342" s="102">
        <v>5.767947208442858</v>
      </c>
      <c r="BA342" s="102">
        <v>0</v>
      </c>
      <c r="BB342" s="102">
        <v>0</v>
      </c>
      <c r="BC342" s="103">
        <v>10.531065388816002</v>
      </c>
      <c r="BD342" s="105">
        <v>4.2200588276257953</v>
      </c>
      <c r="BE342" s="105">
        <v>2.7884011558555368</v>
      </c>
      <c r="BF342" s="102">
        <v>531.29968783831896</v>
      </c>
      <c r="BG342" s="123"/>
    </row>
    <row r="343" spans="1:59" ht="18" thickTop="1" thickBot="1">
      <c r="A343" s="45">
        <v>43825</v>
      </c>
      <c r="B343" s="48">
        <v>0.52083333333333304</v>
      </c>
      <c r="C343" s="45">
        <v>43828</v>
      </c>
      <c r="E343" s="8" t="s">
        <v>43</v>
      </c>
      <c r="F343" s="54">
        <v>8</v>
      </c>
      <c r="G343" s="31" t="s">
        <v>146</v>
      </c>
      <c r="H343" s="31" t="s">
        <v>146</v>
      </c>
      <c r="I343" s="88" t="s">
        <v>8</v>
      </c>
      <c r="J343" s="13">
        <v>23.9</v>
      </c>
      <c r="K343" s="15">
        <v>34.35</v>
      </c>
      <c r="L343">
        <v>100.598</v>
      </c>
      <c r="M343">
        <v>24.3</v>
      </c>
      <c r="N343" s="17">
        <v>2212.6</v>
      </c>
      <c r="O343">
        <v>2191.8000000000002</v>
      </c>
      <c r="P343">
        <v>7.91</v>
      </c>
      <c r="Q343" s="39">
        <v>7.9776700970040402</v>
      </c>
      <c r="R343" t="s">
        <v>152</v>
      </c>
      <c r="U343" s="99">
        <v>34.349998474121094</v>
      </c>
      <c r="V343" s="99">
        <v>24.299999237060547</v>
      </c>
      <c r="W343" s="99">
        <v>0</v>
      </c>
      <c r="X343" s="100">
        <v>0</v>
      </c>
      <c r="Y343" s="100">
        <v>0</v>
      </c>
      <c r="Z343" s="101">
        <v>2212.60009765625</v>
      </c>
      <c r="AA343" s="102">
        <v>1967.640380859375</v>
      </c>
      <c r="AB343" s="103">
        <v>7.9776701927185059</v>
      </c>
      <c r="AC343" s="102">
        <v>462.53451538085938</v>
      </c>
      <c r="AD343" s="102">
        <v>464.0272216796875</v>
      </c>
      <c r="AE343" s="102">
        <v>1778.3974336282772</v>
      </c>
      <c r="AF343" s="104">
        <v>175.82955267093496</v>
      </c>
      <c r="AG343" s="104">
        <v>13.413462908896857</v>
      </c>
      <c r="AH343" s="102">
        <v>77.244106350570306</v>
      </c>
      <c r="AI343" s="104">
        <v>5.3102006457353754</v>
      </c>
      <c r="AJ343" s="104">
        <v>0</v>
      </c>
      <c r="AK343" s="102">
        <v>0</v>
      </c>
      <c r="AL343" s="103">
        <v>10.453578912341046</v>
      </c>
      <c r="AM343" s="105">
        <v>4.2503308705594458</v>
      </c>
      <c r="AN343" s="105">
        <v>2.7925081299686165</v>
      </c>
      <c r="AO343" s="102">
        <v>478.08752733795228</v>
      </c>
      <c r="AP343" s="106"/>
      <c r="AQ343" s="103">
        <v>23.899999618530273</v>
      </c>
      <c r="AR343" s="102">
        <v>0</v>
      </c>
      <c r="AS343" s="103">
        <v>7.9835566187690592</v>
      </c>
      <c r="AT343" s="102">
        <v>455.24230512550929</v>
      </c>
      <c r="AU343" s="125">
        <v>456.71869819008367</v>
      </c>
      <c r="AV343" s="102">
        <v>1778.6087378095219</v>
      </c>
      <c r="AW343" s="102">
        <v>175.69319603424972</v>
      </c>
      <c r="AX343" s="102">
        <v>13.338426973541484</v>
      </c>
      <c r="AY343" s="102">
        <v>77.422707149851405</v>
      </c>
      <c r="AZ343" s="102">
        <v>5.1928631035263066</v>
      </c>
      <c r="BA343" s="102">
        <v>0</v>
      </c>
      <c r="BB343" s="102">
        <v>0</v>
      </c>
      <c r="BC343" s="103">
        <v>10.461101867525242</v>
      </c>
      <c r="BD343" s="105">
        <v>4.2443225385607457</v>
      </c>
      <c r="BE343" s="105">
        <v>2.7852866038618114</v>
      </c>
      <c r="BF343" s="102">
        <v>470.21952478565123</v>
      </c>
      <c r="BG343" s="123"/>
    </row>
    <row r="344" spans="1:59" ht="18" thickTop="1" thickBot="1">
      <c r="A344" s="45">
        <v>43825</v>
      </c>
      <c r="B344" s="48">
        <v>0.52083333333333304</v>
      </c>
      <c r="C344" s="45">
        <v>43828</v>
      </c>
      <c r="E344" s="8" t="s">
        <v>43</v>
      </c>
      <c r="F344" s="54">
        <v>2</v>
      </c>
      <c r="G344" s="31" t="s">
        <v>146</v>
      </c>
      <c r="H344" s="31" t="s">
        <v>146</v>
      </c>
      <c r="I344" s="88" t="s">
        <v>9</v>
      </c>
      <c r="J344" s="13">
        <v>24.01</v>
      </c>
      <c r="K344" s="15">
        <v>34.31</v>
      </c>
      <c r="L344">
        <v>100.709</v>
      </c>
      <c r="M344">
        <v>23.8</v>
      </c>
      <c r="N344" s="17">
        <v>2215.9</v>
      </c>
      <c r="O344">
        <v>2202.5</v>
      </c>
      <c r="P344">
        <v>8.01</v>
      </c>
      <c r="Q344" s="39">
        <v>7.9936899280772211</v>
      </c>
      <c r="R344" t="s">
        <v>153</v>
      </c>
      <c r="U344" s="99">
        <v>34.310001373291016</v>
      </c>
      <c r="V344" s="99">
        <v>23.799999237060547</v>
      </c>
      <c r="W344" s="99">
        <v>0</v>
      </c>
      <c r="X344" s="100">
        <v>0</v>
      </c>
      <c r="Y344" s="100">
        <v>0</v>
      </c>
      <c r="Z344" s="101">
        <v>2215.89990234375</v>
      </c>
      <c r="AA344" s="102">
        <v>1966.4407958984375</v>
      </c>
      <c r="AB344" s="103">
        <v>7.993690013885498</v>
      </c>
      <c r="AC344" s="102">
        <v>443.57037353515625</v>
      </c>
      <c r="AD344" s="102">
        <v>445.01065063476562</v>
      </c>
      <c r="AE344" s="102">
        <v>1774.7715905119883</v>
      </c>
      <c r="AF344" s="104">
        <v>178.63654604023253</v>
      </c>
      <c r="AG344" s="104">
        <v>13.032787239382467</v>
      </c>
      <c r="AH344" s="102">
        <v>78.601538426629872</v>
      </c>
      <c r="AI344" s="104">
        <v>5.2641426771428117</v>
      </c>
      <c r="AJ344" s="104">
        <v>0</v>
      </c>
      <c r="AK344" s="102">
        <v>0</v>
      </c>
      <c r="AL344" s="103">
        <v>10.37466202958611</v>
      </c>
      <c r="AM344" s="105">
        <v>4.3161264543095355</v>
      </c>
      <c r="AN344" s="105">
        <v>2.831372046377286</v>
      </c>
      <c r="AO344" s="102">
        <v>458.08449482660086</v>
      </c>
      <c r="AP344" s="106"/>
      <c r="AQ344" s="103">
        <v>24.010000228881836</v>
      </c>
      <c r="AR344" s="102">
        <v>0</v>
      </c>
      <c r="AS344" s="103">
        <v>7.9905932198869563</v>
      </c>
      <c r="AT344" s="102">
        <v>447.29510040290666</v>
      </c>
      <c r="AU344" s="125">
        <v>448.74376631025365</v>
      </c>
      <c r="AV344" s="102">
        <v>1774.6611254717184</v>
      </c>
      <c r="AW344" s="102">
        <v>178.70847647592456</v>
      </c>
      <c r="AX344" s="102">
        <v>13.071215393565529</v>
      </c>
      <c r="AY344" s="102">
        <v>78.506014735570176</v>
      </c>
      <c r="AZ344" s="102">
        <v>5.3263471789239158</v>
      </c>
      <c r="BA344" s="102">
        <v>0</v>
      </c>
      <c r="BB344" s="102">
        <v>0</v>
      </c>
      <c r="BC344" s="103">
        <v>10.370828295089515</v>
      </c>
      <c r="BD344" s="105">
        <v>4.3192957842649715</v>
      </c>
      <c r="BE344" s="105">
        <v>2.8351893128881058</v>
      </c>
      <c r="BF344" s="102">
        <v>462.09974328164799</v>
      </c>
      <c r="BG344" s="123"/>
    </row>
    <row r="345" spans="1:59" ht="18" thickTop="1" thickBot="1">
      <c r="A345" s="45">
        <v>43825</v>
      </c>
      <c r="B345" s="48">
        <v>0.52083333333333304</v>
      </c>
      <c r="C345" s="45">
        <v>43828</v>
      </c>
      <c r="E345" s="6" t="s">
        <v>174</v>
      </c>
      <c r="F345" s="54">
        <v>4</v>
      </c>
      <c r="G345" s="31" t="s">
        <v>148</v>
      </c>
      <c r="H345" s="31" t="s">
        <v>147</v>
      </c>
      <c r="I345" s="88" t="s">
        <v>10</v>
      </c>
      <c r="J345" s="13">
        <v>25.84</v>
      </c>
      <c r="K345" s="15">
        <v>34.28</v>
      </c>
      <c r="L345">
        <v>100.74299999999999</v>
      </c>
      <c r="M345">
        <v>24.1</v>
      </c>
      <c r="N345" s="17">
        <v>2215.1999999999998</v>
      </c>
      <c r="O345">
        <v>2187.6</v>
      </c>
      <c r="P345">
        <v>7.77</v>
      </c>
      <c r="Q345" s="39">
        <v>7.7579980753231386</v>
      </c>
      <c r="R345" t="s">
        <v>152</v>
      </c>
      <c r="U345" s="99">
        <v>34.279998779296875</v>
      </c>
      <c r="V345" s="99">
        <v>24.100000381469727</v>
      </c>
      <c r="W345" s="99">
        <v>0</v>
      </c>
      <c r="X345" s="100">
        <v>0</v>
      </c>
      <c r="Y345" s="100">
        <v>0</v>
      </c>
      <c r="Z345" s="101">
        <v>2215.199951171875</v>
      </c>
      <c r="AA345" s="102">
        <v>2072.122802734375</v>
      </c>
      <c r="AB345" s="103">
        <v>7.757997989654541</v>
      </c>
      <c r="AC345" s="102">
        <v>833.14019775390625</v>
      </c>
      <c r="AD345" s="102">
        <v>835.8355712890625</v>
      </c>
      <c r="AE345" s="102">
        <v>1933.5672678264523</v>
      </c>
      <c r="AF345" s="104">
        <v>114.26132103237133</v>
      </c>
      <c r="AG345" s="104">
        <v>24.294201243711374</v>
      </c>
      <c r="AH345" s="102">
        <v>49.986484502066077</v>
      </c>
      <c r="AI345" s="104">
        <v>3.1413224729702574</v>
      </c>
      <c r="AJ345" s="104">
        <v>0</v>
      </c>
      <c r="AK345" s="102">
        <v>0</v>
      </c>
      <c r="AL345" s="103">
        <v>13.41208291301783</v>
      </c>
      <c r="AM345" s="105">
        <v>2.7627006880499012</v>
      </c>
      <c r="AN345" s="105">
        <v>1.813816310689615</v>
      </c>
      <c r="AO345" s="102">
        <v>860.8518488317028</v>
      </c>
      <c r="AP345" s="106"/>
      <c r="AQ345" s="103">
        <v>25.840000152587891</v>
      </c>
      <c r="AR345" s="102">
        <v>0</v>
      </c>
      <c r="AS345" s="103">
        <v>7.7335853877079241</v>
      </c>
      <c r="AT345" s="102">
        <v>890.10988783791856</v>
      </c>
      <c r="AU345" s="125">
        <v>892.92903889355875</v>
      </c>
      <c r="AV345" s="102">
        <v>1932.3751665712339</v>
      </c>
      <c r="AW345" s="102">
        <v>114.90978766483505</v>
      </c>
      <c r="AX345" s="102">
        <v>24.83792509027456</v>
      </c>
      <c r="AY345" s="102">
        <v>49.556758983389898</v>
      </c>
      <c r="AZ345" s="102">
        <v>3.4672551417139186</v>
      </c>
      <c r="BA345" s="102">
        <v>0</v>
      </c>
      <c r="BB345" s="102">
        <v>0</v>
      </c>
      <c r="BC345" s="103">
        <v>13.33280690505668</v>
      </c>
      <c r="BD345" s="105">
        <v>2.7867152040883987</v>
      </c>
      <c r="BE345" s="105">
        <v>1.8391774390899183</v>
      </c>
      <c r="BF345" s="102">
        <v>922.67323269598012</v>
      </c>
      <c r="BG345" s="123"/>
    </row>
    <row r="346" spans="1:59" ht="18" thickTop="1" thickBot="1">
      <c r="A346" s="45">
        <v>43825</v>
      </c>
      <c r="B346" s="48">
        <v>0.52083333333333304</v>
      </c>
      <c r="C346" s="45">
        <v>43828</v>
      </c>
      <c r="E346" s="7" t="s">
        <v>37</v>
      </c>
      <c r="F346" s="54">
        <v>1</v>
      </c>
      <c r="G346" s="31" t="s">
        <v>148</v>
      </c>
      <c r="H346" s="31" t="s">
        <v>146</v>
      </c>
      <c r="I346" s="88" t="s">
        <v>11</v>
      </c>
      <c r="J346" s="13">
        <v>26</v>
      </c>
      <c r="K346" s="15">
        <v>34.340000000000003</v>
      </c>
      <c r="L346">
        <v>100.54600000000001</v>
      </c>
      <c r="M346">
        <v>23.8</v>
      </c>
      <c r="N346" s="17">
        <v>2220</v>
      </c>
      <c r="O346">
        <v>2207.3000000000002</v>
      </c>
      <c r="P346">
        <v>7.94</v>
      </c>
      <c r="Q346" s="39">
        <v>7.9809499298325637</v>
      </c>
      <c r="R346" t="s">
        <v>153</v>
      </c>
      <c r="U346" s="99">
        <v>34.340000152587891</v>
      </c>
      <c r="V346" s="99">
        <v>23.799999237060547</v>
      </c>
      <c r="W346" s="99">
        <v>0</v>
      </c>
      <c r="X346" s="100">
        <v>0</v>
      </c>
      <c r="Y346" s="100">
        <v>0</v>
      </c>
      <c r="Z346" s="101">
        <v>2220</v>
      </c>
      <c r="AA346" s="102">
        <v>1976.6551513671875</v>
      </c>
      <c r="AB346" s="103">
        <v>7.980949878692627</v>
      </c>
      <c r="AC346" s="102">
        <v>460.19107055664062</v>
      </c>
      <c r="AD346" s="102">
        <v>461.68536376953125</v>
      </c>
      <c r="AE346" s="102">
        <v>1788.225392680404</v>
      </c>
      <c r="AF346" s="104">
        <v>174.91076457294329</v>
      </c>
      <c r="AG346" s="104">
        <v>13.518998881572415</v>
      </c>
      <c r="AH346" s="102">
        <v>76.848999640689428</v>
      </c>
      <c r="AI346" s="104">
        <v>5.1146658332975266</v>
      </c>
      <c r="AJ346" s="104">
        <v>0</v>
      </c>
      <c r="AK346" s="102">
        <v>0</v>
      </c>
      <c r="AL346" s="103">
        <v>10.521457794677193</v>
      </c>
      <c r="AM346" s="105">
        <v>4.2250963410062665</v>
      </c>
      <c r="AN346" s="105">
        <v>2.7718100680205704</v>
      </c>
      <c r="AO346" s="102">
        <v>475.24883795192864</v>
      </c>
      <c r="AP346" s="106"/>
      <c r="AQ346" s="103">
        <v>26</v>
      </c>
      <c r="AR346" s="102">
        <v>0</v>
      </c>
      <c r="AS346" s="103">
        <v>7.9487169432267777</v>
      </c>
      <c r="AT346" s="102">
        <v>501.97801478574621</v>
      </c>
      <c r="AU346" s="125">
        <v>503.56478746436898</v>
      </c>
      <c r="AV346" s="102">
        <v>1787.0647356706104</v>
      </c>
      <c r="AW346" s="102">
        <v>175.64288274582248</v>
      </c>
      <c r="AX346" s="102">
        <v>13.947479261870688</v>
      </c>
      <c r="AY346" s="102">
        <v>75.883641931492591</v>
      </c>
      <c r="AZ346" s="102">
        <v>5.7772726170502713</v>
      </c>
      <c r="BA346" s="102">
        <v>0</v>
      </c>
      <c r="BB346" s="102">
        <v>0</v>
      </c>
      <c r="BC346" s="103">
        <v>10.47845423217322</v>
      </c>
      <c r="BD346" s="105">
        <v>4.25870444902848</v>
      </c>
      <c r="BE346" s="105">
        <v>2.8123678734233928</v>
      </c>
      <c r="BF346" s="102">
        <v>520.5033760936833</v>
      </c>
      <c r="BG346" s="123"/>
    </row>
    <row r="347" spans="1:59" ht="18" thickTop="1" thickBot="1">
      <c r="A347" s="45">
        <v>43825</v>
      </c>
      <c r="B347" s="48">
        <v>0.52083333333333304</v>
      </c>
      <c r="C347" s="45">
        <v>43828</v>
      </c>
      <c r="E347" s="9" t="s">
        <v>44</v>
      </c>
      <c r="F347" s="55">
        <v>3</v>
      </c>
      <c r="G347" s="32" t="s">
        <v>146</v>
      </c>
      <c r="H347" s="32" t="s">
        <v>147</v>
      </c>
      <c r="I347" s="88" t="s">
        <v>12</v>
      </c>
      <c r="J347" s="13">
        <v>24.06</v>
      </c>
      <c r="K347" s="15">
        <v>34.33</v>
      </c>
      <c r="L347">
        <v>100.544</v>
      </c>
      <c r="M347">
        <v>24.1</v>
      </c>
      <c r="N347" s="17">
        <v>2205.9</v>
      </c>
      <c r="O347">
        <v>2190.3000000000002</v>
      </c>
      <c r="P347">
        <v>7.69</v>
      </c>
      <c r="Q347" s="39">
        <v>7.7105621104236199</v>
      </c>
      <c r="R347" t="s">
        <v>152</v>
      </c>
      <c r="U347" s="99">
        <v>34.330001831054688</v>
      </c>
      <c r="V347" s="99">
        <v>24.100000381469727</v>
      </c>
      <c r="W347" s="99">
        <v>0</v>
      </c>
      <c r="X347" s="100">
        <v>0</v>
      </c>
      <c r="Y347" s="100">
        <v>0</v>
      </c>
      <c r="Z347" s="101">
        <v>2205.89990234375</v>
      </c>
      <c r="AA347" s="102">
        <v>2081.47607421875</v>
      </c>
      <c r="AB347" s="103">
        <v>7.7105622291564941</v>
      </c>
      <c r="AC347" s="102">
        <v>937.36126708984375</v>
      </c>
      <c r="AD347" s="102">
        <v>940.393798828125</v>
      </c>
      <c r="AE347" s="102">
        <v>1950.6830767965328</v>
      </c>
      <c r="AF347" s="104">
        <v>103.46707020920363</v>
      </c>
      <c r="AG347" s="104">
        <v>27.326105074365916</v>
      </c>
      <c r="AH347" s="102">
        <v>45.483825315161731</v>
      </c>
      <c r="AI347" s="104">
        <v>2.818779768222611</v>
      </c>
      <c r="AJ347" s="104">
        <v>0</v>
      </c>
      <c r="AK347" s="102">
        <v>0</v>
      </c>
      <c r="AL347" s="103">
        <v>14.052631220392835</v>
      </c>
      <c r="AM347" s="105">
        <v>2.5007069109617075</v>
      </c>
      <c r="AN347" s="105">
        <v>1.6419602729319851</v>
      </c>
      <c r="AO347" s="102">
        <v>968.53863851023402</v>
      </c>
      <c r="AP347" s="106"/>
      <c r="AQ347" s="103">
        <v>24.059999465942383</v>
      </c>
      <c r="AR347" s="102">
        <v>0</v>
      </c>
      <c r="AS347" s="103">
        <v>7.7111193770341915</v>
      </c>
      <c r="AT347" s="102">
        <v>935.94316317756932</v>
      </c>
      <c r="AU347" s="125">
        <v>938.97257019903861</v>
      </c>
      <c r="AV347" s="102">
        <v>1950.71151231472</v>
      </c>
      <c r="AW347" s="102">
        <v>103.45179644946694</v>
      </c>
      <c r="AX347" s="102">
        <v>27.312843179019918</v>
      </c>
      <c r="AY347" s="102">
        <v>45.4924085514076</v>
      </c>
      <c r="AZ347" s="102">
        <v>2.812282833820309</v>
      </c>
      <c r="BA347" s="102">
        <v>0</v>
      </c>
      <c r="BB347" s="102">
        <v>0</v>
      </c>
      <c r="BC347" s="103">
        <v>14.054759287065687</v>
      </c>
      <c r="BD347" s="105">
        <v>2.5001779706318161</v>
      </c>
      <c r="BE347" s="105">
        <v>1.6414202573514707</v>
      </c>
      <c r="BF347" s="102">
        <v>967.00548275183178</v>
      </c>
      <c r="BG347" s="123"/>
    </row>
    <row r="348" spans="1:59" ht="18" thickTop="1" thickBot="1">
      <c r="A348" s="45">
        <v>43825</v>
      </c>
      <c r="B348" s="48">
        <v>0.52083333333333304</v>
      </c>
      <c r="C348" s="45">
        <v>43828</v>
      </c>
      <c r="E348" s="8" t="s">
        <v>43</v>
      </c>
      <c r="F348" s="55">
        <v>2</v>
      </c>
      <c r="G348" s="32" t="s">
        <v>146</v>
      </c>
      <c r="H348" s="32" t="s">
        <v>146</v>
      </c>
      <c r="I348" s="88" t="s">
        <v>13</v>
      </c>
      <c r="J348" s="13">
        <v>24.06</v>
      </c>
      <c r="K348" s="15">
        <v>34.33</v>
      </c>
      <c r="L348">
        <v>100.851</v>
      </c>
      <c r="M348">
        <v>23.8</v>
      </c>
      <c r="N348" s="17">
        <v>2209.8000000000002</v>
      </c>
      <c r="O348">
        <v>2208.1999999999998</v>
      </c>
      <c r="P348">
        <v>8.01</v>
      </c>
      <c r="Q348" s="39">
        <v>7.9849112731855705</v>
      </c>
      <c r="R348" t="s">
        <v>153</v>
      </c>
      <c r="U348" s="99">
        <v>34.330001831054688</v>
      </c>
      <c r="V348" s="99">
        <v>23.799999237060547</v>
      </c>
      <c r="W348" s="99">
        <v>0</v>
      </c>
      <c r="X348" s="100">
        <v>0</v>
      </c>
      <c r="Y348" s="100">
        <v>0</v>
      </c>
      <c r="Z348" s="101">
        <v>2209.800048828125</v>
      </c>
      <c r="AA348" s="102">
        <v>1965.2459716796875</v>
      </c>
      <c r="AB348" s="103">
        <v>7.9849114418029785</v>
      </c>
      <c r="AC348" s="102">
        <v>453.06564331054688</v>
      </c>
      <c r="AD348" s="102">
        <v>454.53677368164062</v>
      </c>
      <c r="AE348" s="102">
        <v>1776.6097570827635</v>
      </c>
      <c r="AF348" s="104">
        <v>175.32576105302266</v>
      </c>
      <c r="AG348" s="104">
        <v>13.310375039318496</v>
      </c>
      <c r="AH348" s="102">
        <v>77.388741588183279</v>
      </c>
      <c r="AI348" s="104">
        <v>5.1606246905885964</v>
      </c>
      <c r="AJ348" s="104">
        <v>0</v>
      </c>
      <c r="AK348" s="102">
        <v>0</v>
      </c>
      <c r="AL348" s="103">
        <v>10.464552759266887</v>
      </c>
      <c r="AM348" s="105">
        <v>4.2354582270210548</v>
      </c>
      <c r="AN348" s="105">
        <v>2.7785565853575696</v>
      </c>
      <c r="AO348" s="102">
        <v>467.89033046894957</v>
      </c>
      <c r="AP348" s="106"/>
      <c r="AQ348" s="103">
        <v>24.059999465942383</v>
      </c>
      <c r="AR348" s="102">
        <v>0</v>
      </c>
      <c r="AS348" s="103">
        <v>7.9810822985890351</v>
      </c>
      <c r="AT348" s="102">
        <v>457.7748518132305</v>
      </c>
      <c r="AU348" s="125">
        <v>459.25655113525653</v>
      </c>
      <c r="AV348" s="102">
        <v>1776.4722304524546</v>
      </c>
      <c r="AW348" s="102">
        <v>175.41484103623799</v>
      </c>
      <c r="AX348" s="102">
        <v>13.358858989284206</v>
      </c>
      <c r="AY348" s="102">
        <v>77.272558668963512</v>
      </c>
      <c r="AZ348" s="102">
        <v>5.2362686173202757</v>
      </c>
      <c r="BA348" s="102">
        <v>0</v>
      </c>
      <c r="BB348" s="102">
        <v>0</v>
      </c>
      <c r="BC348" s="103">
        <v>10.459681470760655</v>
      </c>
      <c r="BD348" s="105">
        <v>4.2393494973759243</v>
      </c>
      <c r="BE348" s="105">
        <v>2.7832235243745997</v>
      </c>
      <c r="BF348" s="102">
        <v>472.96759994101978</v>
      </c>
      <c r="BG348" s="123"/>
    </row>
    <row r="349" spans="1:59" ht="18" thickTop="1" thickBot="1">
      <c r="A349" s="45">
        <v>43825</v>
      </c>
      <c r="B349" s="48">
        <v>0.52083333333333304</v>
      </c>
      <c r="C349" s="45">
        <v>43828</v>
      </c>
      <c r="E349" s="9" t="s">
        <v>44</v>
      </c>
      <c r="F349" s="54">
        <v>3</v>
      </c>
      <c r="G349" s="31" t="s">
        <v>146</v>
      </c>
      <c r="H349" s="31" t="s">
        <v>147</v>
      </c>
      <c r="I349" s="88" t="s">
        <v>14</v>
      </c>
      <c r="J349" s="13">
        <v>24</v>
      </c>
      <c r="K349" s="15">
        <v>34.33</v>
      </c>
      <c r="L349">
        <v>100.723</v>
      </c>
      <c r="M349">
        <v>24.2</v>
      </c>
      <c r="N349" s="17">
        <v>2213.5</v>
      </c>
      <c r="O349">
        <v>2184.1</v>
      </c>
      <c r="P349">
        <v>7.61</v>
      </c>
      <c r="Q349" s="39">
        <v>7.703491605376767</v>
      </c>
      <c r="R349" t="s">
        <v>152</v>
      </c>
      <c r="U349" s="99">
        <v>34.330001831054688</v>
      </c>
      <c r="V349" s="99">
        <v>24.200000762939453</v>
      </c>
      <c r="W349" s="99">
        <v>0</v>
      </c>
      <c r="X349" s="100">
        <v>0</v>
      </c>
      <c r="Y349" s="100">
        <v>0</v>
      </c>
      <c r="Z349" s="101">
        <v>2213.5</v>
      </c>
      <c r="AA349" s="102">
        <v>2090.968994140625</v>
      </c>
      <c r="AB349" s="103">
        <v>7.7034916877746582</v>
      </c>
      <c r="AC349" s="102">
        <v>958.0975341796875</v>
      </c>
      <c r="AD349" s="102">
        <v>961.193359375</v>
      </c>
      <c r="AE349" s="102">
        <v>1960.4346555408308</v>
      </c>
      <c r="AF349" s="104">
        <v>102.67518299287201</v>
      </c>
      <c r="AG349" s="104">
        <v>27.858974881315827</v>
      </c>
      <c r="AH349" s="102">
        <v>44.936936924861513</v>
      </c>
      <c r="AI349" s="104">
        <v>2.798248897941698</v>
      </c>
      <c r="AJ349" s="104">
        <v>0</v>
      </c>
      <c r="AK349" s="102">
        <v>0</v>
      </c>
      <c r="AL349" s="103">
        <v>14.137730867659162</v>
      </c>
      <c r="AM349" s="105">
        <v>2.4819664539423227</v>
      </c>
      <c r="AN349" s="105">
        <v>1.6301346124991933</v>
      </c>
      <c r="AO349" s="102">
        <v>990.13906788478562</v>
      </c>
      <c r="AP349" s="106"/>
      <c r="AQ349" s="103">
        <v>24</v>
      </c>
      <c r="AR349" s="102">
        <v>0</v>
      </c>
      <c r="AS349" s="103">
        <v>7.706270889758267</v>
      </c>
      <c r="AT349" s="102">
        <v>950.88733411498231</v>
      </c>
      <c r="AU349" s="125">
        <v>953.96737413233143</v>
      </c>
      <c r="AV349" s="102">
        <v>1960.5789928080533</v>
      </c>
      <c r="AW349" s="102">
        <v>102.59806542662804</v>
      </c>
      <c r="AX349" s="102">
        <v>27.791831880937501</v>
      </c>
      <c r="AY349" s="102">
        <v>44.978836419739096</v>
      </c>
      <c r="AZ349" s="102">
        <v>2.7661173024090639</v>
      </c>
      <c r="BA349" s="102">
        <v>0</v>
      </c>
      <c r="BB349" s="102">
        <v>0</v>
      </c>
      <c r="BC349" s="103">
        <v>14.14863950054888</v>
      </c>
      <c r="BD349" s="105">
        <v>2.4793086554301245</v>
      </c>
      <c r="BE349" s="105">
        <v>1.6274328967094502</v>
      </c>
      <c r="BF349" s="102">
        <v>982.34246373939777</v>
      </c>
      <c r="BG349" s="123"/>
    </row>
    <row r="350" spans="1:59" ht="18" thickTop="1" thickBot="1">
      <c r="A350" s="45">
        <v>43825</v>
      </c>
      <c r="B350" s="48">
        <v>0.52083333333333304</v>
      </c>
      <c r="C350" s="45">
        <v>43828</v>
      </c>
      <c r="E350" s="6" t="s">
        <v>174</v>
      </c>
      <c r="F350" s="54">
        <v>4</v>
      </c>
      <c r="G350" s="31" t="s">
        <v>148</v>
      </c>
      <c r="H350" s="31" t="s">
        <v>147</v>
      </c>
      <c r="I350" s="88" t="s">
        <v>15</v>
      </c>
      <c r="J350" s="13">
        <v>25.82</v>
      </c>
      <c r="K350" s="15">
        <v>34.26</v>
      </c>
      <c r="L350">
        <v>100.68600000000001</v>
      </c>
      <c r="M350">
        <v>23.8</v>
      </c>
      <c r="N350" s="17">
        <v>2222.4</v>
      </c>
      <c r="O350">
        <v>2193.3000000000002</v>
      </c>
      <c r="P350">
        <v>7.78</v>
      </c>
      <c r="Q350" s="39">
        <v>7.7548992429739947</v>
      </c>
      <c r="R350" t="s">
        <v>153</v>
      </c>
      <c r="U350" s="99">
        <v>34.259998321533203</v>
      </c>
      <c r="V350" s="99">
        <v>23.799999237060547</v>
      </c>
      <c r="W350" s="99">
        <v>0</v>
      </c>
      <c r="X350" s="100">
        <v>0</v>
      </c>
      <c r="Y350" s="100">
        <v>0</v>
      </c>
      <c r="Z350" s="101">
        <v>2222.39990234375</v>
      </c>
      <c r="AA350" s="102">
        <v>2082.04833984375</v>
      </c>
      <c r="AB350" s="103">
        <v>7.7548990249633789</v>
      </c>
      <c r="AC350" s="102">
        <v>842.34552001953125</v>
      </c>
      <c r="AD350" s="102">
        <v>845.0806884765625</v>
      </c>
      <c r="AE350" s="102">
        <v>1944.4869023726251</v>
      </c>
      <c r="AF350" s="104">
        <v>112.80553399715852</v>
      </c>
      <c r="AG350" s="104">
        <v>24.755924984830919</v>
      </c>
      <c r="AH350" s="102">
        <v>49.28496566089413</v>
      </c>
      <c r="AI350" s="104">
        <v>3.0349621824720616</v>
      </c>
      <c r="AJ350" s="104">
        <v>0</v>
      </c>
      <c r="AK350" s="102">
        <v>0</v>
      </c>
      <c r="AL350" s="103">
        <v>13.544870939774738</v>
      </c>
      <c r="AM350" s="105">
        <v>2.7266355067468422</v>
      </c>
      <c r="AN350" s="105">
        <v>1.788502124586514</v>
      </c>
      <c r="AO350" s="102">
        <v>869.90876666086297</v>
      </c>
      <c r="AP350" s="106"/>
      <c r="AQ350" s="103">
        <v>25.819999694824219</v>
      </c>
      <c r="AR350" s="102">
        <v>0</v>
      </c>
      <c r="AS350" s="103">
        <v>7.7265858317612306</v>
      </c>
      <c r="AT350" s="102">
        <v>909.54215424207484</v>
      </c>
      <c r="AU350" s="125">
        <v>912.4235517823497</v>
      </c>
      <c r="AV350" s="102">
        <v>1943.0882263278102</v>
      </c>
      <c r="AW350" s="102">
        <v>113.56479506667576</v>
      </c>
      <c r="AX350" s="102">
        <v>25.395428270822123</v>
      </c>
      <c r="AY350" s="102">
        <v>48.796732885051391</v>
      </c>
      <c r="AZ350" s="102">
        <v>3.4045681873167144</v>
      </c>
      <c r="BA350" s="102">
        <v>0</v>
      </c>
      <c r="BB350" s="102">
        <v>0</v>
      </c>
      <c r="BC350" s="103">
        <v>13.450295478386149</v>
      </c>
      <c r="BD350" s="105">
        <v>2.7544528451345389</v>
      </c>
      <c r="BE350" s="105">
        <v>1.817703857600651</v>
      </c>
      <c r="BF350" s="102">
        <v>942.78027806872296</v>
      </c>
      <c r="BG350" s="123"/>
    </row>
    <row r="351" spans="1:59" ht="18" thickTop="1" thickBot="1">
      <c r="A351" s="45">
        <v>43825</v>
      </c>
      <c r="B351" s="48">
        <v>0.52083333333333304</v>
      </c>
      <c r="C351" s="45">
        <v>43828</v>
      </c>
      <c r="E351" s="7" t="s">
        <v>37</v>
      </c>
      <c r="F351" s="54">
        <v>1</v>
      </c>
      <c r="G351" s="31" t="s">
        <v>148</v>
      </c>
      <c r="H351" s="31" t="s">
        <v>146</v>
      </c>
      <c r="I351" s="88" t="s">
        <v>16</v>
      </c>
      <c r="J351" s="13">
        <v>26.06</v>
      </c>
      <c r="K351" s="15">
        <v>34.32</v>
      </c>
      <c r="L351">
        <v>100.751</v>
      </c>
      <c r="M351">
        <v>24</v>
      </c>
      <c r="N351" s="17">
        <v>2209.3000000000002</v>
      </c>
      <c r="O351">
        <v>2189.6</v>
      </c>
      <c r="P351">
        <v>7.91</v>
      </c>
      <c r="Q351" s="39">
        <v>7.9742572088404371</v>
      </c>
      <c r="R351" t="s">
        <v>152</v>
      </c>
      <c r="U351" s="99">
        <v>34.319999694824219</v>
      </c>
      <c r="V351" s="99">
        <v>24</v>
      </c>
      <c r="W351" s="99">
        <v>0</v>
      </c>
      <c r="X351" s="100">
        <v>0</v>
      </c>
      <c r="Y351" s="100">
        <v>0</v>
      </c>
      <c r="Z351" s="101">
        <v>2209.300048828125</v>
      </c>
      <c r="AA351" s="102">
        <v>1968.8189697265625</v>
      </c>
      <c r="AB351" s="103">
        <v>7.9742569923400879</v>
      </c>
      <c r="AC351" s="102">
        <v>466.40878295898438</v>
      </c>
      <c r="AD351" s="102">
        <v>467.9195556640625</v>
      </c>
      <c r="AE351" s="102">
        <v>1782.3513306714965</v>
      </c>
      <c r="AF351" s="104">
        <v>172.83513274071575</v>
      </c>
      <c r="AG351" s="104">
        <v>13.632566253203581</v>
      </c>
      <c r="AH351" s="102">
        <v>76.163176705353735</v>
      </c>
      <c r="AI351" s="104">
        <v>5.1260156897794147</v>
      </c>
      <c r="AJ351" s="104">
        <v>0</v>
      </c>
      <c r="AK351" s="102">
        <v>0</v>
      </c>
      <c r="AL351" s="103">
        <v>10.551873414708934</v>
      </c>
      <c r="AM351" s="105">
        <v>4.17693955878552</v>
      </c>
      <c r="AN351" s="105">
        <v>2.7417171150175315</v>
      </c>
      <c r="AO351" s="102">
        <v>481.83755694586972</v>
      </c>
      <c r="AP351" s="106"/>
      <c r="AQ351" s="103">
        <v>26.059999465942383</v>
      </c>
      <c r="AR351" s="102">
        <v>0</v>
      </c>
      <c r="AS351" s="103">
        <v>7.9441134977936292</v>
      </c>
      <c r="AT351" s="102">
        <v>505.89712791798786</v>
      </c>
      <c r="AU351" s="125">
        <v>507.49512361677444</v>
      </c>
      <c r="AV351" s="102">
        <v>1781.2656882090773</v>
      </c>
      <c r="AW351" s="102">
        <v>173.51633305387162</v>
      </c>
      <c r="AX351" s="102">
        <v>14.036928272540038</v>
      </c>
      <c r="AY351" s="102">
        <v>75.268599547957493</v>
      </c>
      <c r="AZ351" s="102">
        <v>5.7446195320782367</v>
      </c>
      <c r="BA351" s="102">
        <v>0</v>
      </c>
      <c r="BB351" s="102">
        <v>0</v>
      </c>
      <c r="BC351" s="103">
        <v>10.510967875465258</v>
      </c>
      <c r="BD351" s="105">
        <v>4.2083120991948126</v>
      </c>
      <c r="BE351" s="105">
        <v>2.779500327765533</v>
      </c>
      <c r="BF351" s="102">
        <v>524.62885092569957</v>
      </c>
      <c r="BG351" s="123"/>
    </row>
    <row r="352" spans="1:59" ht="18" thickTop="1" thickBot="1">
      <c r="A352" s="45">
        <v>43825</v>
      </c>
      <c r="B352" s="48">
        <v>0.52083333333333304</v>
      </c>
      <c r="C352" s="45">
        <v>43828</v>
      </c>
      <c r="E352" s="8" t="s">
        <v>43</v>
      </c>
      <c r="F352" s="54">
        <v>2</v>
      </c>
      <c r="G352" s="31" t="s">
        <v>146</v>
      </c>
      <c r="H352" s="31" t="s">
        <v>146</v>
      </c>
      <c r="I352" s="88" t="s">
        <v>17</v>
      </c>
      <c r="J352" s="13">
        <v>24.04</v>
      </c>
      <c r="K352" s="15">
        <v>34.33</v>
      </c>
      <c r="L352">
        <v>100.47</v>
      </c>
      <c r="M352">
        <v>23.8</v>
      </c>
      <c r="N352" s="17">
        <v>2219</v>
      </c>
      <c r="O352">
        <v>2205.9</v>
      </c>
      <c r="P352">
        <v>7.99</v>
      </c>
      <c r="Q352" s="39">
        <v>7.9801537144943984</v>
      </c>
      <c r="R352" t="s">
        <v>153</v>
      </c>
      <c r="U352" s="99">
        <v>34.330001831054688</v>
      </c>
      <c r="V352" s="99">
        <v>23.799999237060547</v>
      </c>
      <c r="W352" s="99">
        <v>0</v>
      </c>
      <c r="X352" s="100">
        <v>0</v>
      </c>
      <c r="Y352" s="100">
        <v>0</v>
      </c>
      <c r="Z352" s="101">
        <v>2219</v>
      </c>
      <c r="AA352" s="102">
        <v>1976.2069091796875</v>
      </c>
      <c r="AB352" s="103">
        <v>7.9801535606384277</v>
      </c>
      <c r="AC352" s="102">
        <v>461.02499389648438</v>
      </c>
      <c r="AD352" s="102">
        <v>462.52197265625</v>
      </c>
      <c r="AE352" s="102">
        <v>1788.1233884054304</v>
      </c>
      <c r="AF352" s="104">
        <v>174.53932513493686</v>
      </c>
      <c r="AG352" s="104">
        <v>13.544207995339367</v>
      </c>
      <c r="AH352" s="102">
        <v>76.704164178902886</v>
      </c>
      <c r="AI352" s="104">
        <v>5.104396412179498</v>
      </c>
      <c r="AJ352" s="104">
        <v>0</v>
      </c>
      <c r="AK352" s="102">
        <v>0</v>
      </c>
      <c r="AL352" s="103">
        <v>10.531375791451463</v>
      </c>
      <c r="AM352" s="105">
        <v>4.2164597840125912</v>
      </c>
      <c r="AN352" s="105">
        <v>2.7660931761812182</v>
      </c>
      <c r="AO352" s="102">
        <v>476.11011108931586</v>
      </c>
      <c r="AP352" s="106"/>
      <c r="AQ352" s="103">
        <v>24.040000915527344</v>
      </c>
      <c r="AR352" s="102">
        <v>0</v>
      </c>
      <c r="AS352" s="103">
        <v>7.9766209510235067</v>
      </c>
      <c r="AT352" s="102">
        <v>465.44441193516178</v>
      </c>
      <c r="AU352" s="125">
        <v>466.95130466786043</v>
      </c>
      <c r="AV352" s="102">
        <v>1787.995186145077</v>
      </c>
      <c r="AW352" s="102">
        <v>174.62204861721543</v>
      </c>
      <c r="AX352" s="102">
        <v>13.589663926977464</v>
      </c>
      <c r="AY352" s="102">
        <v>76.597947531022044</v>
      </c>
      <c r="AZ352" s="102">
        <v>5.1734563222721928</v>
      </c>
      <c r="BA352" s="102">
        <v>0</v>
      </c>
      <c r="BB352" s="102">
        <v>0</v>
      </c>
      <c r="BC352" s="103">
        <v>10.526795358300532</v>
      </c>
      <c r="BD352" s="105">
        <v>4.2200551249505507</v>
      </c>
      <c r="BE352" s="105">
        <v>2.7703938805712292</v>
      </c>
      <c r="BF352" s="102">
        <v>480.87484919065258</v>
      </c>
      <c r="BG352" s="123"/>
    </row>
    <row r="353" spans="1:59" ht="18" thickTop="1" thickBot="1">
      <c r="A353" s="45">
        <v>43825</v>
      </c>
      <c r="B353" s="48">
        <v>0.52083333333333304</v>
      </c>
      <c r="C353" s="45">
        <v>43828</v>
      </c>
      <c r="E353" s="7" t="s">
        <v>37</v>
      </c>
      <c r="F353" s="54">
        <v>1</v>
      </c>
      <c r="G353" s="31" t="s">
        <v>148</v>
      </c>
      <c r="H353" s="31" t="s">
        <v>146</v>
      </c>
      <c r="I353" s="88" t="s">
        <v>18</v>
      </c>
      <c r="J353" s="13">
        <v>25.95</v>
      </c>
      <c r="K353" s="15">
        <v>34.25</v>
      </c>
      <c r="L353">
        <v>100.744</v>
      </c>
      <c r="M353">
        <v>24.1</v>
      </c>
      <c r="N353" s="17">
        <v>2213.8000000000002</v>
      </c>
      <c r="O353">
        <v>2193.3000000000002</v>
      </c>
      <c r="P353">
        <v>7.99</v>
      </c>
      <c r="Q353" s="39">
        <v>7.9774510600715285</v>
      </c>
      <c r="R353" t="s">
        <v>152</v>
      </c>
      <c r="U353" s="99">
        <v>34.25</v>
      </c>
      <c r="V353" s="99">
        <v>24.100000381469727</v>
      </c>
      <c r="W353" s="99">
        <v>0</v>
      </c>
      <c r="X353" s="100">
        <v>0</v>
      </c>
      <c r="Y353" s="100">
        <v>0</v>
      </c>
      <c r="Z353" s="101">
        <v>2213.800048828125</v>
      </c>
      <c r="AA353" s="102">
        <v>1971.037109375</v>
      </c>
      <c r="AB353" s="103">
        <v>7.9774508476257324</v>
      </c>
      <c r="AC353" s="102">
        <v>463.55618286132812</v>
      </c>
      <c r="AD353" s="102">
        <v>465.05584716796875</v>
      </c>
      <c r="AE353" s="102">
        <v>1783.0009464156906</v>
      </c>
      <c r="AF353" s="104">
        <v>174.51686089638267</v>
      </c>
      <c r="AG353" s="104">
        <v>13.519329996081057</v>
      </c>
      <c r="AH353" s="102">
        <v>76.572224878854044</v>
      </c>
      <c r="AI353" s="104">
        <v>5.2039667734346731</v>
      </c>
      <c r="AJ353" s="104">
        <v>0</v>
      </c>
      <c r="AK353" s="102">
        <v>0</v>
      </c>
      <c r="AL353" s="103">
        <v>10.514068998115873</v>
      </c>
      <c r="AM353" s="105">
        <v>4.2206201591290045</v>
      </c>
      <c r="AN353" s="105">
        <v>2.7708393036841321</v>
      </c>
      <c r="AO353" s="102">
        <v>478.97503163011459</v>
      </c>
      <c r="AP353" s="106"/>
      <c r="AQ353" s="103">
        <v>25.950000762939453</v>
      </c>
      <c r="AR353" s="102">
        <v>0</v>
      </c>
      <c r="AS353" s="103">
        <v>7.9503610014861348</v>
      </c>
      <c r="AT353" s="102">
        <v>498.68116842350838</v>
      </c>
      <c r="AU353" s="125">
        <v>500.25847783682639</v>
      </c>
      <c r="AV353" s="102">
        <v>1782.0301141016525</v>
      </c>
      <c r="AW353" s="102">
        <v>175.1274916123628</v>
      </c>
      <c r="AX353" s="102">
        <v>13.879521363564145</v>
      </c>
      <c r="AY353" s="102">
        <v>75.762182895454288</v>
      </c>
      <c r="AZ353" s="102">
        <v>5.7642773123253397</v>
      </c>
      <c r="BA353" s="102">
        <v>0</v>
      </c>
      <c r="BB353" s="102">
        <v>0</v>
      </c>
      <c r="BC353" s="103">
        <v>10.477798621370578</v>
      </c>
      <c r="BD353" s="105">
        <v>4.2489945659142565</v>
      </c>
      <c r="BE353" s="105">
        <v>2.8050428920813744</v>
      </c>
      <c r="BF353" s="102">
        <v>517.03531972390874</v>
      </c>
      <c r="BG353" s="123"/>
    </row>
    <row r="354" spans="1:59" ht="18" thickTop="1" thickBot="1">
      <c r="A354" s="45">
        <v>43825</v>
      </c>
      <c r="B354" s="48">
        <v>0.52083333333333304</v>
      </c>
      <c r="C354" s="45">
        <v>43828</v>
      </c>
      <c r="E354" s="6" t="s">
        <v>174</v>
      </c>
      <c r="F354" s="54">
        <v>4</v>
      </c>
      <c r="G354" s="31" t="s">
        <v>148</v>
      </c>
      <c r="H354" s="31" t="s">
        <v>147</v>
      </c>
      <c r="I354" s="88" t="s">
        <v>19</v>
      </c>
      <c r="J354" s="13">
        <v>25.96</v>
      </c>
      <c r="K354" s="15">
        <v>34.32</v>
      </c>
      <c r="L354">
        <v>100.729</v>
      </c>
      <c r="M354">
        <v>24</v>
      </c>
      <c r="N354" s="17">
        <v>2220.4</v>
      </c>
      <c r="O354">
        <v>2198.4</v>
      </c>
      <c r="P354">
        <v>7.77</v>
      </c>
      <c r="Q354" s="39">
        <v>7.7485435182229754</v>
      </c>
      <c r="R354" t="s">
        <v>153</v>
      </c>
      <c r="U354" s="99">
        <v>34.319999694824219</v>
      </c>
      <c r="V354" s="99">
        <v>24</v>
      </c>
      <c r="W354" s="99">
        <v>0</v>
      </c>
      <c r="X354" s="100">
        <v>0</v>
      </c>
      <c r="Y354" s="100">
        <v>0</v>
      </c>
      <c r="Z354" s="101">
        <v>2220.39990234375</v>
      </c>
      <c r="AA354" s="102">
        <v>2081.25830078125</v>
      </c>
      <c r="AB354" s="103">
        <v>7.7485437393188477</v>
      </c>
      <c r="AC354" s="102">
        <v>855.48895263671875</v>
      </c>
      <c r="AD354" s="102">
        <v>858.25994873046875</v>
      </c>
      <c r="AE354" s="102">
        <v>1944.1409542085769</v>
      </c>
      <c r="AF354" s="104">
        <v>112.11228618795379</v>
      </c>
      <c r="AG354" s="104">
        <v>25.004910492815387</v>
      </c>
      <c r="AH354" s="102">
        <v>49.004259377154284</v>
      </c>
      <c r="AI354" s="104">
        <v>3.0483629751284993</v>
      </c>
      <c r="AJ354" s="104">
        <v>0</v>
      </c>
      <c r="AK354" s="102">
        <v>0</v>
      </c>
      <c r="AL354" s="103">
        <v>13.568330186703996</v>
      </c>
      <c r="AM354" s="105">
        <v>2.7094389652065853</v>
      </c>
      <c r="AN354" s="105">
        <v>1.7784588640689325</v>
      </c>
      <c r="AO354" s="102">
        <v>883.78845249162828</v>
      </c>
      <c r="AP354" s="106"/>
      <c r="AQ354" s="103">
        <v>25.959999084472656</v>
      </c>
      <c r="AR354" s="102">
        <v>0</v>
      </c>
      <c r="AS354" s="103">
        <v>7.7211236134183032</v>
      </c>
      <c r="AT354" s="102">
        <v>921.48365639669623</v>
      </c>
      <c r="AU354" s="125">
        <v>924.39791968720249</v>
      </c>
      <c r="AV354" s="102">
        <v>1942.7781212269094</v>
      </c>
      <c r="AW354" s="102">
        <v>112.84857201291443</v>
      </c>
      <c r="AX354" s="102">
        <v>25.631529220922861</v>
      </c>
      <c r="AY354" s="102">
        <v>48.536550747376396</v>
      </c>
      <c r="AZ354" s="102">
        <v>3.4075300155729251</v>
      </c>
      <c r="BA354" s="102">
        <v>0</v>
      </c>
      <c r="BB354" s="102">
        <v>0</v>
      </c>
      <c r="BC354" s="103">
        <v>13.475277383532749</v>
      </c>
      <c r="BD354" s="105">
        <v>2.7364230907448324</v>
      </c>
      <c r="BE354" s="105">
        <v>1.8067905836393237</v>
      </c>
      <c r="BF354" s="102">
        <v>955.41659368311934</v>
      </c>
      <c r="BG354" s="123"/>
    </row>
    <row r="355" spans="1:59" ht="18" thickTop="1" thickBot="1">
      <c r="A355" s="45">
        <v>43825</v>
      </c>
      <c r="B355" s="48">
        <v>0.52083333333333304</v>
      </c>
      <c r="C355" s="45">
        <v>43828</v>
      </c>
      <c r="E355" s="9" t="s">
        <v>44</v>
      </c>
      <c r="F355" s="54">
        <v>3</v>
      </c>
      <c r="G355" s="31" t="s">
        <v>146</v>
      </c>
      <c r="H355" s="31" t="s">
        <v>147</v>
      </c>
      <c r="I355" s="88" t="s">
        <v>20</v>
      </c>
      <c r="J355" s="13">
        <v>24.14</v>
      </c>
      <c r="K355" s="15">
        <v>34.4</v>
      </c>
      <c r="L355">
        <v>100.672</v>
      </c>
      <c r="M355">
        <v>24.3</v>
      </c>
      <c r="N355" s="17">
        <v>2216.9</v>
      </c>
      <c r="O355">
        <v>2186.4</v>
      </c>
      <c r="P355">
        <v>7.57</v>
      </c>
      <c r="Q355" s="39">
        <v>7.68195285619327</v>
      </c>
      <c r="R355" t="s">
        <v>152</v>
      </c>
      <c r="U355" s="99">
        <v>34.400001525878906</v>
      </c>
      <c r="V355" s="99">
        <v>24.299999237060547</v>
      </c>
      <c r="W355" s="99">
        <v>0</v>
      </c>
      <c r="X355" s="100">
        <v>0</v>
      </c>
      <c r="Y355" s="100">
        <v>0</v>
      </c>
      <c r="Z355" s="101">
        <v>2216.89990234375</v>
      </c>
      <c r="AA355" s="102">
        <v>2101.5390625</v>
      </c>
      <c r="AB355" s="103">
        <v>7.681952953338623</v>
      </c>
      <c r="AC355" s="102">
        <v>1013.789794921875</v>
      </c>
      <c r="AD355" s="102">
        <v>1017.0616455078125</v>
      </c>
      <c r="AE355" s="102">
        <v>1973.2814586283696</v>
      </c>
      <c r="AF355" s="104">
        <v>98.865613600097106</v>
      </c>
      <c r="AG355" s="104">
        <v>29.392131833996025</v>
      </c>
      <c r="AH355" s="102">
        <v>43.218416713999808</v>
      </c>
      <c r="AI355" s="104">
        <v>2.6901601894288394</v>
      </c>
      <c r="AJ355" s="104">
        <v>0</v>
      </c>
      <c r="AK355" s="102">
        <v>0</v>
      </c>
      <c r="AL355" s="103">
        <v>14.397123326790066</v>
      </c>
      <c r="AM355" s="105">
        <v>2.3889180112130042</v>
      </c>
      <c r="AN355" s="105">
        <v>1.569686501017145</v>
      </c>
      <c r="AO355" s="102">
        <v>1047.8783594953281</v>
      </c>
      <c r="AP355" s="106"/>
      <c r="AQ355" s="103">
        <v>24.139999389648438</v>
      </c>
      <c r="AR355" s="102">
        <v>0</v>
      </c>
      <c r="AS355" s="103">
        <v>7.6841613526202259</v>
      </c>
      <c r="AT355" s="102">
        <v>1007.7197782561085</v>
      </c>
      <c r="AU355" s="125">
        <v>1010.9783142554207</v>
      </c>
      <c r="AV355" s="102">
        <v>1973.399546167142</v>
      </c>
      <c r="AW355" s="102">
        <v>98.803353460950618</v>
      </c>
      <c r="AX355" s="102">
        <v>29.336268878767807</v>
      </c>
      <c r="AY355" s="102">
        <v>43.24953800338119</v>
      </c>
      <c r="AZ355" s="102">
        <v>2.6653630368312751</v>
      </c>
      <c r="BA355" s="102">
        <v>0</v>
      </c>
      <c r="BB355" s="102">
        <v>0</v>
      </c>
      <c r="BC355" s="103">
        <v>14.406504784113098</v>
      </c>
      <c r="BD355" s="105">
        <v>2.3868008147595758</v>
      </c>
      <c r="BE355" s="105">
        <v>1.5675558873195137</v>
      </c>
      <c r="BF355" s="102">
        <v>1041.3094069234087</v>
      </c>
      <c r="BG355" s="123"/>
    </row>
    <row r="356" spans="1:59" ht="18" thickTop="1" thickBot="1">
      <c r="A356" s="45">
        <v>43825</v>
      </c>
      <c r="B356" s="48">
        <v>0.52083333333333304</v>
      </c>
      <c r="C356" s="45">
        <v>43828</v>
      </c>
      <c r="E356" s="8" t="s">
        <v>43</v>
      </c>
      <c r="F356" s="54">
        <v>8</v>
      </c>
      <c r="G356" s="31" t="s">
        <v>146</v>
      </c>
      <c r="H356" s="31" t="s">
        <v>146</v>
      </c>
      <c r="I356" s="88" t="s">
        <v>21</v>
      </c>
      <c r="J356" s="13">
        <v>23.97</v>
      </c>
      <c r="K356" s="15">
        <v>34.32</v>
      </c>
      <c r="L356">
        <v>100.67700000000001</v>
      </c>
      <c r="M356">
        <v>24.1</v>
      </c>
      <c r="N356" s="17">
        <v>2221.1</v>
      </c>
      <c r="O356">
        <v>2195.6999999999998</v>
      </c>
      <c r="P356">
        <v>7.98</v>
      </c>
      <c r="Q356" s="39">
        <v>7.9839841901251942</v>
      </c>
      <c r="R356" t="s">
        <v>153</v>
      </c>
      <c r="U356" s="99">
        <v>34.319999694824219</v>
      </c>
      <c r="V356" s="99">
        <v>24.100000381469727</v>
      </c>
      <c r="W356" s="99">
        <v>0</v>
      </c>
      <c r="X356" s="100">
        <v>0</v>
      </c>
      <c r="Y356" s="100">
        <v>0</v>
      </c>
      <c r="Z356" s="101">
        <v>2221.10009765625</v>
      </c>
      <c r="AA356" s="102">
        <v>1973.9339599609375</v>
      </c>
      <c r="AB356" s="103">
        <v>7.9839839935302734</v>
      </c>
      <c r="AC356" s="102">
        <v>456.56454467773438</v>
      </c>
      <c r="AD356" s="102">
        <v>458.04159545898438</v>
      </c>
      <c r="AE356" s="102">
        <v>1783.1539128595502</v>
      </c>
      <c r="AF356" s="104">
        <v>177.46953602201538</v>
      </c>
      <c r="AG356" s="104">
        <v>13.310539552376403</v>
      </c>
      <c r="AH356" s="102">
        <v>77.728257735043556</v>
      </c>
      <c r="AI356" s="104">
        <v>5.2893957764513129</v>
      </c>
      <c r="AJ356" s="104">
        <v>0</v>
      </c>
      <c r="AK356" s="102">
        <v>0</v>
      </c>
      <c r="AL356" s="103">
        <v>10.434407749206716</v>
      </c>
      <c r="AM356" s="105">
        <v>4.2896243860093568</v>
      </c>
      <c r="AN356" s="105">
        <v>2.8165085023710508</v>
      </c>
      <c r="AO356" s="102">
        <v>471.75030026214517</v>
      </c>
      <c r="AP356" s="106"/>
      <c r="AQ356" s="103">
        <v>23.969999313354492</v>
      </c>
      <c r="AR356" s="102">
        <v>0</v>
      </c>
      <c r="AS356" s="103">
        <v>7.9858986402937822</v>
      </c>
      <c r="AT356" s="102">
        <v>454.21050275448152</v>
      </c>
      <c r="AU356" s="125">
        <v>455.6822867471663</v>
      </c>
      <c r="AV356" s="102">
        <v>1783.2226644803345</v>
      </c>
      <c r="AW356" s="102">
        <v>177.42505222599289</v>
      </c>
      <c r="AX356" s="102">
        <v>13.286289239593588</v>
      </c>
      <c r="AY356" s="102">
        <v>77.786712242554302</v>
      </c>
      <c r="AZ356" s="102">
        <v>5.2511102767832911</v>
      </c>
      <c r="BA356" s="102">
        <v>0</v>
      </c>
      <c r="BB356" s="102">
        <v>0</v>
      </c>
      <c r="BC356" s="103">
        <v>10.436827620863136</v>
      </c>
      <c r="BD356" s="105">
        <v>4.2876608692340508</v>
      </c>
      <c r="BE356" s="105">
        <v>2.8141467662851616</v>
      </c>
      <c r="BF356" s="102">
        <v>469.21117979301141</v>
      </c>
      <c r="BG356" s="123"/>
    </row>
    <row r="357" spans="1:59" ht="18" thickTop="1" thickBot="1">
      <c r="A357" s="45">
        <v>43825</v>
      </c>
      <c r="B357" s="48">
        <v>0.52083333333333304</v>
      </c>
      <c r="C357" s="45">
        <v>43828</v>
      </c>
      <c r="E357" s="6" t="s">
        <v>174</v>
      </c>
      <c r="F357" s="54">
        <v>6</v>
      </c>
      <c r="G357" s="31" t="s">
        <v>148</v>
      </c>
      <c r="H357" s="31" t="s">
        <v>147</v>
      </c>
      <c r="I357" s="88" t="s">
        <v>22</v>
      </c>
      <c r="J357" s="13">
        <v>26.42</v>
      </c>
      <c r="K357" s="15">
        <v>34.31</v>
      </c>
      <c r="L357">
        <v>100.63200000000001</v>
      </c>
      <c r="M357">
        <v>24.2</v>
      </c>
      <c r="N357" s="17">
        <v>2209.3000000000002</v>
      </c>
      <c r="O357">
        <v>2190.5</v>
      </c>
      <c r="P357">
        <v>7.76</v>
      </c>
      <c r="Q357" s="39">
        <v>7.7524276876494378</v>
      </c>
      <c r="R357" t="s">
        <v>152</v>
      </c>
      <c r="U357" s="99">
        <v>34.310001373291016</v>
      </c>
      <c r="V357" s="99">
        <v>24.200000762939453</v>
      </c>
      <c r="W357" s="99">
        <v>0</v>
      </c>
      <c r="X357" s="100">
        <v>0</v>
      </c>
      <c r="Y357" s="100">
        <v>0</v>
      </c>
      <c r="Z357" s="101">
        <v>2209.300048828125</v>
      </c>
      <c r="AA357" s="102">
        <v>2067.990478515625</v>
      </c>
      <c r="AB357" s="103">
        <v>7.7524275779724121</v>
      </c>
      <c r="AC357" s="102">
        <v>842.9310302734375</v>
      </c>
      <c r="AD357" s="102">
        <v>845.6546630859375</v>
      </c>
      <c r="AE357" s="102">
        <v>1930.3715208439912</v>
      </c>
      <c r="AF357" s="104">
        <v>113.10595937375395</v>
      </c>
      <c r="AG357" s="104">
        <v>24.512800647593117</v>
      </c>
      <c r="AH357" s="102">
        <v>49.603685491078522</v>
      </c>
      <c r="AI357" s="104">
        <v>3.130894149706593</v>
      </c>
      <c r="AJ357" s="104">
        <v>0</v>
      </c>
      <c r="AK357" s="102">
        <v>0</v>
      </c>
      <c r="AL357" s="103">
        <v>13.450366509285264</v>
      </c>
      <c r="AM357" s="105">
        <v>2.7345486143352056</v>
      </c>
      <c r="AN357" s="105">
        <v>1.7959617517904647</v>
      </c>
      <c r="AO357" s="102">
        <v>871.12132484252902</v>
      </c>
      <c r="AP357" s="106"/>
      <c r="AQ357" s="103">
        <v>26.420000076293945</v>
      </c>
      <c r="AR357" s="102">
        <v>0</v>
      </c>
      <c r="AS357" s="103">
        <v>7.7213769263130461</v>
      </c>
      <c r="AT357" s="102">
        <v>916.87769125913007</v>
      </c>
      <c r="AU357" s="125">
        <v>919.76123525303001</v>
      </c>
      <c r="AV357" s="102">
        <v>1928.8440993819718</v>
      </c>
      <c r="AW357" s="102">
        <v>113.92986249475273</v>
      </c>
      <c r="AX357" s="102">
        <v>25.216406355406569</v>
      </c>
      <c r="AY357" s="102">
        <v>49.065678481367016</v>
      </c>
      <c r="AZ357" s="102">
        <v>3.5498656336524537</v>
      </c>
      <c r="BA357" s="102">
        <v>0</v>
      </c>
      <c r="BB357" s="102">
        <v>0</v>
      </c>
      <c r="BC357" s="103">
        <v>13.347130772422245</v>
      </c>
      <c r="BD357" s="105">
        <v>2.7652588926771964</v>
      </c>
      <c r="BE357" s="105">
        <v>1.8284048818715228</v>
      </c>
      <c r="BF357" s="102">
        <v>951.5040740175757</v>
      </c>
      <c r="BG357" s="123"/>
    </row>
    <row r="358" spans="1:59" ht="18" thickTop="1" thickBot="1">
      <c r="A358" s="45">
        <v>43825</v>
      </c>
      <c r="B358" s="48">
        <v>0.52083333333333304</v>
      </c>
      <c r="C358" s="45">
        <v>43828</v>
      </c>
      <c r="E358" s="8" t="s">
        <v>43</v>
      </c>
      <c r="F358" s="54">
        <v>8</v>
      </c>
      <c r="G358" s="31" t="s">
        <v>146</v>
      </c>
      <c r="H358" s="31" t="s">
        <v>146</v>
      </c>
      <c r="I358" s="88" t="s">
        <v>23</v>
      </c>
      <c r="J358" s="13">
        <v>24.04</v>
      </c>
      <c r="K358" s="15">
        <v>34.33</v>
      </c>
      <c r="L358">
        <v>100.67400000000001</v>
      </c>
      <c r="M358">
        <v>23.9</v>
      </c>
      <c r="N358" s="17">
        <v>2215.1</v>
      </c>
      <c r="O358">
        <v>2203.8000000000002</v>
      </c>
      <c r="P358">
        <v>7.96</v>
      </c>
      <c r="Q358" s="39">
        <v>7.9736315104384321</v>
      </c>
      <c r="R358" t="s">
        <v>153</v>
      </c>
      <c r="U358" s="99">
        <v>34.330001831054688</v>
      </c>
      <c r="V358" s="99">
        <v>23.899999618530273</v>
      </c>
      <c r="W358" s="99">
        <v>0</v>
      </c>
      <c r="X358" s="100">
        <v>0</v>
      </c>
      <c r="Y358" s="100">
        <v>0</v>
      </c>
      <c r="Z358" s="101">
        <v>2215.10009765625</v>
      </c>
      <c r="AA358" s="102">
        <v>1975.1961669921875</v>
      </c>
      <c r="AB358" s="103">
        <v>7.9736313819885254</v>
      </c>
      <c r="AC358" s="102">
        <v>468.47674560546875</v>
      </c>
      <c r="AD358" s="102">
        <v>469.99603271484375</v>
      </c>
      <c r="AE358" s="102">
        <v>1788.8384935272234</v>
      </c>
      <c r="AF358" s="104">
        <v>172.62994487771539</v>
      </c>
      <c r="AG358" s="104">
        <v>13.727631608656706</v>
      </c>
      <c r="AH358" s="102">
        <v>75.938722688265827</v>
      </c>
      <c r="AI358" s="104">
        <v>5.073742152475555</v>
      </c>
      <c r="AJ358" s="104">
        <v>0</v>
      </c>
      <c r="AK358" s="102">
        <v>0</v>
      </c>
      <c r="AL358" s="103">
        <v>10.583832503817669</v>
      </c>
      <c r="AM358" s="105">
        <v>4.1709876048579382</v>
      </c>
      <c r="AN358" s="105">
        <v>2.7370604573494965</v>
      </c>
      <c r="AO358" s="102">
        <v>483.88950781901929</v>
      </c>
      <c r="AP358" s="106"/>
      <c r="AQ358" s="103">
        <v>24.040000915527344</v>
      </c>
      <c r="AR358" s="102">
        <v>0</v>
      </c>
      <c r="AS358" s="103">
        <v>7.9715725014113792</v>
      </c>
      <c r="AT358" s="102">
        <v>471.08890858967743</v>
      </c>
      <c r="AU358" s="125">
        <v>472.61407557977469</v>
      </c>
      <c r="AV358" s="102">
        <v>1788.7636227201112</v>
      </c>
      <c r="AW358" s="102">
        <v>172.67809083747258</v>
      </c>
      <c r="AX358" s="102">
        <v>13.75446730758471</v>
      </c>
      <c r="AY358" s="102">
        <v>75.877429936672158</v>
      </c>
      <c r="AZ358" s="102">
        <v>5.1136657483816963</v>
      </c>
      <c r="BA358" s="102">
        <v>0</v>
      </c>
      <c r="BB358" s="102">
        <v>0</v>
      </c>
      <c r="BC358" s="103">
        <v>10.581113197304646</v>
      </c>
      <c r="BD358" s="105">
        <v>4.1730758972066688</v>
      </c>
      <c r="BE358" s="105">
        <v>2.7395528225276715</v>
      </c>
      <c r="BF358" s="102">
        <v>486.70647249065576</v>
      </c>
      <c r="BG358" s="123"/>
    </row>
    <row r="359" spans="1:59" ht="18" thickTop="1" thickBot="1">
      <c r="A359" s="45">
        <v>43825</v>
      </c>
      <c r="B359" s="48">
        <v>0.52083333333333304</v>
      </c>
      <c r="C359" s="45">
        <v>43828</v>
      </c>
      <c r="E359" s="9" t="s">
        <v>44</v>
      </c>
      <c r="F359" s="54">
        <v>5</v>
      </c>
      <c r="G359" s="31" t="s">
        <v>146</v>
      </c>
      <c r="H359" s="31" t="s">
        <v>147</v>
      </c>
      <c r="I359" s="88" t="s">
        <v>24</v>
      </c>
      <c r="J359" s="13">
        <v>24.05</v>
      </c>
      <c r="K359" s="15">
        <v>34.33</v>
      </c>
      <c r="L359">
        <v>100.476</v>
      </c>
      <c r="M359">
        <v>24.2</v>
      </c>
      <c r="N359" s="17">
        <v>2216.5</v>
      </c>
      <c r="O359">
        <v>2189.3000000000002</v>
      </c>
      <c r="P359">
        <v>7.77</v>
      </c>
      <c r="Q359" s="39">
        <v>7.7942287693275274</v>
      </c>
      <c r="R359" t="s">
        <v>152</v>
      </c>
      <c r="U359" s="99">
        <v>34.330001831054688</v>
      </c>
      <c r="V359" s="99">
        <v>24.200000762939453</v>
      </c>
      <c r="W359" s="99">
        <v>0</v>
      </c>
      <c r="X359" s="100">
        <v>0</v>
      </c>
      <c r="Y359" s="100">
        <v>0</v>
      </c>
      <c r="Z359" s="101">
        <v>2216.5</v>
      </c>
      <c r="AA359" s="102">
        <v>2057.701416015625</v>
      </c>
      <c r="AB359" s="103">
        <v>7.7942285537719727</v>
      </c>
      <c r="AC359" s="102">
        <v>758.33404541015625</v>
      </c>
      <c r="AD359" s="102">
        <v>760.78436279296875</v>
      </c>
      <c r="AE359" s="102">
        <v>1912.2297386027938</v>
      </c>
      <c r="AF359" s="104">
        <v>123.4212806284033</v>
      </c>
      <c r="AG359" s="104">
        <v>22.050374131905816</v>
      </c>
      <c r="AH359" s="102">
        <v>53.995671239096822</v>
      </c>
      <c r="AI359" s="104">
        <v>3.4484442350676416</v>
      </c>
      <c r="AJ359" s="104">
        <v>0</v>
      </c>
      <c r="AK359" s="102">
        <v>0</v>
      </c>
      <c r="AL359" s="103">
        <v>12.867710022772842</v>
      </c>
      <c r="AM359" s="105">
        <v>2.983461721646647</v>
      </c>
      <c r="AN359" s="105">
        <v>1.9595124703630069</v>
      </c>
      <c r="AO359" s="102">
        <v>783.69490410143374</v>
      </c>
      <c r="AP359" s="106"/>
      <c r="AQ359" s="103">
        <v>24.049999237060547</v>
      </c>
      <c r="AR359" s="102">
        <v>0</v>
      </c>
      <c r="AS359" s="103">
        <v>7.7963635262655941</v>
      </c>
      <c r="AT359" s="102">
        <v>753.95934075089281</v>
      </c>
      <c r="AU359" s="125">
        <v>756.40001188441829</v>
      </c>
      <c r="AV359" s="102">
        <v>1912.3277908665625</v>
      </c>
      <c r="AW359" s="102">
        <v>123.36573502403552</v>
      </c>
      <c r="AX359" s="102">
        <v>22.007823367824979</v>
      </c>
      <c r="AY359" s="102">
        <v>54.03796209303178</v>
      </c>
      <c r="AZ359" s="102">
        <v>3.4191112646039361</v>
      </c>
      <c r="BA359" s="102">
        <v>0</v>
      </c>
      <c r="BB359" s="102">
        <v>0</v>
      </c>
      <c r="BC359" s="103">
        <v>12.87348834184349</v>
      </c>
      <c r="BD359" s="105">
        <v>2.9814018288373809</v>
      </c>
      <c r="BE359" s="105">
        <v>1.9572965945873788</v>
      </c>
      <c r="BF359" s="102">
        <v>778.9682821957017</v>
      </c>
      <c r="BG359" s="123"/>
    </row>
    <row r="360" spans="1:59" ht="18" thickTop="1" thickBot="1">
      <c r="A360" s="45">
        <v>43825</v>
      </c>
      <c r="B360" s="48">
        <v>0.52083333333333304</v>
      </c>
      <c r="C360" s="45">
        <v>43828</v>
      </c>
      <c r="E360" s="7" t="s">
        <v>37</v>
      </c>
      <c r="F360" s="54">
        <v>7</v>
      </c>
      <c r="G360" s="31" t="s">
        <v>148</v>
      </c>
      <c r="H360" s="31" t="s">
        <v>146</v>
      </c>
      <c r="I360" s="88" t="s">
        <v>25</v>
      </c>
      <c r="J360" s="13">
        <v>25.86</v>
      </c>
      <c r="K360" s="15">
        <v>34.32</v>
      </c>
      <c r="L360">
        <v>100.63500000000001</v>
      </c>
      <c r="M360">
        <v>24.1</v>
      </c>
      <c r="N360" s="17">
        <v>2219.6999999999998</v>
      </c>
      <c r="O360">
        <v>2208</v>
      </c>
      <c r="P360">
        <v>7.97</v>
      </c>
      <c r="Q360" s="39">
        <v>7.9856633993354285</v>
      </c>
      <c r="R360" t="s">
        <v>153</v>
      </c>
      <c r="U360" s="99">
        <v>34.319999694824219</v>
      </c>
      <c r="V360" s="99">
        <v>24.100000381469727</v>
      </c>
      <c r="W360" s="99">
        <v>0</v>
      </c>
      <c r="X360" s="100">
        <v>0</v>
      </c>
      <c r="Y360" s="100">
        <v>0</v>
      </c>
      <c r="Z360" s="101">
        <v>2219.699951171875</v>
      </c>
      <c r="AA360" s="102">
        <v>1971.76513671875</v>
      </c>
      <c r="AB360" s="103">
        <v>7.9856634140014648</v>
      </c>
      <c r="AC360" s="102">
        <v>454.15631103515625</v>
      </c>
      <c r="AD360" s="102">
        <v>455.62557983398438</v>
      </c>
      <c r="AE360" s="102">
        <v>1780.6207830558187</v>
      </c>
      <c r="AF360" s="104">
        <v>177.90405269229203</v>
      </c>
      <c r="AG360" s="104">
        <v>13.240331141380242</v>
      </c>
      <c r="AH360" s="102">
        <v>77.971808865469825</v>
      </c>
      <c r="AI360" s="104">
        <v>5.3098895142914451</v>
      </c>
      <c r="AJ360" s="104">
        <v>0</v>
      </c>
      <c r="AK360" s="102">
        <v>0</v>
      </c>
      <c r="AL360" s="103">
        <v>10.413349280407402</v>
      </c>
      <c r="AM360" s="105">
        <v>4.3001271085989687</v>
      </c>
      <c r="AN360" s="105">
        <v>2.8234044458872627</v>
      </c>
      <c r="AO360" s="102">
        <v>469.26199568811438</v>
      </c>
      <c r="AP360" s="106"/>
      <c r="AQ360" s="103">
        <v>25.860000610351562</v>
      </c>
      <c r="AR360" s="102">
        <v>0</v>
      </c>
      <c r="AS360" s="103">
        <v>7.9598536045295276</v>
      </c>
      <c r="AT360" s="102">
        <v>486.88104960870453</v>
      </c>
      <c r="AU360" s="125">
        <v>488.42272156759446</v>
      </c>
      <c r="AV360" s="102">
        <v>1779.7040637061534</v>
      </c>
      <c r="AW360" s="102">
        <v>178.48459475030546</v>
      </c>
      <c r="AX360" s="102">
        <v>13.576530043826274</v>
      </c>
      <c r="AY360" s="102">
        <v>77.185576121885759</v>
      </c>
      <c r="AZ360" s="102">
        <v>5.852408773313611</v>
      </c>
      <c r="BA360" s="102">
        <v>0</v>
      </c>
      <c r="BB360" s="102">
        <v>0</v>
      </c>
      <c r="BC360" s="103">
        <v>10.379926838351576</v>
      </c>
      <c r="BD360" s="105">
        <v>4.3272111662518569</v>
      </c>
      <c r="BE360" s="105">
        <v>2.8562669457390051</v>
      </c>
      <c r="BF360" s="102">
        <v>504.71204246129236</v>
      </c>
      <c r="BG360" s="123"/>
    </row>
    <row r="361" spans="1:59" ht="18" thickTop="1" thickBot="1">
      <c r="A361" s="45">
        <v>43825</v>
      </c>
      <c r="B361" s="48">
        <v>0.52083333333333304</v>
      </c>
      <c r="C361" s="45">
        <v>43828</v>
      </c>
      <c r="E361" s="7" t="s">
        <v>37</v>
      </c>
      <c r="F361" s="55">
        <v>7</v>
      </c>
      <c r="G361" s="32" t="s">
        <v>148</v>
      </c>
      <c r="H361" s="31" t="s">
        <v>146</v>
      </c>
      <c r="I361" s="88" t="s">
        <v>26</v>
      </c>
      <c r="J361" s="13">
        <v>25.86</v>
      </c>
      <c r="K361" s="15">
        <v>34.33</v>
      </c>
      <c r="L361">
        <v>100.657</v>
      </c>
      <c r="M361">
        <v>24.3</v>
      </c>
      <c r="N361" s="17">
        <v>2213</v>
      </c>
      <c r="O361">
        <v>2198</v>
      </c>
      <c r="P361">
        <v>7.97</v>
      </c>
      <c r="Q361" s="39">
        <v>7.9719995099502663</v>
      </c>
      <c r="R361" t="s">
        <v>152</v>
      </c>
      <c r="U361" s="99">
        <v>34.330001831054688</v>
      </c>
      <c r="V361" s="99">
        <v>24.299999237060547</v>
      </c>
      <c r="W361" s="99">
        <v>0</v>
      </c>
      <c r="X361" s="100">
        <v>0</v>
      </c>
      <c r="Y361" s="100">
        <v>0</v>
      </c>
      <c r="Z361" s="101">
        <v>2213</v>
      </c>
      <c r="AA361" s="102">
        <v>1971.0709228515625</v>
      </c>
      <c r="AB361" s="103">
        <v>7.9719996452331543</v>
      </c>
      <c r="AC361" s="102">
        <v>469.98403930664062</v>
      </c>
      <c r="AD361" s="102">
        <v>471.50079345703125</v>
      </c>
      <c r="AE361" s="102">
        <v>1783.4774493846091</v>
      </c>
      <c r="AF361" s="104">
        <v>173.96257882081721</v>
      </c>
      <c r="AG361" s="104">
        <v>13.630924573694667</v>
      </c>
      <c r="AH361" s="102">
        <v>76.368923862312911</v>
      </c>
      <c r="AI361" s="104">
        <v>5.2394595228526013</v>
      </c>
      <c r="AJ361" s="104">
        <v>0</v>
      </c>
      <c r="AK361" s="102">
        <v>0</v>
      </c>
      <c r="AL361" s="103">
        <v>10.523665886142449</v>
      </c>
      <c r="AM361" s="105">
        <v>4.2058772977012691</v>
      </c>
      <c r="AN361" s="105">
        <v>2.7631993724026875</v>
      </c>
      <c r="AO361" s="102">
        <v>485.78771382592367</v>
      </c>
      <c r="AP361" s="106"/>
      <c r="AQ361" s="103">
        <v>25.860000610351562</v>
      </c>
      <c r="AR361" s="102">
        <v>0</v>
      </c>
      <c r="AS361" s="103">
        <v>7.9491702998499951</v>
      </c>
      <c r="AT361" s="102">
        <v>499.81694130882454</v>
      </c>
      <c r="AU361" s="125">
        <v>501.39957378879734</v>
      </c>
      <c r="AV361" s="102">
        <v>1782.6567955048845</v>
      </c>
      <c r="AW361" s="102">
        <v>174.47756832717627</v>
      </c>
      <c r="AX361" s="102">
        <v>13.936523688848563</v>
      </c>
      <c r="AY361" s="102">
        <v>75.688421059678817</v>
      </c>
      <c r="AZ361" s="102">
        <v>5.7112296412407142</v>
      </c>
      <c r="BA361" s="102">
        <v>0</v>
      </c>
      <c r="BB361" s="102">
        <v>0</v>
      </c>
      <c r="BC361" s="103">
        <v>10.492875515311809</v>
      </c>
      <c r="BD361" s="105">
        <v>4.229712866500587</v>
      </c>
      <c r="BE361" s="105">
        <v>2.7919638542601222</v>
      </c>
      <c r="BF361" s="102">
        <v>518.12158992419518</v>
      </c>
      <c r="BG361" s="123"/>
    </row>
    <row r="362" spans="1:59" ht="18" thickTop="1" thickBot="1">
      <c r="A362" s="45">
        <v>43825</v>
      </c>
      <c r="B362" s="48">
        <v>0.52083333333333304</v>
      </c>
      <c r="C362" s="45">
        <v>43828</v>
      </c>
      <c r="E362" s="6" t="s">
        <v>174</v>
      </c>
      <c r="F362" s="54">
        <v>6</v>
      </c>
      <c r="G362" s="31" t="s">
        <v>148</v>
      </c>
      <c r="H362" s="31" t="s">
        <v>147</v>
      </c>
      <c r="I362" s="88" t="s">
        <v>27</v>
      </c>
      <c r="J362" s="13">
        <v>26.51</v>
      </c>
      <c r="K362" s="15">
        <v>34.33</v>
      </c>
      <c r="L362">
        <v>100.72799999999999</v>
      </c>
      <c r="M362">
        <v>24.1</v>
      </c>
      <c r="N362" s="17">
        <v>2222.1</v>
      </c>
      <c r="O362">
        <v>2202.6999999999998</v>
      </c>
      <c r="P362">
        <v>7.76</v>
      </c>
      <c r="Q362" s="39">
        <v>7.7360457108874305</v>
      </c>
      <c r="R362" t="s">
        <v>153</v>
      </c>
      <c r="U362" s="99">
        <v>34.330001831054688</v>
      </c>
      <c r="V362" s="99">
        <v>24.100000381469727</v>
      </c>
      <c r="W362" s="99">
        <v>0</v>
      </c>
      <c r="X362" s="100">
        <v>0</v>
      </c>
      <c r="Y362" s="100">
        <v>0</v>
      </c>
      <c r="Z362" s="101">
        <v>2222.10009765625</v>
      </c>
      <c r="AA362" s="102">
        <v>2087.226318359375</v>
      </c>
      <c r="AB362" s="103">
        <v>7.7360458374023438</v>
      </c>
      <c r="AC362" s="102">
        <v>884.38812255859375</v>
      </c>
      <c r="AD362" s="102">
        <v>887.249267578125</v>
      </c>
      <c r="AE362" s="102">
        <v>1951.6691611048479</v>
      </c>
      <c r="AF362" s="104">
        <v>109.77545439522154</v>
      </c>
      <c r="AG362" s="104">
        <v>25.781822210495978</v>
      </c>
      <c r="AH362" s="102">
        <v>47.909611675555084</v>
      </c>
      <c r="AI362" s="104">
        <v>2.9891296601395694</v>
      </c>
      <c r="AJ362" s="104">
        <v>0</v>
      </c>
      <c r="AK362" s="102">
        <v>0</v>
      </c>
      <c r="AL362" s="103">
        <v>13.720187481856883</v>
      </c>
      <c r="AM362" s="105">
        <v>2.6531749367701094</v>
      </c>
      <c r="AN362" s="105">
        <v>1.7420705418213078</v>
      </c>
      <c r="AO362" s="102">
        <v>913.80356041414598</v>
      </c>
      <c r="AP362" s="106"/>
      <c r="AQ362" s="103">
        <v>26.510000228881836</v>
      </c>
      <c r="AR362" s="102">
        <v>0</v>
      </c>
      <c r="AS362" s="103">
        <v>7.7024991138455139</v>
      </c>
      <c r="AT362" s="102">
        <v>968.54578545899972</v>
      </c>
      <c r="AU362" s="125">
        <v>971.58849987817382</v>
      </c>
      <c r="AV362" s="102">
        <v>1949.9667638950232</v>
      </c>
      <c r="AW362" s="102">
        <v>110.68380642711239</v>
      </c>
      <c r="AX362" s="102">
        <v>26.575800027390724</v>
      </c>
      <c r="AY362" s="102">
        <v>47.358856931873319</v>
      </c>
      <c r="AZ362" s="102">
        <v>3.42709576743774</v>
      </c>
      <c r="BA362" s="102">
        <v>0</v>
      </c>
      <c r="BB362" s="102">
        <v>0</v>
      </c>
      <c r="BC362" s="103">
        <v>13.600076384903973</v>
      </c>
      <c r="BD362" s="105">
        <v>2.6864826034112026</v>
      </c>
      <c r="BE362" s="105">
        <v>1.7768850880260809</v>
      </c>
      <c r="BF362" s="102">
        <v>1005.3042020795687</v>
      </c>
      <c r="BG362" s="123"/>
    </row>
    <row r="363" spans="1:59" ht="18" thickTop="1" thickBot="1">
      <c r="A363" s="45">
        <v>43825</v>
      </c>
      <c r="B363" s="48">
        <v>0.52083333333333304</v>
      </c>
      <c r="C363" s="45">
        <v>43828</v>
      </c>
      <c r="E363" s="8" t="s">
        <v>43</v>
      </c>
      <c r="F363" s="55">
        <v>8</v>
      </c>
      <c r="G363" s="32" t="s">
        <v>146</v>
      </c>
      <c r="H363" s="32" t="s">
        <v>146</v>
      </c>
      <c r="I363" s="88" t="s">
        <v>28</v>
      </c>
      <c r="J363" s="13">
        <v>24.05</v>
      </c>
      <c r="K363" s="15">
        <v>34.340000000000003</v>
      </c>
      <c r="L363">
        <v>100.557</v>
      </c>
      <c r="M363">
        <v>24.3</v>
      </c>
      <c r="N363" s="17">
        <v>2204.3000000000002</v>
      </c>
      <c r="O363">
        <v>2188.8000000000002</v>
      </c>
      <c r="P363">
        <v>7.86</v>
      </c>
      <c r="Q363" s="39">
        <v>7.9743646854654271</v>
      </c>
      <c r="R363" t="s">
        <v>152</v>
      </c>
      <c r="U363" s="99">
        <v>34.340000152587891</v>
      </c>
      <c r="V363" s="99">
        <v>24.299999237060547</v>
      </c>
      <c r="W363" s="99">
        <v>0</v>
      </c>
      <c r="X363" s="100">
        <v>0</v>
      </c>
      <c r="Y363" s="100">
        <v>0</v>
      </c>
      <c r="Z363" s="101">
        <v>2204.300048828125</v>
      </c>
      <c r="AA363" s="102">
        <v>1961.744140625</v>
      </c>
      <c r="AB363" s="103">
        <v>7.9743647575378418</v>
      </c>
      <c r="AC363" s="102">
        <v>464.98779296875</v>
      </c>
      <c r="AD363" s="102">
        <v>466.4884033203125</v>
      </c>
      <c r="AE363" s="102">
        <v>1774.2139712841192</v>
      </c>
      <c r="AF363" s="104">
        <v>174.04497003849804</v>
      </c>
      <c r="AG363" s="104">
        <v>13.485313144731428</v>
      </c>
      <c r="AH363" s="102">
        <v>76.738065642081409</v>
      </c>
      <c r="AI363" s="104">
        <v>5.2690043805272939</v>
      </c>
      <c r="AJ363" s="104">
        <v>0</v>
      </c>
      <c r="AK363" s="102">
        <v>0</v>
      </c>
      <c r="AL363" s="103">
        <v>10.483406053811565</v>
      </c>
      <c r="AM363" s="105">
        <v>4.2075307114101159</v>
      </c>
      <c r="AN363" s="105">
        <v>2.7643368722786876</v>
      </c>
      <c r="AO363" s="102">
        <v>480.6233767479585</v>
      </c>
      <c r="AP363" s="106"/>
      <c r="AQ363" s="103">
        <v>24.049999237060547</v>
      </c>
      <c r="AR363" s="102">
        <v>0</v>
      </c>
      <c r="AS363" s="103">
        <v>7.9780405213443029</v>
      </c>
      <c r="AT363" s="102">
        <v>460.39660932458844</v>
      </c>
      <c r="AU363" s="125">
        <v>461.88697711183869</v>
      </c>
      <c r="AV363" s="102">
        <v>1774.3459333418991</v>
      </c>
      <c r="AW363" s="102">
        <v>173.96010418707888</v>
      </c>
      <c r="AX363" s="102">
        <v>13.438120068444718</v>
      </c>
      <c r="AY363" s="102">
        <v>76.848773499419039</v>
      </c>
      <c r="AZ363" s="102">
        <v>5.1959741714076575</v>
      </c>
      <c r="BA363" s="102">
        <v>0</v>
      </c>
      <c r="BB363" s="102">
        <v>0</v>
      </c>
      <c r="BC363" s="103">
        <v>10.488166683299147</v>
      </c>
      <c r="BD363" s="105">
        <v>4.2037884700699273</v>
      </c>
      <c r="BE363" s="105">
        <v>2.7598470251133138</v>
      </c>
      <c r="BF363" s="102">
        <v>475.66795490201213</v>
      </c>
      <c r="BG363" s="123"/>
    </row>
    <row r="364" spans="1:59" ht="18" thickTop="1" thickBot="1">
      <c r="A364" s="45">
        <v>43825</v>
      </c>
      <c r="B364" s="48">
        <v>0.52083333333333304</v>
      </c>
      <c r="C364" s="45">
        <v>43828</v>
      </c>
      <c r="E364" s="9" t="s">
        <v>44</v>
      </c>
      <c r="F364" s="54">
        <v>5</v>
      </c>
      <c r="G364" s="31" t="s">
        <v>146</v>
      </c>
      <c r="H364" s="31" t="s">
        <v>147</v>
      </c>
      <c r="I364" s="88" t="s">
        <v>29</v>
      </c>
      <c r="J364" s="13">
        <v>24.03</v>
      </c>
      <c r="K364" s="15">
        <v>34.32</v>
      </c>
      <c r="L364">
        <v>100.60299999999999</v>
      </c>
      <c r="M364">
        <v>24.2</v>
      </c>
      <c r="N364" s="17">
        <v>2217.6999999999998</v>
      </c>
      <c r="O364">
        <v>2211.1</v>
      </c>
      <c r="P364">
        <v>7.79</v>
      </c>
      <c r="Q364" s="39">
        <v>7.7870356498664428</v>
      </c>
      <c r="R364" t="s">
        <v>153</v>
      </c>
      <c r="U364" s="99">
        <v>34.319999694824219</v>
      </c>
      <c r="V364" s="99">
        <v>24.200000762939453</v>
      </c>
      <c r="W364" s="99">
        <v>0</v>
      </c>
      <c r="X364" s="100">
        <v>0</v>
      </c>
      <c r="Y364" s="100">
        <v>0</v>
      </c>
      <c r="Z364" s="101">
        <v>2217.699951171875</v>
      </c>
      <c r="AA364" s="102">
        <v>2061.894775390625</v>
      </c>
      <c r="AB364" s="103">
        <v>7.7870354652404785</v>
      </c>
      <c r="AC364" s="102">
        <v>773.22979736328125</v>
      </c>
      <c r="AD364" s="102">
        <v>775.728271484375</v>
      </c>
      <c r="AE364" s="102">
        <v>1917.6978054602025</v>
      </c>
      <c r="AF364" s="104">
        <v>121.71240558023493</v>
      </c>
      <c r="AG364" s="104">
        <v>22.48468101174409</v>
      </c>
      <c r="AH364" s="102">
        <v>53.202883665954715</v>
      </c>
      <c r="AI364" s="104">
        <v>3.3911983451198293</v>
      </c>
      <c r="AJ364" s="104">
        <v>0</v>
      </c>
      <c r="AK364" s="102">
        <v>0</v>
      </c>
      <c r="AL364" s="103">
        <v>12.972727701972355</v>
      </c>
      <c r="AM364" s="105">
        <v>2.9423893999899216</v>
      </c>
      <c r="AN364" s="105">
        <v>1.9325006603645662</v>
      </c>
      <c r="AO364" s="102">
        <v>799.08894614615554</v>
      </c>
      <c r="AP364" s="106"/>
      <c r="AQ364" s="103">
        <v>24.030000686645508</v>
      </c>
      <c r="AR364" s="102">
        <v>0</v>
      </c>
      <c r="AS364" s="103">
        <v>7.7894511011102807</v>
      </c>
      <c r="AT364" s="102">
        <v>768.18351720017404</v>
      </c>
      <c r="AU364" s="125">
        <v>770.67084310885969</v>
      </c>
      <c r="AV364" s="102">
        <v>1917.8099137354118</v>
      </c>
      <c r="AW364" s="102">
        <v>121.6492065867232</v>
      </c>
      <c r="AX364" s="102">
        <v>22.435741659137868</v>
      </c>
      <c r="AY364" s="102">
        <v>53.24978767167196</v>
      </c>
      <c r="AZ364" s="102">
        <v>3.3584908309594805</v>
      </c>
      <c r="BA364" s="102">
        <v>0</v>
      </c>
      <c r="BB364" s="102">
        <v>0</v>
      </c>
      <c r="BC364" s="103">
        <v>12.979469729271143</v>
      </c>
      <c r="BD364" s="105">
        <v>2.9400598557077928</v>
      </c>
      <c r="BE364" s="105">
        <v>1.9300065928108434</v>
      </c>
      <c r="BF364" s="102">
        <v>793.63661128565411</v>
      </c>
      <c r="BG364" s="123"/>
    </row>
    <row r="365" spans="1:59" ht="18" thickTop="1" thickBot="1">
      <c r="A365" s="45">
        <v>43825</v>
      </c>
      <c r="B365" s="48">
        <v>0.52083333333333304</v>
      </c>
      <c r="C365" s="45">
        <v>43828</v>
      </c>
      <c r="E365" s="7" t="s">
        <v>37</v>
      </c>
      <c r="F365" s="54">
        <v>7</v>
      </c>
      <c r="G365" s="31" t="s">
        <v>148</v>
      </c>
      <c r="H365" s="31" t="s">
        <v>146</v>
      </c>
      <c r="I365" s="88" t="s">
        <v>30</v>
      </c>
      <c r="J365" s="13">
        <v>25.86</v>
      </c>
      <c r="K365" s="15">
        <v>34.31</v>
      </c>
      <c r="L365">
        <v>100.55</v>
      </c>
      <c r="M365">
        <v>24.5</v>
      </c>
      <c r="N365" s="17">
        <v>2220.1</v>
      </c>
      <c r="O365">
        <v>2200</v>
      </c>
      <c r="P365">
        <v>7.97</v>
      </c>
      <c r="Q365" s="39">
        <v>7.9781513925033751</v>
      </c>
      <c r="R365" t="s">
        <v>152</v>
      </c>
      <c r="U365" s="99">
        <v>34.310001373291016</v>
      </c>
      <c r="V365" s="99">
        <v>24.5</v>
      </c>
      <c r="W365" s="99">
        <v>0</v>
      </c>
      <c r="X365" s="100">
        <v>0</v>
      </c>
      <c r="Y365" s="100">
        <v>0</v>
      </c>
      <c r="Z365" s="101">
        <v>2220.10009765625</v>
      </c>
      <c r="AA365" s="102">
        <v>1973.0501708984375</v>
      </c>
      <c r="AB365" s="103">
        <v>7.9781513214111328</v>
      </c>
      <c r="AC365" s="102">
        <v>463.63076782226562</v>
      </c>
      <c r="AD365" s="102">
        <v>465.12338256835938</v>
      </c>
      <c r="AE365" s="102">
        <v>1782.1640705247187</v>
      </c>
      <c r="AF365" s="104">
        <v>177.50654115269322</v>
      </c>
      <c r="AG365" s="104">
        <v>13.37949167268715</v>
      </c>
      <c r="AH365" s="102">
        <v>77.525357349063356</v>
      </c>
      <c r="AI365" s="104">
        <v>5.4082649657387831</v>
      </c>
      <c r="AJ365" s="104">
        <v>0</v>
      </c>
      <c r="AK365" s="102">
        <v>0</v>
      </c>
      <c r="AL365" s="103">
        <v>10.426925550907896</v>
      </c>
      <c r="AM365" s="105">
        <v>4.2936600443306334</v>
      </c>
      <c r="AN365" s="105">
        <v>2.8224372152810457</v>
      </c>
      <c r="AO365" s="102">
        <v>479.39226217221341</v>
      </c>
      <c r="AP365" s="106"/>
      <c r="AQ365" s="103">
        <v>25.860000610351562</v>
      </c>
      <c r="AR365" s="102">
        <v>0</v>
      </c>
      <c r="AS365" s="103">
        <v>7.9582310453727674</v>
      </c>
      <c r="AT365" s="102">
        <v>489.20165957351458</v>
      </c>
      <c r="AU365" s="125">
        <v>490.75067956805543</v>
      </c>
      <c r="AV365" s="102">
        <v>1781.4560633163019</v>
      </c>
      <c r="AW365" s="102">
        <v>177.95217371582217</v>
      </c>
      <c r="AX365" s="102">
        <v>13.641943790486735</v>
      </c>
      <c r="AY365" s="102">
        <v>76.921338534142265</v>
      </c>
      <c r="AZ365" s="102">
        <v>5.8295338290258991</v>
      </c>
      <c r="BA365" s="102">
        <v>0</v>
      </c>
      <c r="BB365" s="102">
        <v>0</v>
      </c>
      <c r="BC365" s="103">
        <v>10.400798282354417</v>
      </c>
      <c r="BD365" s="105">
        <v>4.3146611463864391</v>
      </c>
      <c r="BE365" s="105">
        <v>2.8479291944337</v>
      </c>
      <c r="BF365" s="102">
        <v>507.11773186834529</v>
      </c>
      <c r="BG365" s="123"/>
    </row>
    <row r="366" spans="1:59" ht="18" thickTop="1" thickBot="1">
      <c r="A366" s="45">
        <v>43825</v>
      </c>
      <c r="B366" s="48">
        <v>0.52083333333333304</v>
      </c>
      <c r="C366" s="45">
        <v>43828</v>
      </c>
      <c r="E366" s="6" t="s">
        <v>174</v>
      </c>
      <c r="F366" s="54">
        <v>6</v>
      </c>
      <c r="G366" s="31" t="s">
        <v>148</v>
      </c>
      <c r="H366" s="31" t="s">
        <v>147</v>
      </c>
      <c r="I366" s="88" t="s">
        <v>31</v>
      </c>
      <c r="J366" s="13">
        <v>26.38</v>
      </c>
      <c r="K366" s="15">
        <v>34.299999999999997</v>
      </c>
      <c r="L366">
        <v>100.67700000000001</v>
      </c>
      <c r="M366">
        <v>24.2</v>
      </c>
      <c r="N366" s="17">
        <v>2215.5</v>
      </c>
      <c r="O366">
        <v>2201.8000000000002</v>
      </c>
      <c r="P366">
        <v>7.8</v>
      </c>
      <c r="Q366" s="39">
        <v>7.7511680477882567</v>
      </c>
      <c r="R366" t="s">
        <v>153</v>
      </c>
      <c r="U366" s="99">
        <v>34.299999237060547</v>
      </c>
      <c r="V366" s="99">
        <v>24.200000762939453</v>
      </c>
      <c r="W366" s="99">
        <v>0</v>
      </c>
      <c r="X366" s="100">
        <v>0</v>
      </c>
      <c r="Y366" s="100">
        <v>0</v>
      </c>
      <c r="Z366" s="101">
        <v>2215.5</v>
      </c>
      <c r="AA366" s="102">
        <v>2074.484619140625</v>
      </c>
      <c r="AB366" s="103">
        <v>7.7511682510375977</v>
      </c>
      <c r="AC366" s="102">
        <v>848.17791748046875</v>
      </c>
      <c r="AD366" s="102">
        <v>850.9185791015625</v>
      </c>
      <c r="AE366" s="102">
        <v>1936.6967884429014</v>
      </c>
      <c r="AF366" s="104">
        <v>113.12136256580612</v>
      </c>
      <c r="AG366" s="104">
        <v>24.666675083459413</v>
      </c>
      <c r="AH366" s="102">
        <v>49.45732993754423</v>
      </c>
      <c r="AI366" s="104">
        <v>3.1212753901205361</v>
      </c>
      <c r="AJ366" s="104">
        <v>0</v>
      </c>
      <c r="AK366" s="102">
        <v>0</v>
      </c>
      <c r="AL366" s="103">
        <v>13.479777939753257</v>
      </c>
      <c r="AM366" s="105">
        <v>2.7351405902679193</v>
      </c>
      <c r="AN366" s="105">
        <v>1.7963170965385389</v>
      </c>
      <c r="AO366" s="102">
        <v>876.54388240812943</v>
      </c>
      <c r="AP366" s="106"/>
      <c r="AQ366" s="103">
        <v>26.379999160766602</v>
      </c>
      <c r="AR366" s="102">
        <v>0</v>
      </c>
      <c r="AS366" s="103">
        <v>7.7206839872809701</v>
      </c>
      <c r="AT366" s="102">
        <v>921.17736280534348</v>
      </c>
      <c r="AU366" s="125">
        <v>924.07583553651818</v>
      </c>
      <c r="AV366" s="102">
        <v>1935.19041576373</v>
      </c>
      <c r="AW366" s="102">
        <v>113.93337661009775</v>
      </c>
      <c r="AX366" s="102">
        <v>25.360921001740465</v>
      </c>
      <c r="AY366" s="102">
        <v>48.931154417188658</v>
      </c>
      <c r="AZ366" s="102">
        <v>3.531123110713553</v>
      </c>
      <c r="BA366" s="102">
        <v>0</v>
      </c>
      <c r="BB366" s="102">
        <v>0</v>
      </c>
      <c r="BC366" s="103">
        <v>13.377765470993722</v>
      </c>
      <c r="BD366" s="105">
        <v>2.7653654825919483</v>
      </c>
      <c r="BE366" s="105">
        <v>1.8282122377038523</v>
      </c>
      <c r="BF366" s="102">
        <v>955.89001505003534</v>
      </c>
      <c r="BG366" s="123"/>
    </row>
    <row r="367" spans="1:59" ht="18" thickTop="1" thickBot="1">
      <c r="A367" s="45">
        <v>43825</v>
      </c>
      <c r="B367" s="48">
        <v>0.52083333333333304</v>
      </c>
      <c r="C367" s="45">
        <v>43828</v>
      </c>
      <c r="E367" s="9" t="s">
        <v>44</v>
      </c>
      <c r="F367" s="55">
        <v>5</v>
      </c>
      <c r="G367" s="32" t="s">
        <v>146</v>
      </c>
      <c r="H367" s="32" t="s">
        <v>147</v>
      </c>
      <c r="I367" s="88" t="s">
        <v>32</v>
      </c>
      <c r="J367" s="13">
        <v>24.01</v>
      </c>
      <c r="K367" s="15">
        <v>34.340000000000003</v>
      </c>
      <c r="L367">
        <v>100.729</v>
      </c>
      <c r="M367">
        <v>24.3</v>
      </c>
      <c r="N367" s="17">
        <v>2218.1999999999998</v>
      </c>
      <c r="O367">
        <v>2194.1999999999998</v>
      </c>
      <c r="P367">
        <v>7.79</v>
      </c>
      <c r="Q367" s="39">
        <v>7.7857066282632479</v>
      </c>
      <c r="R367" t="s">
        <v>152</v>
      </c>
      <c r="U367" s="99">
        <v>34.340000152587891</v>
      </c>
      <c r="V367" s="99">
        <v>24.299999237060547</v>
      </c>
      <c r="W367" s="99">
        <v>0</v>
      </c>
      <c r="X367" s="100">
        <v>0</v>
      </c>
      <c r="Y367" s="100">
        <v>0</v>
      </c>
      <c r="Z367" s="101">
        <v>2218.199951171875</v>
      </c>
      <c r="AA367" s="102">
        <v>2062.23583984375</v>
      </c>
      <c r="AB367" s="103">
        <v>7.7857065200805664</v>
      </c>
      <c r="AC367" s="102">
        <v>776.09552001953125</v>
      </c>
      <c r="AD367" s="102">
        <v>778.60015869140625</v>
      </c>
      <c r="AE367" s="102">
        <v>1917.8797831835909</v>
      </c>
      <c r="AF367" s="104">
        <v>121.84806181108225</v>
      </c>
      <c r="AG367" s="104">
        <v>22.507883548681004</v>
      </c>
      <c r="AH367" s="102">
        <v>53.228249180348399</v>
      </c>
      <c r="AI367" s="104">
        <v>3.4124816300617695</v>
      </c>
      <c r="AJ367" s="104">
        <v>0</v>
      </c>
      <c r="AK367" s="102">
        <v>0</v>
      </c>
      <c r="AL367" s="103">
        <v>12.963564409902146</v>
      </c>
      <c r="AM367" s="105">
        <v>2.9456723861799858</v>
      </c>
      <c r="AN367" s="105">
        <v>1.9352991931083219</v>
      </c>
      <c r="AO367" s="102">
        <v>802.19235116143739</v>
      </c>
      <c r="AP367" s="106"/>
      <c r="AQ367" s="103">
        <v>24.010000228881836</v>
      </c>
      <c r="AR367" s="102">
        <v>0</v>
      </c>
      <c r="AS367" s="103">
        <v>7.7898264208110906</v>
      </c>
      <c r="AT367" s="102">
        <v>767.47783974878121</v>
      </c>
      <c r="AU367" s="125">
        <v>769.96348955823998</v>
      </c>
      <c r="AV367" s="102">
        <v>1918.0711490053479</v>
      </c>
      <c r="AW367" s="102">
        <v>121.74025363798694</v>
      </c>
      <c r="AX367" s="102">
        <v>22.424323400247175</v>
      </c>
      <c r="AY367" s="102">
        <v>53.30827363202976</v>
      </c>
      <c r="AZ367" s="102">
        <v>3.3565485378671207</v>
      </c>
      <c r="BA367" s="102">
        <v>0</v>
      </c>
      <c r="BB367" s="102">
        <v>0</v>
      </c>
      <c r="BC367" s="103">
        <v>12.975064002932077</v>
      </c>
      <c r="BD367" s="105">
        <v>2.9416959625421355</v>
      </c>
      <c r="BE367" s="105">
        <v>1.9310389058799489</v>
      </c>
      <c r="BF367" s="102">
        <v>792.8795556793491</v>
      </c>
      <c r="BG367" s="123"/>
    </row>
    <row r="368" spans="1:59" ht="18" thickTop="1" thickBot="1"/>
    <row r="369" spans="1:59" ht="18" thickTop="1" thickBot="1">
      <c r="A369" s="45">
        <v>43467</v>
      </c>
      <c r="B369" s="48">
        <v>0.47916666666666669</v>
      </c>
      <c r="C369" s="45">
        <v>43472</v>
      </c>
      <c r="E369" s="7" t="s">
        <v>37</v>
      </c>
      <c r="F369" s="54">
        <v>1</v>
      </c>
      <c r="G369" s="31" t="s">
        <v>148</v>
      </c>
      <c r="H369" s="31" t="s">
        <v>146</v>
      </c>
      <c r="I369" s="88" t="s">
        <v>1</v>
      </c>
      <c r="J369" s="13">
        <v>26.77</v>
      </c>
      <c r="K369" s="15">
        <v>34.03</v>
      </c>
      <c r="L369">
        <v>100.637</v>
      </c>
      <c r="M369">
        <v>24.5</v>
      </c>
      <c r="N369" s="17">
        <v>2200.6</v>
      </c>
      <c r="O369">
        <v>2181.9</v>
      </c>
      <c r="P369">
        <v>7.98</v>
      </c>
      <c r="Q369" s="39">
        <v>7.9887640401548934</v>
      </c>
      <c r="R369" t="s">
        <v>153</v>
      </c>
      <c r="S369" s="65">
        <v>0.97899999999999998</v>
      </c>
      <c r="U369" s="99">
        <v>34.029998779296875</v>
      </c>
      <c r="V369" s="99">
        <v>24.5</v>
      </c>
      <c r="W369" s="99">
        <v>0</v>
      </c>
      <c r="X369" s="100">
        <v>0</v>
      </c>
      <c r="Y369" s="100">
        <v>0</v>
      </c>
      <c r="Z369" s="101">
        <v>2200.60009765625</v>
      </c>
      <c r="AA369" s="102">
        <v>1951.37939453125</v>
      </c>
      <c r="AB369" s="103">
        <v>7.9887638092041016</v>
      </c>
      <c r="AC369" s="102">
        <v>447.251708984375</v>
      </c>
      <c r="AD369" s="102">
        <v>448.69155883789062</v>
      </c>
      <c r="AE369" s="102">
        <v>1760.0019986786224</v>
      </c>
      <c r="AF369" s="104">
        <v>178.45168340554474</v>
      </c>
      <c r="AG369" s="104">
        <v>12.925713752765445</v>
      </c>
      <c r="AH369" s="102">
        <v>78.190685706732936</v>
      </c>
      <c r="AI369" s="104">
        <v>5.5144318247097495</v>
      </c>
      <c r="AJ369" s="104">
        <v>0</v>
      </c>
      <c r="AK369" s="102">
        <v>0</v>
      </c>
      <c r="AL369" s="103">
        <v>10.332697941377264</v>
      </c>
      <c r="AM369" s="105">
        <v>4.3262684649350884</v>
      </c>
      <c r="AN369" s="105">
        <v>2.8423511444595495</v>
      </c>
      <c r="AO369" s="102">
        <v>462.45851553113181</v>
      </c>
      <c r="AP369" s="106"/>
      <c r="AQ369" s="103">
        <v>26.770000457763672</v>
      </c>
      <c r="AR369" s="102">
        <v>0</v>
      </c>
      <c r="AS369" s="103">
        <v>7.9555435744802834</v>
      </c>
      <c r="AT369" s="102">
        <v>489.11906175595669</v>
      </c>
      <c r="AU369" s="125">
        <v>490.65080798626917</v>
      </c>
      <c r="AV369" s="102">
        <v>1758.8532867979591</v>
      </c>
      <c r="AW369" s="102">
        <v>179.16991660488523</v>
      </c>
      <c r="AX369" s="102">
        <v>13.356148846360975</v>
      </c>
      <c r="AY369" s="102">
        <v>77.173692569177504</v>
      </c>
      <c r="AZ369" s="102">
        <v>6.2445100103505178</v>
      </c>
      <c r="BA369" s="102">
        <v>0</v>
      </c>
      <c r="BB369" s="102">
        <v>0</v>
      </c>
      <c r="BC369" s="103">
        <v>10.289720351926247</v>
      </c>
      <c r="BD369" s="105">
        <v>4.3619651884119888</v>
      </c>
      <c r="BE369" s="105">
        <v>2.8857421510475256</v>
      </c>
      <c r="BF369" s="102">
        <v>507.95201394603487</v>
      </c>
      <c r="BG369" s="123"/>
    </row>
    <row r="370" spans="1:59" ht="18" thickTop="1" thickBot="1">
      <c r="A370" s="45">
        <v>43467</v>
      </c>
      <c r="B370" s="48">
        <v>0.47916666666666669</v>
      </c>
      <c r="C370" s="45">
        <v>43472</v>
      </c>
      <c r="E370" s="8" t="s">
        <v>43</v>
      </c>
      <c r="F370" s="54">
        <v>2</v>
      </c>
      <c r="G370" s="31" t="s">
        <v>146</v>
      </c>
      <c r="H370" s="31" t="s">
        <v>146</v>
      </c>
      <c r="I370" s="88" t="s">
        <v>2</v>
      </c>
      <c r="J370" s="13">
        <v>24.04</v>
      </c>
      <c r="K370" s="15">
        <v>34.159999999999997</v>
      </c>
      <c r="L370">
        <v>100.66200000000001</v>
      </c>
      <c r="M370">
        <v>24.6</v>
      </c>
      <c r="N370" s="17">
        <v>2206.8000000000002</v>
      </c>
      <c r="O370">
        <v>2185.1999999999998</v>
      </c>
      <c r="P370">
        <v>7.97</v>
      </c>
      <c r="Q370" s="39">
        <v>7.9756746332301915</v>
      </c>
      <c r="R370" t="s">
        <v>152</v>
      </c>
      <c r="S370" s="65">
        <v>0.98699999999999999</v>
      </c>
      <c r="U370" s="99">
        <v>34.159999847412109</v>
      </c>
      <c r="V370" s="99">
        <v>24.600000381469727</v>
      </c>
      <c r="W370" s="99">
        <v>0</v>
      </c>
      <c r="X370" s="100">
        <v>0</v>
      </c>
      <c r="Y370" s="100">
        <v>0</v>
      </c>
      <c r="Z370" s="101">
        <v>2206.800048828125</v>
      </c>
      <c r="AA370" s="102">
        <v>1962.2791748046875</v>
      </c>
      <c r="AB370" s="103">
        <v>7.9756746292114258</v>
      </c>
      <c r="AC370" s="102">
        <v>464.4810791015625</v>
      </c>
      <c r="AD370" s="102">
        <v>465.97454833984375</v>
      </c>
      <c r="AE370" s="102">
        <v>1773.2711876240696</v>
      </c>
      <c r="AF370" s="104">
        <v>175.6277188937751</v>
      </c>
      <c r="AG370" s="104">
        <v>13.380375575123638</v>
      </c>
      <c r="AH370" s="102">
        <v>76.872927303167714</v>
      </c>
      <c r="AI370" s="104">
        <v>5.4112989979516923</v>
      </c>
      <c r="AJ370" s="104">
        <v>0</v>
      </c>
      <c r="AK370" s="102">
        <v>0</v>
      </c>
      <c r="AL370" s="103">
        <v>10.447831837004379</v>
      </c>
      <c r="AM370" s="105">
        <v>4.2540732988879766</v>
      </c>
      <c r="AN370" s="105">
        <v>2.7964526589747036</v>
      </c>
      <c r="AO370" s="102">
        <v>480.35917145130747</v>
      </c>
      <c r="AP370" s="106"/>
      <c r="AQ370" s="103">
        <v>24.040000915527344</v>
      </c>
      <c r="AR370" s="102">
        <v>0</v>
      </c>
      <c r="AS370" s="103">
        <v>7.9839085802196319</v>
      </c>
      <c r="AT370" s="102">
        <v>454.27156435356625</v>
      </c>
      <c r="AU370" s="125">
        <v>455.74228459736497</v>
      </c>
      <c r="AV370" s="102">
        <v>1773.5646358210379</v>
      </c>
      <c r="AW370" s="102">
        <v>175.43929064524895</v>
      </c>
      <c r="AX370" s="102">
        <v>13.27527595025254</v>
      </c>
      <c r="AY370" s="102">
        <v>77.122252391824645</v>
      </c>
      <c r="AZ370" s="102">
        <v>5.2451778264662225</v>
      </c>
      <c r="BA370" s="102">
        <v>0</v>
      </c>
      <c r="BB370" s="102">
        <v>0</v>
      </c>
      <c r="BC370" s="103">
        <v>10.458417616602173</v>
      </c>
      <c r="BD370" s="105">
        <v>4.2455692174942747</v>
      </c>
      <c r="BE370" s="105">
        <v>2.7862537717246321</v>
      </c>
      <c r="BF370" s="102">
        <v>469.33289307899042</v>
      </c>
      <c r="BG370" s="123">
        <v>35.532001495361328</v>
      </c>
    </row>
    <row r="371" spans="1:59" ht="18" thickTop="1" thickBot="1">
      <c r="A371" s="45">
        <v>43467</v>
      </c>
      <c r="B371" s="48">
        <v>0.47916666666666702</v>
      </c>
      <c r="C371" s="45">
        <v>43472</v>
      </c>
      <c r="E371" s="9" t="s">
        <v>44</v>
      </c>
      <c r="F371" s="54">
        <v>3</v>
      </c>
      <c r="G371" s="31" t="s">
        <v>146</v>
      </c>
      <c r="H371" s="31" t="s">
        <v>147</v>
      </c>
      <c r="I371" s="88" t="s">
        <v>3</v>
      </c>
      <c r="J371" s="13">
        <v>24.01</v>
      </c>
      <c r="K371" s="15">
        <v>34.020000000000003</v>
      </c>
      <c r="L371">
        <v>100.77800000000001</v>
      </c>
      <c r="M371">
        <v>24.1</v>
      </c>
      <c r="N371" s="17">
        <v>2207.1</v>
      </c>
      <c r="O371">
        <v>2178.9</v>
      </c>
      <c r="P371">
        <v>7.5</v>
      </c>
      <c r="Q371" s="39">
        <v>7.5646114515113112</v>
      </c>
      <c r="R371" t="s">
        <v>153</v>
      </c>
      <c r="U371" s="99">
        <v>34.020000457763672</v>
      </c>
      <c r="V371" s="99">
        <v>24.100000381469727</v>
      </c>
      <c r="W371" s="99">
        <v>0</v>
      </c>
      <c r="X371" s="100">
        <v>0</v>
      </c>
      <c r="Y371" s="100">
        <v>0</v>
      </c>
      <c r="Z371" s="101">
        <v>2207.10009765625</v>
      </c>
      <c r="AA371" s="102">
        <v>2135.68603515625</v>
      </c>
      <c r="AB371" s="103">
        <v>7.5646114349365234</v>
      </c>
      <c r="AC371" s="102">
        <v>1359.8377685546875</v>
      </c>
      <c r="AD371" s="102">
        <v>1364.2371826171875</v>
      </c>
      <c r="AE371" s="102">
        <v>2019.97627631466</v>
      </c>
      <c r="AF371" s="104">
        <v>76.003213459368979</v>
      </c>
      <c r="AG371" s="104">
        <v>39.706664302583455</v>
      </c>
      <c r="AH371" s="102">
        <v>33.142136466771241</v>
      </c>
      <c r="AI371" s="104">
        <v>2.0031738851989553</v>
      </c>
      <c r="AJ371" s="104">
        <v>0</v>
      </c>
      <c r="AK371" s="102">
        <v>0</v>
      </c>
      <c r="AL371" s="103">
        <v>15.962887911181006</v>
      </c>
      <c r="AM371" s="105">
        <v>1.8414858918076149</v>
      </c>
      <c r="AN371" s="105">
        <v>1.2084041596880062</v>
      </c>
      <c r="AO371" s="102">
        <v>1405.0742490000725</v>
      </c>
      <c r="AP371" s="106"/>
      <c r="AQ371" s="103">
        <v>24.010000228881836</v>
      </c>
      <c r="AR371" s="102">
        <v>0</v>
      </c>
      <c r="AS371" s="103">
        <v>7.5657992106338048</v>
      </c>
      <c r="AT371" s="102">
        <v>1355.4217527138303</v>
      </c>
      <c r="AU371" s="125">
        <v>1359.811591282293</v>
      </c>
      <c r="AV371" s="102">
        <v>2020.0499018990606</v>
      </c>
      <c r="AW371" s="102">
        <v>75.966702075232703</v>
      </c>
      <c r="AX371" s="102">
        <v>39.669506730843906</v>
      </c>
      <c r="AY371" s="102">
        <v>33.15212524511464</v>
      </c>
      <c r="AZ371" s="102">
        <v>1.9925056892444712</v>
      </c>
      <c r="BA371" s="102">
        <v>0</v>
      </c>
      <c r="BB371" s="102">
        <v>0</v>
      </c>
      <c r="BC371" s="103">
        <v>15.970616371520922</v>
      </c>
      <c r="BD371" s="105">
        <v>1.840328820088404</v>
      </c>
      <c r="BE371" s="105">
        <v>1.2073267687307465</v>
      </c>
      <c r="BF371" s="102">
        <v>1400.2902884153259</v>
      </c>
      <c r="BG371" s="123"/>
    </row>
    <row r="372" spans="1:59" ht="18" thickTop="1" thickBot="1">
      <c r="A372" s="45">
        <v>43467</v>
      </c>
      <c r="B372" s="48">
        <v>0.47916666666666702</v>
      </c>
      <c r="C372" s="45">
        <v>43472</v>
      </c>
      <c r="E372" s="6" t="s">
        <v>174</v>
      </c>
      <c r="F372" s="54">
        <v>4</v>
      </c>
      <c r="G372" s="31" t="s">
        <v>148</v>
      </c>
      <c r="H372" s="31" t="s">
        <v>147</v>
      </c>
      <c r="I372" s="88" t="s">
        <v>4</v>
      </c>
      <c r="J372" s="13">
        <v>27.07</v>
      </c>
      <c r="K372" s="15">
        <v>33.99</v>
      </c>
      <c r="L372">
        <v>100.595</v>
      </c>
      <c r="M372">
        <v>24.7</v>
      </c>
      <c r="N372" s="17">
        <v>2205.3000000000002</v>
      </c>
      <c r="O372">
        <v>2168.8000000000002</v>
      </c>
      <c r="P372">
        <v>7.61</v>
      </c>
      <c r="Q372" s="39">
        <v>7.6614793411831634</v>
      </c>
      <c r="R372" t="s">
        <v>152</v>
      </c>
      <c r="U372" s="99">
        <v>33.990001678466797</v>
      </c>
      <c r="V372" s="99">
        <v>24.700000762939453</v>
      </c>
      <c r="W372" s="99">
        <v>0</v>
      </c>
      <c r="X372" s="100">
        <v>0</v>
      </c>
      <c r="Y372" s="100">
        <v>0</v>
      </c>
      <c r="Z372" s="101">
        <v>2205.300048828125</v>
      </c>
      <c r="AA372" s="102">
        <v>2097.511474609375</v>
      </c>
      <c r="AB372" s="103">
        <v>7.6614794731140137</v>
      </c>
      <c r="AC372" s="102">
        <v>1066.2384033203125</v>
      </c>
      <c r="AD372" s="102">
        <v>1069.6624755859375</v>
      </c>
      <c r="AE372" s="102">
        <v>1972.1412891960817</v>
      </c>
      <c r="AF372" s="104">
        <v>94.705780657097947</v>
      </c>
      <c r="AG372" s="104">
        <v>30.664389679645883</v>
      </c>
      <c r="AH372" s="102">
        <v>41.129243262106087</v>
      </c>
      <c r="AI372" s="104">
        <v>2.6403401194181599</v>
      </c>
      <c r="AJ372" s="104">
        <v>0</v>
      </c>
      <c r="AK372" s="102">
        <v>0</v>
      </c>
      <c r="AL372" s="103">
        <v>14.657324633670711</v>
      </c>
      <c r="AM372" s="105">
        <v>2.2975145547071167</v>
      </c>
      <c r="AN372" s="105">
        <v>1.5102417454688397</v>
      </c>
      <c r="AO372" s="102">
        <v>1102.890223485088</v>
      </c>
      <c r="AP372" s="106"/>
      <c r="AQ372" s="103">
        <v>27.069999694824219</v>
      </c>
      <c r="AR372" s="102">
        <v>0</v>
      </c>
      <c r="AS372" s="103">
        <v>7.6293117354792876</v>
      </c>
      <c r="AT372" s="102">
        <v>1163.5650769872379</v>
      </c>
      <c r="AU372" s="125">
        <v>1167.1957340700228</v>
      </c>
      <c r="AV372" s="102">
        <v>1970.3428399730662</v>
      </c>
      <c r="AW372" s="102">
        <v>95.620819189622267</v>
      </c>
      <c r="AX372" s="102">
        <v>31.547772039603945</v>
      </c>
      <c r="AY372" s="102">
        <v>40.717348428477656</v>
      </c>
      <c r="AZ372" s="102">
        <v>3.0223331832555989</v>
      </c>
      <c r="BA372" s="102">
        <v>0</v>
      </c>
      <c r="BB372" s="102">
        <v>0</v>
      </c>
      <c r="BC372" s="103">
        <v>14.504317367882011</v>
      </c>
      <c r="BD372" s="105">
        <v>2.3301284447569732</v>
      </c>
      <c r="BE372" s="105">
        <v>1.5428773379862273</v>
      </c>
      <c r="BF372" s="102">
        <v>1209.1121669501954</v>
      </c>
      <c r="BG372" s="123"/>
    </row>
    <row r="373" spans="1:59" ht="18" thickTop="1" thickBot="1">
      <c r="A373" s="45">
        <v>43467</v>
      </c>
      <c r="B373" s="48">
        <v>0.47916666666666702</v>
      </c>
      <c r="C373" s="45">
        <v>43472</v>
      </c>
      <c r="E373" s="9" t="s">
        <v>44</v>
      </c>
      <c r="F373" s="54">
        <v>5</v>
      </c>
      <c r="G373" s="31" t="s">
        <v>146</v>
      </c>
      <c r="H373" s="31" t="s">
        <v>147</v>
      </c>
      <c r="I373" s="88" t="s">
        <v>5</v>
      </c>
      <c r="J373" s="13">
        <v>24.12</v>
      </c>
      <c r="K373" s="15">
        <v>34.020000000000003</v>
      </c>
      <c r="L373">
        <v>100.806</v>
      </c>
      <c r="M373">
        <v>24.6</v>
      </c>
      <c r="N373" s="17">
        <v>2204.9</v>
      </c>
      <c r="O373">
        <v>2179.1999999999998</v>
      </c>
      <c r="P373">
        <v>7.5</v>
      </c>
      <c r="Q373" s="39">
        <v>7.5647938915470947</v>
      </c>
      <c r="R373" t="s">
        <v>153</v>
      </c>
      <c r="U373" s="99">
        <v>34.020000457763672</v>
      </c>
      <c r="V373" s="99">
        <v>24.600000381469727</v>
      </c>
      <c r="W373" s="99">
        <v>0</v>
      </c>
      <c r="X373" s="100">
        <v>0</v>
      </c>
      <c r="Y373" s="100">
        <v>0</v>
      </c>
      <c r="Z373" s="101">
        <v>2204.89990234375</v>
      </c>
      <c r="AA373" s="102">
        <v>2131.25244140625</v>
      </c>
      <c r="AB373" s="103">
        <v>7.5647940635681152</v>
      </c>
      <c r="AC373" s="102">
        <v>1359.96337890625</v>
      </c>
      <c r="AD373" s="102">
        <v>1364.336181640625</v>
      </c>
      <c r="AE373" s="102">
        <v>2014.8260921550041</v>
      </c>
      <c r="AF373" s="104">
        <v>77.221184274283814</v>
      </c>
      <c r="AG373" s="104">
        <v>39.205303348882531</v>
      </c>
      <c r="AH373" s="102">
        <v>33.563577940032189</v>
      </c>
      <c r="AI373" s="104">
        <v>2.0957167597977202</v>
      </c>
      <c r="AJ373" s="104">
        <v>0</v>
      </c>
      <c r="AK373" s="102">
        <v>0</v>
      </c>
      <c r="AL373" s="103">
        <v>15.845893075182707</v>
      </c>
      <c r="AM373" s="105">
        <v>1.8725714138580456</v>
      </c>
      <c r="AN373" s="105">
        <v>1.2306173000060643</v>
      </c>
      <c r="AO373" s="102">
        <v>1406.4565281175203</v>
      </c>
      <c r="AP373" s="106"/>
      <c r="AQ373" s="103">
        <v>24.120000839233398</v>
      </c>
      <c r="AR373" s="102">
        <v>0</v>
      </c>
      <c r="AS373" s="103">
        <v>7.5711323469844043</v>
      </c>
      <c r="AT373" s="102">
        <v>1336.5815643691433</v>
      </c>
      <c r="AU373" s="125">
        <v>1340.9045574424463</v>
      </c>
      <c r="AV373" s="102">
        <v>2015.2181299816878</v>
      </c>
      <c r="AW373" s="102">
        <v>77.026895165843669</v>
      </c>
      <c r="AX373" s="102">
        <v>39.007524441148682</v>
      </c>
      <c r="AY373" s="102">
        <v>33.618299891655184</v>
      </c>
      <c r="AZ373" s="102">
        <v>2.0371288396092511</v>
      </c>
      <c r="BA373" s="102">
        <v>0</v>
      </c>
      <c r="BB373" s="102">
        <v>0</v>
      </c>
      <c r="BC373" s="103">
        <v>15.886556316306789</v>
      </c>
      <c r="BD373" s="105">
        <v>1.8663503901127194</v>
      </c>
      <c r="BE373" s="105">
        <v>1.2247923409124424</v>
      </c>
      <c r="BF373" s="102">
        <v>1381.0928634715715</v>
      </c>
      <c r="BG373" s="123"/>
    </row>
    <row r="374" spans="1:59" ht="18" thickTop="1" thickBot="1">
      <c r="A374" s="45">
        <v>43467</v>
      </c>
      <c r="B374" s="48">
        <v>0.47916666666666702</v>
      </c>
      <c r="C374" s="45">
        <v>43472</v>
      </c>
      <c r="E374" s="6" t="s">
        <v>174</v>
      </c>
      <c r="F374" s="54">
        <v>6</v>
      </c>
      <c r="G374" s="31" t="s">
        <v>148</v>
      </c>
      <c r="H374" s="31" t="s">
        <v>147</v>
      </c>
      <c r="I374" s="88" t="s">
        <v>6</v>
      </c>
      <c r="J374" s="13">
        <v>27.21</v>
      </c>
      <c r="K374" s="15">
        <v>34.03</v>
      </c>
      <c r="L374">
        <v>100.843</v>
      </c>
      <c r="M374">
        <v>24.7</v>
      </c>
      <c r="N374" s="17">
        <v>2205.1999999999998</v>
      </c>
      <c r="O374">
        <v>2168.1999999999998</v>
      </c>
      <c r="P374">
        <v>7.55</v>
      </c>
      <c r="Q374" s="39">
        <v>7.6041369293427801</v>
      </c>
      <c r="R374" t="s">
        <v>152</v>
      </c>
      <c r="U374" s="99">
        <v>34.029998779296875</v>
      </c>
      <c r="V374" s="99">
        <v>24.700000762939453</v>
      </c>
      <c r="W374" s="99">
        <v>0</v>
      </c>
      <c r="X374" s="100">
        <v>0</v>
      </c>
      <c r="Y374" s="100">
        <v>0</v>
      </c>
      <c r="Z374" s="101">
        <v>2205.199951171875</v>
      </c>
      <c r="AA374" s="102">
        <v>2117.626220703125</v>
      </c>
      <c r="AB374" s="103">
        <v>7.6041369438171387</v>
      </c>
      <c r="AC374" s="102">
        <v>1232.5296630859375</v>
      </c>
      <c r="AD374" s="102">
        <v>1236.488037109375</v>
      </c>
      <c r="AE374" s="102">
        <v>1998.0261796355203</v>
      </c>
      <c r="AF374" s="104">
        <v>84.160598374801296</v>
      </c>
      <c r="AG374" s="104">
        <v>35.439438798757699</v>
      </c>
      <c r="AH374" s="102">
        <v>36.562669114585674</v>
      </c>
      <c r="AI374" s="104">
        <v>2.3154174885957794</v>
      </c>
      <c r="AJ374" s="104">
        <v>0</v>
      </c>
      <c r="AK374" s="102">
        <v>0</v>
      </c>
      <c r="AL374" s="103">
        <v>15.376258749476669</v>
      </c>
      <c r="AM374" s="105">
        <v>2.0410353196763587</v>
      </c>
      <c r="AN374" s="105">
        <v>1.3417539415603603</v>
      </c>
      <c r="AO374" s="102">
        <v>1274.8970689674445</v>
      </c>
      <c r="AP374" s="106"/>
      <c r="AQ374" s="103">
        <v>27.209999084472656</v>
      </c>
      <c r="AR374" s="102">
        <v>0</v>
      </c>
      <c r="AS374" s="103">
        <v>7.5708092844471482</v>
      </c>
      <c r="AT374" s="102">
        <v>1349.6021767398754</v>
      </c>
      <c r="AU374" s="125">
        <v>1353.8061960088296</v>
      </c>
      <c r="AV374" s="102">
        <v>1996.0062849973915</v>
      </c>
      <c r="AW374" s="102">
        <v>85.159699055145111</v>
      </c>
      <c r="AX374" s="102">
        <v>36.460152116301202</v>
      </c>
      <c r="AY374" s="102">
        <v>36.225940932538492</v>
      </c>
      <c r="AZ374" s="102">
        <v>2.6758828603200242</v>
      </c>
      <c r="BA374" s="102">
        <v>0</v>
      </c>
      <c r="BB374" s="102">
        <v>0</v>
      </c>
      <c r="BC374" s="103">
        <v>15.182008225085145</v>
      </c>
      <c r="BD374" s="105">
        <v>2.0751009365817286</v>
      </c>
      <c r="BE374" s="105">
        <v>1.3747342425455142</v>
      </c>
      <c r="BF374" s="102">
        <v>1402.8384804343279</v>
      </c>
      <c r="BG374" s="123"/>
    </row>
    <row r="375" spans="1:59" ht="18" thickTop="1" thickBot="1">
      <c r="A375" s="45">
        <v>43467</v>
      </c>
      <c r="B375" s="48">
        <v>0.47916666666666702</v>
      </c>
      <c r="C375" s="45">
        <v>43472</v>
      </c>
      <c r="E375" s="7" t="s">
        <v>37</v>
      </c>
      <c r="F375" s="54">
        <v>7</v>
      </c>
      <c r="G375" s="31" t="s">
        <v>148</v>
      </c>
      <c r="H375" s="31" t="s">
        <v>146</v>
      </c>
      <c r="I375" s="88" t="s">
        <v>7</v>
      </c>
      <c r="J375" s="13">
        <v>27.4</v>
      </c>
      <c r="K375" s="15">
        <v>34.130000000000003</v>
      </c>
      <c r="L375">
        <v>100.751</v>
      </c>
      <c r="M375">
        <v>24.5</v>
      </c>
      <c r="N375" s="17">
        <v>2209.4</v>
      </c>
      <c r="O375">
        <v>2185.1</v>
      </c>
      <c r="P375">
        <v>7.91</v>
      </c>
      <c r="Q375" s="39">
        <v>7.9677114689572699</v>
      </c>
      <c r="R375" t="s">
        <v>153</v>
      </c>
      <c r="U375" s="99">
        <v>34.130001068115234</v>
      </c>
      <c r="V375" s="99">
        <v>24.5</v>
      </c>
      <c r="W375" s="99">
        <v>0</v>
      </c>
      <c r="X375" s="100">
        <v>0</v>
      </c>
      <c r="Y375" s="100">
        <v>0</v>
      </c>
      <c r="Z375" s="101">
        <v>2209.39990234375</v>
      </c>
      <c r="AA375" s="102">
        <v>1969.7327880859375</v>
      </c>
      <c r="AB375" s="103">
        <v>7.9677114486694336</v>
      </c>
      <c r="AC375" s="102">
        <v>475.5191650390625</v>
      </c>
      <c r="AD375" s="102">
        <v>477.050048828125</v>
      </c>
      <c r="AE375" s="102">
        <v>1783.3283189881117</v>
      </c>
      <c r="AF375" s="104">
        <v>172.66891322048895</v>
      </c>
      <c r="AG375" s="104">
        <v>13.735475567275843</v>
      </c>
      <c r="AH375" s="102">
        <v>75.481791456227327</v>
      </c>
      <c r="AI375" s="104">
        <v>5.2629015619620807</v>
      </c>
      <c r="AJ375" s="104">
        <v>0</v>
      </c>
      <c r="AK375" s="102">
        <v>0</v>
      </c>
      <c r="AL375" s="103">
        <v>10.568438941586038</v>
      </c>
      <c r="AM375" s="105">
        <v>4.1827096819525407</v>
      </c>
      <c r="AN375" s="105">
        <v>2.7485664587925775</v>
      </c>
      <c r="AO375" s="102">
        <v>491.68628310215377</v>
      </c>
      <c r="AP375" s="106"/>
      <c r="AQ375" s="103">
        <v>27.399999618530273</v>
      </c>
      <c r="AR375" s="102">
        <v>0</v>
      </c>
      <c r="AS375" s="103">
        <v>7.925459303298001</v>
      </c>
      <c r="AT375" s="102">
        <v>532.81996912623765</v>
      </c>
      <c r="AU375" s="125">
        <v>534.4758980646352</v>
      </c>
      <c r="AV375" s="102">
        <v>1781.8190959877079</v>
      </c>
      <c r="AW375" s="102">
        <v>173.59268034609227</v>
      </c>
      <c r="AX375" s="102">
        <v>14.321033478030543</v>
      </c>
      <c r="AY375" s="102">
        <v>74.240000700538559</v>
      </c>
      <c r="AZ375" s="102">
        <v>6.1675139754629233</v>
      </c>
      <c r="BA375" s="102">
        <v>0</v>
      </c>
      <c r="BB375" s="102">
        <v>0</v>
      </c>
      <c r="BC375" s="103">
        <v>10.509056097951337</v>
      </c>
      <c r="BD375" s="105">
        <v>4.2280217457252567</v>
      </c>
      <c r="BE375" s="105">
        <v>2.8032807232383488</v>
      </c>
      <c r="BF375" s="102">
        <v>554.05709143027468</v>
      </c>
      <c r="BG375" s="123"/>
    </row>
    <row r="376" spans="1:59" ht="18" thickTop="1" thickBot="1">
      <c r="A376" s="45">
        <v>43467</v>
      </c>
      <c r="B376" s="48">
        <v>0.47916666666666702</v>
      </c>
      <c r="C376" s="45">
        <v>43472</v>
      </c>
      <c r="E376" s="8" t="s">
        <v>43</v>
      </c>
      <c r="F376" s="54">
        <v>8</v>
      </c>
      <c r="G376" s="31" t="s">
        <v>146</v>
      </c>
      <c r="H376" s="31" t="s">
        <v>146</v>
      </c>
      <c r="I376" s="88" t="s">
        <v>8</v>
      </c>
      <c r="J376" s="13">
        <v>24.25</v>
      </c>
      <c r="K376" s="15">
        <v>34.01</v>
      </c>
      <c r="L376">
        <v>100.712</v>
      </c>
      <c r="M376">
        <v>24.9</v>
      </c>
      <c r="N376" s="17">
        <v>2196.4</v>
      </c>
      <c r="O376">
        <v>2172.5</v>
      </c>
      <c r="P376">
        <v>7.97</v>
      </c>
      <c r="Q376" s="39">
        <v>7.9724000274999458</v>
      </c>
      <c r="R376" t="s">
        <v>152</v>
      </c>
      <c r="U376" s="99">
        <v>34.009998321533203</v>
      </c>
      <c r="V376" s="99">
        <v>24.899999618530273</v>
      </c>
      <c r="W376" s="99">
        <v>0</v>
      </c>
      <c r="X376" s="100">
        <v>0</v>
      </c>
      <c r="Y376" s="100">
        <v>0</v>
      </c>
      <c r="Z376" s="101">
        <v>2196.39990234375</v>
      </c>
      <c r="AA376" s="102">
        <v>1953.07568359375</v>
      </c>
      <c r="AB376" s="103">
        <v>7.9724001884460449</v>
      </c>
      <c r="AC376" s="102">
        <v>466.90560913085938</v>
      </c>
      <c r="AD376" s="102">
        <v>468.40142822265625</v>
      </c>
      <c r="AE376" s="102">
        <v>1764.9644061540848</v>
      </c>
      <c r="AF376" s="104">
        <v>174.75267317027016</v>
      </c>
      <c r="AG376" s="104">
        <v>13.358540058552556</v>
      </c>
      <c r="AH376" s="102">
        <v>76.439644399661262</v>
      </c>
      <c r="AI376" s="104">
        <v>5.5014578787253168</v>
      </c>
      <c r="AJ376" s="104">
        <v>0</v>
      </c>
      <c r="AK376" s="102">
        <v>0</v>
      </c>
      <c r="AL376" s="103">
        <v>10.443873494441783</v>
      </c>
      <c r="AM376" s="105">
        <v>4.2402067996887327</v>
      </c>
      <c r="AN376" s="105">
        <v>2.7890211201901738</v>
      </c>
      <c r="AO376" s="102">
        <v>483.13186085821968</v>
      </c>
      <c r="AP376" s="106"/>
      <c r="AQ376" s="103">
        <v>24.25</v>
      </c>
      <c r="AR376" s="102">
        <v>0</v>
      </c>
      <c r="AS376" s="103">
        <v>7.981945646513549</v>
      </c>
      <c r="AT376" s="102">
        <v>455.03179522129017</v>
      </c>
      <c r="AU376" s="125">
        <v>456.50119430354368</v>
      </c>
      <c r="AV376" s="102">
        <v>1765.3021417309569</v>
      </c>
      <c r="AW376" s="102">
        <v>174.5371644572968</v>
      </c>
      <c r="AX376" s="102">
        <v>13.23633371529175</v>
      </c>
      <c r="AY376" s="102">
        <v>76.727578095511205</v>
      </c>
      <c r="AZ376" s="102">
        <v>5.3065676567256181</v>
      </c>
      <c r="BA376" s="102">
        <v>0</v>
      </c>
      <c r="BB376" s="102">
        <v>0</v>
      </c>
      <c r="BC376" s="103">
        <v>10.45626028952147</v>
      </c>
      <c r="BD376" s="105">
        <v>4.2302616529104728</v>
      </c>
      <c r="BE376" s="105">
        <v>2.7771150306691514</v>
      </c>
      <c r="BF376" s="102">
        <v>470.29343552636709</v>
      </c>
      <c r="BG376" s="123"/>
    </row>
    <row r="377" spans="1:59" ht="18" thickTop="1" thickBot="1">
      <c r="A377" s="45">
        <v>43467</v>
      </c>
      <c r="B377" s="48">
        <v>0.47916666666666702</v>
      </c>
      <c r="C377" s="45">
        <v>43472</v>
      </c>
      <c r="E377" s="8" t="s">
        <v>43</v>
      </c>
      <c r="F377" s="54">
        <v>2</v>
      </c>
      <c r="G377" s="31" t="s">
        <v>146</v>
      </c>
      <c r="H377" s="31" t="s">
        <v>146</v>
      </c>
      <c r="I377" s="88" t="s">
        <v>9</v>
      </c>
      <c r="J377" s="13">
        <v>24.01</v>
      </c>
      <c r="K377" s="15">
        <v>34.03</v>
      </c>
      <c r="L377">
        <v>100.176</v>
      </c>
      <c r="M377">
        <v>25</v>
      </c>
      <c r="N377" s="17">
        <v>2205.6</v>
      </c>
      <c r="O377">
        <v>2183.5</v>
      </c>
      <c r="P377">
        <v>7.97</v>
      </c>
      <c r="Q377" s="39">
        <v>7.9803653024523618</v>
      </c>
      <c r="R377" t="s">
        <v>153</v>
      </c>
      <c r="U377" s="99">
        <v>34.029998779296875</v>
      </c>
      <c r="V377" s="99">
        <v>25</v>
      </c>
      <c r="W377" s="99">
        <v>0</v>
      </c>
      <c r="X377" s="100">
        <v>0</v>
      </c>
      <c r="Y377" s="100">
        <v>0</v>
      </c>
      <c r="Z377" s="101">
        <v>2205.60009765625</v>
      </c>
      <c r="AA377" s="102">
        <v>1956.5380859375</v>
      </c>
      <c r="AB377" s="103">
        <v>7.9803652763366699</v>
      </c>
      <c r="AC377" s="102">
        <v>458.61273193359375</v>
      </c>
      <c r="AD377" s="102">
        <v>460.0802001953125</v>
      </c>
      <c r="AE377" s="102">
        <v>1764.7596463055968</v>
      </c>
      <c r="AF377" s="104">
        <v>178.69163362537515</v>
      </c>
      <c r="AG377" s="104">
        <v>13.086740666457898</v>
      </c>
      <c r="AH377" s="102">
        <v>77.81239457470096</v>
      </c>
      <c r="AI377" s="104">
        <v>5.6554189918568278</v>
      </c>
      <c r="AJ377" s="104">
        <v>0</v>
      </c>
      <c r="AK377" s="102">
        <v>0</v>
      </c>
      <c r="AL377" s="103">
        <v>10.341544140478458</v>
      </c>
      <c r="AM377" s="105">
        <v>4.3358427266157191</v>
      </c>
      <c r="AN377" s="105">
        <v>2.8528940594706094</v>
      </c>
      <c r="AO377" s="102">
        <v>474.6380427034951</v>
      </c>
      <c r="AP377" s="106"/>
      <c r="AQ377" s="103">
        <v>24.010000228881836</v>
      </c>
      <c r="AR377" s="102">
        <v>0</v>
      </c>
      <c r="AS377" s="103">
        <v>7.9949291543030734</v>
      </c>
      <c r="AT377" s="102">
        <v>440.93866731639417</v>
      </c>
      <c r="AU377" s="125">
        <v>442.36674648380938</v>
      </c>
      <c r="AV377" s="102">
        <v>1765.2704664796042</v>
      </c>
      <c r="AW377" s="102">
        <v>178.36319955606015</v>
      </c>
      <c r="AX377" s="102">
        <v>12.904398369657571</v>
      </c>
      <c r="AY377" s="102">
        <v>78.260387604866182</v>
      </c>
      <c r="AZ377" s="102">
        <v>5.3531190477451549</v>
      </c>
      <c r="BA377" s="102">
        <v>0</v>
      </c>
      <c r="BB377" s="102">
        <v>0</v>
      </c>
      <c r="BC377" s="103">
        <v>10.359781628930776</v>
      </c>
      <c r="BD377" s="105">
        <v>4.3205881746408137</v>
      </c>
      <c r="BE377" s="105">
        <v>2.8345279037794442</v>
      </c>
      <c r="BF377" s="102">
        <v>455.5349893300035</v>
      </c>
      <c r="BG377" s="123"/>
    </row>
    <row r="378" spans="1:59" ht="18" thickTop="1" thickBot="1">
      <c r="A378" s="45">
        <v>43467</v>
      </c>
      <c r="B378" s="48">
        <v>0.47916666666666702</v>
      </c>
      <c r="C378" s="45">
        <v>43472</v>
      </c>
      <c r="E378" s="6" t="s">
        <v>174</v>
      </c>
      <c r="F378" s="54">
        <v>4</v>
      </c>
      <c r="G378" s="31" t="s">
        <v>148</v>
      </c>
      <c r="H378" s="31" t="s">
        <v>147</v>
      </c>
      <c r="I378" s="88" t="s">
        <v>10</v>
      </c>
      <c r="J378" s="13">
        <v>25.81</v>
      </c>
      <c r="K378" s="15">
        <v>34.04</v>
      </c>
      <c r="L378">
        <v>100.568</v>
      </c>
      <c r="M378">
        <v>25.1</v>
      </c>
      <c r="N378" s="17">
        <v>2199.8000000000002</v>
      </c>
      <c r="O378">
        <v>2169.5</v>
      </c>
      <c r="P378">
        <v>7.66</v>
      </c>
      <c r="Q378" s="39">
        <v>7.684089065390717</v>
      </c>
      <c r="R378" t="s">
        <v>152</v>
      </c>
      <c r="U378" s="99">
        <v>34.040000915527344</v>
      </c>
      <c r="V378" s="99">
        <v>25.100000381469727</v>
      </c>
      <c r="W378" s="99">
        <v>0</v>
      </c>
      <c r="X378" s="100">
        <v>0</v>
      </c>
      <c r="Y378" s="100">
        <v>0</v>
      </c>
      <c r="Z378" s="101">
        <v>2199.800048828125</v>
      </c>
      <c r="AA378" s="102">
        <v>2081.5986328125</v>
      </c>
      <c r="AB378" s="103">
        <v>7.684089183807373</v>
      </c>
      <c r="AC378" s="102">
        <v>1004.4201049804688</v>
      </c>
      <c r="AD378" s="102">
        <v>1007.630126953125</v>
      </c>
      <c r="AE378" s="102">
        <v>1952.6797054648348</v>
      </c>
      <c r="AF378" s="104">
        <v>100.33103622233787</v>
      </c>
      <c r="AG378" s="104">
        <v>28.587815159075497</v>
      </c>
      <c r="AH378" s="102">
        <v>43.594479692767273</v>
      </c>
      <c r="AI378" s="104">
        <v>2.884889370313064</v>
      </c>
      <c r="AJ378" s="104">
        <v>0</v>
      </c>
      <c r="AK378" s="102">
        <v>0</v>
      </c>
      <c r="AL378" s="103">
        <v>14.232817155746972</v>
      </c>
      <c r="AM378" s="105">
        <v>2.4347045807781882</v>
      </c>
      <c r="AN378" s="105">
        <v>1.6024982306415749</v>
      </c>
      <c r="AO378" s="102">
        <v>1039.7100163103157</v>
      </c>
      <c r="AP378" s="106"/>
      <c r="AQ378" s="103">
        <v>25.809999465942383</v>
      </c>
      <c r="AR378" s="102">
        <v>0</v>
      </c>
      <c r="AS378" s="103">
        <v>7.6743337272004206</v>
      </c>
      <c r="AT378" s="102">
        <v>1031.3685787862714</v>
      </c>
      <c r="AU378" s="125">
        <v>1034.6363155362806</v>
      </c>
      <c r="AV378" s="102">
        <v>1952.1607591141326</v>
      </c>
      <c r="AW378" s="102">
        <v>100.60098266913273</v>
      </c>
      <c r="AX378" s="102">
        <v>28.836879078503316</v>
      </c>
      <c r="AY378" s="102">
        <v>43.454926638462496</v>
      </c>
      <c r="AZ378" s="102">
        <v>3.0039799652664874</v>
      </c>
      <c r="BA378" s="102">
        <v>0</v>
      </c>
      <c r="BB378" s="102">
        <v>0</v>
      </c>
      <c r="BC378" s="103">
        <v>14.191702701024083</v>
      </c>
      <c r="BD378" s="105">
        <v>2.4444202188829451</v>
      </c>
      <c r="BE378" s="105">
        <v>1.6123696529892599</v>
      </c>
      <c r="BF378" s="102">
        <v>1069.0423010750255</v>
      </c>
      <c r="BG378" s="123"/>
    </row>
    <row r="379" spans="1:59" ht="18" thickTop="1" thickBot="1">
      <c r="A379" s="45">
        <v>43467</v>
      </c>
      <c r="B379" s="48">
        <v>0.47916666666666702</v>
      </c>
      <c r="C379" s="45">
        <v>43472</v>
      </c>
      <c r="E379" s="7" t="s">
        <v>37</v>
      </c>
      <c r="F379" s="54">
        <v>1</v>
      </c>
      <c r="G379" s="31" t="s">
        <v>148</v>
      </c>
      <c r="H379" s="31" t="s">
        <v>146</v>
      </c>
      <c r="I379" s="88" t="s">
        <v>11</v>
      </c>
      <c r="J379" s="13">
        <v>25.98</v>
      </c>
      <c r="K379" s="15">
        <v>34.020000000000003</v>
      </c>
      <c r="L379">
        <v>100.446</v>
      </c>
      <c r="M379">
        <v>24.8</v>
      </c>
      <c r="N379" s="17">
        <v>2197.3000000000002</v>
      </c>
      <c r="O379">
        <v>2179.1999999999998</v>
      </c>
      <c r="P379">
        <v>7.9</v>
      </c>
      <c r="Q379" s="39">
        <v>7.9662652374595027</v>
      </c>
      <c r="R379" t="s">
        <v>153</v>
      </c>
      <c r="U379" s="99">
        <v>34.020000457763672</v>
      </c>
      <c r="V379" s="99">
        <v>24.799999237060547</v>
      </c>
      <c r="W379" s="99">
        <v>0</v>
      </c>
      <c r="X379" s="100">
        <v>0</v>
      </c>
      <c r="Y379" s="100">
        <v>0</v>
      </c>
      <c r="Z379" s="101">
        <v>2197.300048828125</v>
      </c>
      <c r="AA379" s="102">
        <v>1957.7420654296875</v>
      </c>
      <c r="AB379" s="103">
        <v>7.9662652015686035</v>
      </c>
      <c r="AC379" s="102">
        <v>475.05807495117188</v>
      </c>
      <c r="AD379" s="102">
        <v>476.58184814453125</v>
      </c>
      <c r="AE379" s="102">
        <v>1771.7339217824074</v>
      </c>
      <c r="AF379" s="104">
        <v>172.38260178849217</v>
      </c>
      <c r="AG379" s="104">
        <v>13.625591925756423</v>
      </c>
      <c r="AH379" s="102">
        <v>75.434859555811585</v>
      </c>
      <c r="AI379" s="104">
        <v>5.3771478871532414</v>
      </c>
      <c r="AJ379" s="104">
        <v>0</v>
      </c>
      <c r="AK379" s="102">
        <v>0</v>
      </c>
      <c r="AL379" s="103">
        <v>10.53340506667492</v>
      </c>
      <c r="AM379" s="105">
        <v>4.1816292887759587</v>
      </c>
      <c r="AN379" s="105">
        <v>2.7497229116870812</v>
      </c>
      <c r="AO379" s="102">
        <v>491.47748177075277</v>
      </c>
      <c r="AP379" s="106"/>
      <c r="AQ379" s="103">
        <v>25.979999542236328</v>
      </c>
      <c r="AR379" s="102">
        <v>0</v>
      </c>
      <c r="AS379" s="103">
        <v>7.9490228698924756</v>
      </c>
      <c r="AT379" s="102">
        <v>497.65804544769662</v>
      </c>
      <c r="AU379" s="125">
        <v>499.23154494511243</v>
      </c>
      <c r="AV379" s="102">
        <v>1771.1208339982213</v>
      </c>
      <c r="AW379" s="102">
        <v>172.76403352361817</v>
      </c>
      <c r="AX379" s="102">
        <v>13.857164141816824</v>
      </c>
      <c r="AY379" s="102">
        <v>74.924889841125733</v>
      </c>
      <c r="AZ379" s="102">
        <v>5.7377923919094433</v>
      </c>
      <c r="BA379" s="102">
        <v>0</v>
      </c>
      <c r="BB379" s="102">
        <v>0</v>
      </c>
      <c r="BC379" s="103">
        <v>10.509793904146006</v>
      </c>
      <c r="BD379" s="105">
        <v>4.1998899552805931</v>
      </c>
      <c r="BE379" s="105">
        <v>2.7716377336766915</v>
      </c>
      <c r="BF379" s="102">
        <v>516.0068650983153</v>
      </c>
      <c r="BG379" s="123"/>
    </row>
    <row r="380" spans="1:59" ht="18" thickTop="1" thickBot="1">
      <c r="A380" s="45">
        <v>43467</v>
      </c>
      <c r="B380" s="48">
        <v>0.47916666666666702</v>
      </c>
      <c r="C380" s="45">
        <v>43472</v>
      </c>
      <c r="E380" s="9" t="s">
        <v>44</v>
      </c>
      <c r="F380" s="55">
        <v>3</v>
      </c>
      <c r="G380" s="32" t="s">
        <v>146</v>
      </c>
      <c r="H380" s="32" t="s">
        <v>147</v>
      </c>
      <c r="I380" s="88" t="s">
        <v>12</v>
      </c>
      <c r="J380" s="13">
        <v>24.01</v>
      </c>
      <c r="K380" s="15">
        <v>34.06</v>
      </c>
      <c r="L380">
        <v>100.83799999999999</v>
      </c>
      <c r="M380">
        <v>25.2</v>
      </c>
      <c r="N380" s="17">
        <v>2207.8000000000002</v>
      </c>
      <c r="O380">
        <v>2173.5</v>
      </c>
      <c r="P380">
        <v>7.57</v>
      </c>
      <c r="Q380" s="39">
        <v>7.6181670694387682</v>
      </c>
      <c r="R380" t="s">
        <v>152</v>
      </c>
      <c r="U380" s="99">
        <v>34.060001373291016</v>
      </c>
      <c r="V380" s="99">
        <v>25.200000762939453</v>
      </c>
      <c r="W380" s="99">
        <v>0</v>
      </c>
      <c r="X380" s="100">
        <v>0</v>
      </c>
      <c r="Y380" s="100">
        <v>0</v>
      </c>
      <c r="Z380" s="101">
        <v>2207.800048828125</v>
      </c>
      <c r="AA380" s="102">
        <v>2112.781005859375</v>
      </c>
      <c r="AB380" s="103">
        <v>7.6181669235229492</v>
      </c>
      <c r="AC380" s="102">
        <v>1192.45703125</v>
      </c>
      <c r="AD380" s="102">
        <v>1196.26318359375</v>
      </c>
      <c r="AE380" s="102">
        <v>1990.6934447477581</v>
      </c>
      <c r="AF380" s="104">
        <v>88.236827620792326</v>
      </c>
      <c r="AG380" s="104">
        <v>33.850728350404061</v>
      </c>
      <c r="AH380" s="102">
        <v>38.155951166667343</v>
      </c>
      <c r="AI380" s="104">
        <v>2.5016259330295285</v>
      </c>
      <c r="AJ380" s="104">
        <v>0</v>
      </c>
      <c r="AK380" s="102">
        <v>0</v>
      </c>
      <c r="AL380" s="103">
        <v>15.082331263331179</v>
      </c>
      <c r="AM380" s="105">
        <v>2.1412508699812607</v>
      </c>
      <c r="AN380" s="105">
        <v>1.4098303987859506</v>
      </c>
      <c r="AO380" s="102">
        <v>1234.5829415202272</v>
      </c>
      <c r="AP380" s="106"/>
      <c r="AQ380" s="103">
        <v>24.010000228881836</v>
      </c>
      <c r="AR380" s="102">
        <v>0</v>
      </c>
      <c r="AS380" s="103">
        <v>7.6342474026994251</v>
      </c>
      <c r="AT380" s="102">
        <v>1141.3228101451045</v>
      </c>
      <c r="AU380" s="125">
        <v>1145.0192410759269</v>
      </c>
      <c r="AV380" s="102">
        <v>1991.6183927522484</v>
      </c>
      <c r="AW380" s="102">
        <v>87.766131250250979</v>
      </c>
      <c r="AX380" s="102">
        <v>33.396406471901052</v>
      </c>
      <c r="AY380" s="102">
        <v>38.338817196915791</v>
      </c>
      <c r="AZ380" s="102">
        <v>2.3343030817142982</v>
      </c>
      <c r="BA380" s="102">
        <v>0</v>
      </c>
      <c r="BB380" s="102">
        <v>0</v>
      </c>
      <c r="BC380" s="103">
        <v>15.166894367319262</v>
      </c>
      <c r="BD380" s="105">
        <v>2.1254989751997391</v>
      </c>
      <c r="BE380" s="105">
        <v>1.3945178268077651</v>
      </c>
      <c r="BF380" s="102">
        <v>1179.1032632905642</v>
      </c>
      <c r="BG380" s="123"/>
    </row>
    <row r="381" spans="1:59" ht="18" thickTop="1" thickBot="1">
      <c r="A381" s="45">
        <v>43467</v>
      </c>
      <c r="B381" s="48">
        <v>0.47916666666666702</v>
      </c>
      <c r="C381" s="45">
        <v>43472</v>
      </c>
      <c r="E381" s="8" t="s">
        <v>43</v>
      </c>
      <c r="F381" s="55">
        <v>2</v>
      </c>
      <c r="G381" s="32" t="s">
        <v>146</v>
      </c>
      <c r="H381" s="32" t="s">
        <v>146</v>
      </c>
      <c r="I381" s="88" t="s">
        <v>13</v>
      </c>
      <c r="J381" s="13">
        <v>23.84</v>
      </c>
      <c r="K381" s="15">
        <v>34.01</v>
      </c>
      <c r="L381">
        <v>100.614</v>
      </c>
      <c r="M381">
        <v>25.1</v>
      </c>
      <c r="N381" s="17">
        <v>2200.3000000000002</v>
      </c>
      <c r="O381">
        <v>2181.1</v>
      </c>
      <c r="P381">
        <v>799</v>
      </c>
      <c r="Q381" s="39">
        <v>7.9714333791232095</v>
      </c>
      <c r="R381" t="s">
        <v>153</v>
      </c>
      <c r="U381" s="99">
        <v>34.009998321533203</v>
      </c>
      <c r="V381" s="99">
        <v>25.100000381469727</v>
      </c>
      <c r="W381" s="99">
        <v>0</v>
      </c>
      <c r="X381" s="100">
        <v>0</v>
      </c>
      <c r="Y381" s="100">
        <v>0</v>
      </c>
      <c r="Z381" s="101">
        <v>2200.300048828125</v>
      </c>
      <c r="AA381" s="102">
        <v>1955.6630859375</v>
      </c>
      <c r="AB381" s="103">
        <v>7.971433162689209</v>
      </c>
      <c r="AC381" s="102">
        <v>468.93243408203125</v>
      </c>
      <c r="AD381" s="102">
        <v>470.43109130859375</v>
      </c>
      <c r="AE381" s="102">
        <v>1766.5371723506626</v>
      </c>
      <c r="AF381" s="104">
        <v>175.77710934964387</v>
      </c>
      <c r="AG381" s="104">
        <v>13.348840593638798</v>
      </c>
      <c r="AH381" s="102">
        <v>76.631868081051181</v>
      </c>
      <c r="AI381" s="104">
        <v>5.5877665220543591</v>
      </c>
      <c r="AJ381" s="104">
        <v>0</v>
      </c>
      <c r="AK381" s="102">
        <v>0</v>
      </c>
      <c r="AL381" s="103">
        <v>10.422227150733681</v>
      </c>
      <c r="AM381" s="105">
        <v>4.2665737381202025</v>
      </c>
      <c r="AN381" s="105">
        <v>2.8080502698391396</v>
      </c>
      <c r="AO381" s="102">
        <v>485.40843065550837</v>
      </c>
      <c r="AP381" s="106"/>
      <c r="AQ381" s="103">
        <v>23.840000152587891</v>
      </c>
      <c r="AR381" s="102">
        <v>0</v>
      </c>
      <c r="AS381" s="103">
        <v>7.9899520807087558</v>
      </c>
      <c r="AT381" s="102">
        <v>446.07006718406609</v>
      </c>
      <c r="AU381" s="125">
        <v>447.51777798528525</v>
      </c>
      <c r="AV381" s="102">
        <v>1767.1920352867608</v>
      </c>
      <c r="AW381" s="102">
        <v>175.35771473613528</v>
      </c>
      <c r="AX381" s="102">
        <v>13.113336823574818</v>
      </c>
      <c r="AY381" s="102">
        <v>77.19303656636049</v>
      </c>
      <c r="AZ381" s="102">
        <v>5.2100680639606418</v>
      </c>
      <c r="BA381" s="102">
        <v>0</v>
      </c>
      <c r="BB381" s="102">
        <v>0</v>
      </c>
      <c r="BC381" s="103">
        <v>10.446026146970091</v>
      </c>
      <c r="BD381" s="105">
        <v>4.2472837029014334</v>
      </c>
      <c r="BE381" s="105">
        <v>2.7849466103889799</v>
      </c>
      <c r="BF381" s="102">
        <v>460.70008565414821</v>
      </c>
      <c r="BG381" s="123"/>
    </row>
    <row r="382" spans="1:59" ht="18" thickTop="1" thickBot="1">
      <c r="A382" s="45">
        <v>43467</v>
      </c>
      <c r="B382" s="48">
        <v>0.47916666666666702</v>
      </c>
      <c r="C382" s="45">
        <v>43472</v>
      </c>
      <c r="E382" s="9" t="s">
        <v>44</v>
      </c>
      <c r="F382" s="54">
        <v>3</v>
      </c>
      <c r="G382" s="31" t="s">
        <v>146</v>
      </c>
      <c r="H382" s="31" t="s">
        <v>147</v>
      </c>
      <c r="I382" s="88" t="s">
        <v>14</v>
      </c>
      <c r="J382" s="13">
        <v>23.83</v>
      </c>
      <c r="K382" s="15">
        <v>34.08</v>
      </c>
      <c r="L382">
        <v>100.755</v>
      </c>
      <c r="M382">
        <v>25.1</v>
      </c>
      <c r="N382" s="17">
        <v>2191.4</v>
      </c>
      <c r="O382">
        <v>2173.4</v>
      </c>
      <c r="P382">
        <v>7.55</v>
      </c>
      <c r="Q382" s="39">
        <v>7.6004354897754558</v>
      </c>
      <c r="R382" t="s">
        <v>152</v>
      </c>
      <c r="U382" s="99">
        <v>34.080001831054688</v>
      </c>
      <c r="V382" s="99">
        <v>25.100000381469727</v>
      </c>
      <c r="W382" s="99">
        <v>0</v>
      </c>
      <c r="X382" s="100">
        <v>0</v>
      </c>
      <c r="Y382" s="100">
        <v>0</v>
      </c>
      <c r="Z382" s="101">
        <v>2191.39990234375</v>
      </c>
      <c r="AA382" s="102">
        <v>2103.378662109375</v>
      </c>
      <c r="AB382" s="103">
        <v>7.6004352569580078</v>
      </c>
      <c r="AC382" s="102">
        <v>1237.145263671875</v>
      </c>
      <c r="AD382" s="102">
        <v>1241.0989990234375</v>
      </c>
      <c r="AE382" s="102">
        <v>1984.0143208445736</v>
      </c>
      <c r="AF382" s="104">
        <v>84.160138532805988</v>
      </c>
      <c r="AG382" s="104">
        <v>35.204319821075487</v>
      </c>
      <c r="AH382" s="102">
        <v>36.709822854775915</v>
      </c>
      <c r="AI382" s="104">
        <v>2.3811573790155616</v>
      </c>
      <c r="AJ382" s="104">
        <v>0</v>
      </c>
      <c r="AK382" s="102">
        <v>0</v>
      </c>
      <c r="AL382" s="103">
        <v>15.292769203846026</v>
      </c>
      <c r="AM382" s="105">
        <v>2.041625370294033</v>
      </c>
      <c r="AN382" s="105">
        <v>1.3438826847595271</v>
      </c>
      <c r="AO382" s="102">
        <v>1280.6108983697075</v>
      </c>
      <c r="AP382" s="106"/>
      <c r="AQ382" s="103">
        <v>23.829999923706055</v>
      </c>
      <c r="AR382" s="102">
        <v>0</v>
      </c>
      <c r="AS382" s="103">
        <v>7.6174892426660081</v>
      </c>
      <c r="AT382" s="102">
        <v>1180.8920838730569</v>
      </c>
      <c r="AU382" s="125">
        <v>1184.7251135222791</v>
      </c>
      <c r="AV382" s="102">
        <v>1985.0100035362505</v>
      </c>
      <c r="AW382" s="102">
        <v>83.65729694662528</v>
      </c>
      <c r="AX382" s="102">
        <v>34.711462939494233</v>
      </c>
      <c r="AY382" s="102">
        <v>36.889281568350164</v>
      </c>
      <c r="AZ382" s="102">
        <v>2.2107042446206053</v>
      </c>
      <c r="BA382" s="102">
        <v>0</v>
      </c>
      <c r="BB382" s="102">
        <v>0</v>
      </c>
      <c r="BC382" s="103">
        <v>15.38791214486932</v>
      </c>
      <c r="BD382" s="105">
        <v>2.0250800133706015</v>
      </c>
      <c r="BE382" s="105">
        <v>1.3279878500949589</v>
      </c>
      <c r="BF382" s="102">
        <v>1219.6000000434992</v>
      </c>
      <c r="BG382" s="123"/>
    </row>
    <row r="383" spans="1:59" ht="18" thickTop="1" thickBot="1">
      <c r="A383" s="45">
        <v>43467</v>
      </c>
      <c r="B383" s="48">
        <v>0.47916666666666702</v>
      </c>
      <c r="C383" s="45">
        <v>43472</v>
      </c>
      <c r="E383" s="6" t="s">
        <v>174</v>
      </c>
      <c r="F383" s="54">
        <v>4</v>
      </c>
      <c r="G383" s="31" t="s">
        <v>148</v>
      </c>
      <c r="H383" s="31" t="s">
        <v>147</v>
      </c>
      <c r="I383" s="88" t="s">
        <v>15</v>
      </c>
      <c r="J383" s="13">
        <v>26.15</v>
      </c>
      <c r="K383" s="15">
        <v>33.97</v>
      </c>
      <c r="L383">
        <v>100.535</v>
      </c>
      <c r="M383">
        <v>24.6</v>
      </c>
      <c r="N383" s="17">
        <v>2200.4</v>
      </c>
      <c r="O383">
        <v>2188.3000000000002</v>
      </c>
      <c r="P383">
        <v>7.67</v>
      </c>
      <c r="Q383" s="39">
        <v>7.6661029849247271</v>
      </c>
      <c r="R383" t="s">
        <v>153</v>
      </c>
      <c r="U383" s="99">
        <v>33.970001220703125</v>
      </c>
      <c r="V383" s="99">
        <v>24.600000381469727</v>
      </c>
      <c r="W383" s="99">
        <v>0</v>
      </c>
      <c r="X383" s="100">
        <v>0</v>
      </c>
      <c r="Y383" s="100">
        <v>0</v>
      </c>
      <c r="Z383" s="101">
        <v>2200.39990234375</v>
      </c>
      <c r="AA383" s="102">
        <v>2091.653564453125</v>
      </c>
      <c r="AB383" s="103">
        <v>7.6661028861999512</v>
      </c>
      <c r="AC383" s="102">
        <v>1051.2529296875</v>
      </c>
      <c r="AD383" s="102">
        <v>1054.6331787109375</v>
      </c>
      <c r="AE383" s="102">
        <v>1966.2923792692818</v>
      </c>
      <c r="AF383" s="104">
        <v>95.047559969594772</v>
      </c>
      <c r="AG383" s="104">
        <v>30.313645483138423</v>
      </c>
      <c r="AH383" s="102">
        <v>41.390603859527211</v>
      </c>
      <c r="AI383" s="104">
        <v>2.6439404989401201</v>
      </c>
      <c r="AJ383" s="104">
        <v>0</v>
      </c>
      <c r="AK383" s="102">
        <v>0</v>
      </c>
      <c r="AL383" s="103">
        <v>14.617502040168093</v>
      </c>
      <c r="AM383" s="105">
        <v>2.3057786122195845</v>
      </c>
      <c r="AN383" s="105">
        <v>1.5151633860395086</v>
      </c>
      <c r="AO383" s="102">
        <v>1087.1931164421169</v>
      </c>
      <c r="AP383" s="106"/>
      <c r="AQ383" s="103">
        <v>26.149999618530273</v>
      </c>
      <c r="AR383" s="102">
        <v>0</v>
      </c>
      <c r="AS383" s="103">
        <v>7.644972169991461</v>
      </c>
      <c r="AT383" s="102">
        <v>1113.3848008276145</v>
      </c>
      <c r="AU383" s="125">
        <v>1116.8978471530054</v>
      </c>
      <c r="AV383" s="102">
        <v>1965.129009806946</v>
      </c>
      <c r="AW383" s="102">
        <v>95.645121765165143</v>
      </c>
      <c r="AX383" s="102">
        <v>30.879513466493432</v>
      </c>
      <c r="AY383" s="102">
        <v>41.114517959411444</v>
      </c>
      <c r="AZ383" s="102">
        <v>2.8893796869933372</v>
      </c>
      <c r="BA383" s="102">
        <v>0</v>
      </c>
      <c r="BB383" s="102">
        <v>0</v>
      </c>
      <c r="BC383" s="103">
        <v>14.519436681526477</v>
      </c>
      <c r="BD383" s="105">
        <v>2.3268512625165494</v>
      </c>
      <c r="BE383" s="105">
        <v>1.5362141149304906</v>
      </c>
      <c r="BF383" s="102">
        <v>1154.8212926294766</v>
      </c>
      <c r="BG383" s="123"/>
    </row>
    <row r="384" spans="1:59" ht="18" thickTop="1" thickBot="1">
      <c r="A384" s="45">
        <v>43467</v>
      </c>
      <c r="B384" s="48">
        <v>0.47916666666666702</v>
      </c>
      <c r="C384" s="45">
        <v>43472</v>
      </c>
      <c r="E384" s="7" t="s">
        <v>37</v>
      </c>
      <c r="F384" s="54">
        <v>1</v>
      </c>
      <c r="G384" s="31" t="s">
        <v>148</v>
      </c>
      <c r="H384" s="31" t="s">
        <v>146</v>
      </c>
      <c r="I384" s="88" t="s">
        <v>16</v>
      </c>
      <c r="J384" s="13">
        <v>25.96</v>
      </c>
      <c r="K384" s="15">
        <v>34.020000000000003</v>
      </c>
      <c r="L384">
        <v>100.68300000000001</v>
      </c>
      <c r="M384">
        <v>24.9</v>
      </c>
      <c r="N384" s="17">
        <v>2203</v>
      </c>
      <c r="O384">
        <v>2176.8000000000002</v>
      </c>
      <c r="P384">
        <v>7.96</v>
      </c>
      <c r="Q384" s="39">
        <v>7.9659429519082874</v>
      </c>
      <c r="R384" t="s">
        <v>152</v>
      </c>
      <c r="U384" s="99">
        <v>34.020000457763672</v>
      </c>
      <c r="V384" s="99">
        <v>24.899999618530273</v>
      </c>
      <c r="W384" s="99">
        <v>0</v>
      </c>
      <c r="X384" s="100">
        <v>0</v>
      </c>
      <c r="Y384" s="100">
        <v>0</v>
      </c>
      <c r="Z384" s="101">
        <v>2203</v>
      </c>
      <c r="AA384" s="102">
        <v>1962.428955078125</v>
      </c>
      <c r="AB384" s="103">
        <v>7.9659428596496582</v>
      </c>
      <c r="AC384" s="102">
        <v>476.72305297851562</v>
      </c>
      <c r="AD384" s="102">
        <v>478.25033569335938</v>
      </c>
      <c r="AE384" s="102">
        <v>1775.5436603508413</v>
      </c>
      <c r="AF384" s="104">
        <v>173.24665113980996</v>
      </c>
      <c r="AG384" s="104">
        <v>13.638714514565415</v>
      </c>
      <c r="AH384" s="102">
        <v>75.552865671992606</v>
      </c>
      <c r="AI384" s="104">
        <v>5.4212399363568302</v>
      </c>
      <c r="AJ384" s="104">
        <v>0</v>
      </c>
      <c r="AK384" s="102">
        <v>0</v>
      </c>
      <c r="AL384" s="103">
        <v>10.525226447238941</v>
      </c>
      <c r="AM384" s="105">
        <v>4.2033241521052309</v>
      </c>
      <c r="AN384" s="105">
        <v>2.7648157865589145</v>
      </c>
      <c r="AO384" s="102">
        <v>493.29038856674015</v>
      </c>
      <c r="AP384" s="106"/>
      <c r="AQ384" s="103">
        <v>25.959999084472656</v>
      </c>
      <c r="AR384" s="102">
        <v>0</v>
      </c>
      <c r="AS384" s="103">
        <v>7.9504537796652697</v>
      </c>
      <c r="AT384" s="102">
        <v>497.04596686164979</v>
      </c>
      <c r="AU384" s="125">
        <v>498.61791315159616</v>
      </c>
      <c r="AV384" s="102">
        <v>1774.9926953905867</v>
      </c>
      <c r="AW384" s="102">
        <v>173.58922093714</v>
      </c>
      <c r="AX384" s="102">
        <v>13.846996192682033</v>
      </c>
      <c r="AY384" s="102">
        <v>75.09375321284233</v>
      </c>
      <c r="AZ384" s="102">
        <v>5.7465819119115915</v>
      </c>
      <c r="BA384" s="102">
        <v>0</v>
      </c>
      <c r="BB384" s="102">
        <v>0</v>
      </c>
      <c r="BC384" s="103">
        <v>10.504056092059354</v>
      </c>
      <c r="BD384" s="105">
        <v>4.2197902051286977</v>
      </c>
      <c r="BE384" s="105">
        <v>2.7845989334750207</v>
      </c>
      <c r="BF384" s="102">
        <v>515.35213032524393</v>
      </c>
      <c r="BG384" s="123"/>
    </row>
    <row r="385" spans="1:59" ht="18" thickTop="1" thickBot="1">
      <c r="A385" s="45">
        <v>43467</v>
      </c>
      <c r="B385" s="48">
        <v>0.47916666666666702</v>
      </c>
      <c r="C385" s="45">
        <v>43472</v>
      </c>
      <c r="E385" s="8" t="s">
        <v>43</v>
      </c>
      <c r="F385" s="54">
        <v>2</v>
      </c>
      <c r="G385" s="31" t="s">
        <v>146</v>
      </c>
      <c r="H385" s="31" t="s">
        <v>146</v>
      </c>
      <c r="I385" s="88" t="s">
        <v>17</v>
      </c>
      <c r="J385" s="13">
        <v>24.08</v>
      </c>
      <c r="K385" s="15">
        <v>34</v>
      </c>
      <c r="L385">
        <v>100.6</v>
      </c>
      <c r="M385">
        <v>24.4</v>
      </c>
      <c r="N385" s="17">
        <v>2201.4</v>
      </c>
      <c r="O385">
        <v>2185.8000000000002</v>
      </c>
      <c r="P385">
        <v>7.95</v>
      </c>
      <c r="Q385" s="39">
        <v>7.9711646608380473</v>
      </c>
      <c r="R385" t="s">
        <v>153</v>
      </c>
      <c r="U385" s="99">
        <v>34</v>
      </c>
      <c r="V385" s="99">
        <v>24.399999618530273</v>
      </c>
      <c r="W385" s="99">
        <v>0</v>
      </c>
      <c r="X385" s="100">
        <v>0</v>
      </c>
      <c r="Y385" s="100">
        <v>0</v>
      </c>
      <c r="Z385" s="101">
        <v>2201.39990234375</v>
      </c>
      <c r="AA385" s="102">
        <v>1962.1588134765625</v>
      </c>
      <c r="AB385" s="103">
        <v>7.9711647033691406</v>
      </c>
      <c r="AC385" s="102">
        <v>469.832763671875</v>
      </c>
      <c r="AD385" s="102">
        <v>471.34716796875</v>
      </c>
      <c r="AE385" s="102">
        <v>1776.3332874101263</v>
      </c>
      <c r="AF385" s="104">
        <v>172.21025453983378</v>
      </c>
      <c r="AG385" s="104">
        <v>13.615185442917557</v>
      </c>
      <c r="AH385" s="102">
        <v>75.411642203532494</v>
      </c>
      <c r="AI385" s="104">
        <v>5.2454839519101375</v>
      </c>
      <c r="AJ385" s="104">
        <v>0</v>
      </c>
      <c r="AK385" s="102">
        <v>0</v>
      </c>
      <c r="AL385" s="103">
        <v>10.561489748898365</v>
      </c>
      <c r="AM385" s="105">
        <v>4.1752517081550211</v>
      </c>
      <c r="AN385" s="105">
        <v>2.7421605527955073</v>
      </c>
      <c r="AO385" s="102">
        <v>485.72051905178955</v>
      </c>
      <c r="AP385" s="106"/>
      <c r="AQ385" s="103">
        <v>24.079999923706055</v>
      </c>
      <c r="AR385" s="102">
        <v>0</v>
      </c>
      <c r="AS385" s="103">
        <v>7.9758659005117494</v>
      </c>
      <c r="AT385" s="102">
        <v>463.90579464796969</v>
      </c>
      <c r="AU385" s="125">
        <v>465.4069705382658</v>
      </c>
      <c r="AV385" s="102">
        <v>1776.5024363911527</v>
      </c>
      <c r="AW385" s="102">
        <v>172.10215704766023</v>
      </c>
      <c r="AX385" s="102">
        <v>13.554235534957247</v>
      </c>
      <c r="AY385" s="102">
        <v>75.551303956499908</v>
      </c>
      <c r="AZ385" s="102">
        <v>5.1527498156277023</v>
      </c>
      <c r="BA385" s="102">
        <v>0</v>
      </c>
      <c r="BB385" s="102">
        <v>0</v>
      </c>
      <c r="BC385" s="103">
        <v>10.567727322285497</v>
      </c>
      <c r="BD385" s="105">
        <v>4.1703988665603129</v>
      </c>
      <c r="BE385" s="105">
        <v>2.736396205995022</v>
      </c>
      <c r="BF385" s="102">
        <v>479.32140585544443</v>
      </c>
      <c r="BG385" s="123"/>
    </row>
    <row r="386" spans="1:59" ht="18" thickTop="1" thickBot="1">
      <c r="A386" s="45">
        <v>43467</v>
      </c>
      <c r="B386" s="48">
        <v>0.47916666666666702</v>
      </c>
      <c r="C386" s="45">
        <v>43472</v>
      </c>
      <c r="E386" s="7" t="s">
        <v>37</v>
      </c>
      <c r="F386" s="54">
        <v>1</v>
      </c>
      <c r="G386" s="31" t="s">
        <v>148</v>
      </c>
      <c r="H386" s="31" t="s">
        <v>146</v>
      </c>
      <c r="I386" s="88" t="s">
        <v>18</v>
      </c>
      <c r="J386" s="13">
        <v>25.6</v>
      </c>
      <c r="K386" s="15">
        <v>34</v>
      </c>
      <c r="L386">
        <v>100.428</v>
      </c>
      <c r="M386">
        <v>24.5</v>
      </c>
      <c r="N386" s="17">
        <v>2196.1</v>
      </c>
      <c r="O386">
        <v>2177.4</v>
      </c>
      <c r="P386">
        <v>7.94</v>
      </c>
      <c r="Q386" s="39">
        <v>7.9568831696620776</v>
      </c>
      <c r="R386" t="s">
        <v>152</v>
      </c>
      <c r="U386" s="99">
        <v>34</v>
      </c>
      <c r="V386" s="99">
        <v>24.5</v>
      </c>
      <c r="W386" s="99">
        <v>0</v>
      </c>
      <c r="X386" s="100">
        <v>0</v>
      </c>
      <c r="Y386" s="100">
        <v>0</v>
      </c>
      <c r="Z386" s="101">
        <v>2196.10009765625</v>
      </c>
      <c r="AA386" s="102">
        <v>1963.7371826171875</v>
      </c>
      <c r="AB386" s="103">
        <v>7.9568829536437988</v>
      </c>
      <c r="AC386" s="102">
        <v>487.35626220703125</v>
      </c>
      <c r="AD386" s="102">
        <v>488.92526245117188</v>
      </c>
      <c r="AE386" s="102">
        <v>1781.8865851956114</v>
      </c>
      <c r="AF386" s="104">
        <v>167.76367735047378</v>
      </c>
      <c r="AG386" s="104">
        <v>14.086955095677203</v>
      </c>
      <c r="AH386" s="102">
        <v>73.576050665842104</v>
      </c>
      <c r="AI386" s="104">
        <v>5.1213735972683905</v>
      </c>
      <c r="AJ386" s="104">
        <v>0</v>
      </c>
      <c r="AK386" s="102">
        <v>0</v>
      </c>
      <c r="AL386" s="103">
        <v>10.704578506342523</v>
      </c>
      <c r="AM386" s="105">
        <v>4.0681353846531811</v>
      </c>
      <c r="AN386" s="105">
        <v>2.6726009076088215</v>
      </c>
      <c r="AO386" s="102">
        <v>503.92692305623933</v>
      </c>
      <c r="AP386" s="106"/>
      <c r="AQ386" s="103">
        <v>25.600000381469727</v>
      </c>
      <c r="AR386" s="102">
        <v>0</v>
      </c>
      <c r="AS386" s="103">
        <v>7.9408166002247018</v>
      </c>
      <c r="AT386" s="102">
        <v>508.94267053630637</v>
      </c>
      <c r="AU386" s="125">
        <v>510.55930426540317</v>
      </c>
      <c r="AV386" s="102">
        <v>1781.3029361395893</v>
      </c>
      <c r="AW386" s="102">
        <v>168.12657722731808</v>
      </c>
      <c r="AX386" s="102">
        <v>14.307674540192444</v>
      </c>
      <c r="AY386" s="102">
        <v>73.113163407971641</v>
      </c>
      <c r="AZ386" s="102">
        <v>5.4425384797045426</v>
      </c>
      <c r="BA386" s="102">
        <v>0</v>
      </c>
      <c r="BB386" s="102">
        <v>0</v>
      </c>
      <c r="BC386" s="103">
        <v>10.681660550042828</v>
      </c>
      <c r="BD386" s="105">
        <v>4.0849174862273081</v>
      </c>
      <c r="BE386" s="105">
        <v>2.6925173952895189</v>
      </c>
      <c r="BF386" s="102">
        <v>527.32091249557584</v>
      </c>
      <c r="BG386" s="123"/>
    </row>
    <row r="387" spans="1:59" ht="18" thickTop="1" thickBot="1">
      <c r="A387" s="45">
        <v>43467</v>
      </c>
      <c r="B387" s="48">
        <v>0.47916666666666702</v>
      </c>
      <c r="C387" s="45">
        <v>43472</v>
      </c>
      <c r="E387" s="6" t="s">
        <v>174</v>
      </c>
      <c r="F387" s="54">
        <v>4</v>
      </c>
      <c r="G387" s="31" t="s">
        <v>148</v>
      </c>
      <c r="H387" s="31" t="s">
        <v>147</v>
      </c>
      <c r="I387" s="88" t="s">
        <v>19</v>
      </c>
      <c r="J387" s="13">
        <v>26.26</v>
      </c>
      <c r="K387" s="15">
        <v>34.049999999999997</v>
      </c>
      <c r="L387">
        <v>100.429</v>
      </c>
      <c r="M387">
        <v>24.8</v>
      </c>
      <c r="N387" s="17">
        <v>2203.4</v>
      </c>
      <c r="O387">
        <v>2184.1</v>
      </c>
      <c r="P387">
        <v>7.66</v>
      </c>
      <c r="Q387" s="39">
        <v>7.6514840093536929</v>
      </c>
      <c r="R387" t="s">
        <v>153</v>
      </c>
      <c r="U387" s="99">
        <v>34.049999237060547</v>
      </c>
      <c r="V387" s="99">
        <v>24.799999237060547</v>
      </c>
      <c r="W387" s="99">
        <v>0</v>
      </c>
      <c r="X387" s="100">
        <v>0</v>
      </c>
      <c r="Y387" s="100">
        <v>0</v>
      </c>
      <c r="Z387" s="101">
        <v>2203.39990234375</v>
      </c>
      <c r="AA387" s="102">
        <v>2098.555419921875</v>
      </c>
      <c r="AB387" s="103">
        <v>7.6514840126037598</v>
      </c>
      <c r="AC387" s="102">
        <v>1092.58349609375</v>
      </c>
      <c r="AD387" s="102">
        <v>1096.088134765625</v>
      </c>
      <c r="AE387" s="102">
        <v>1974.1133228392509</v>
      </c>
      <c r="AF387" s="104">
        <v>93.109594746261408</v>
      </c>
      <c r="AG387" s="104">
        <v>31.332528198864654</v>
      </c>
      <c r="AH387" s="102">
        <v>40.484127697456906</v>
      </c>
      <c r="AI387" s="104">
        <v>2.6061826793038452</v>
      </c>
      <c r="AJ387" s="104">
        <v>0</v>
      </c>
      <c r="AK387" s="102">
        <v>0</v>
      </c>
      <c r="AL387" s="103">
        <v>14.747495086783294</v>
      </c>
      <c r="AM387" s="105">
        <v>2.2580898090452335</v>
      </c>
      <c r="AN387" s="105">
        <v>1.4849442704471687</v>
      </c>
      <c r="AO387" s="102">
        <v>1130.3458762953114</v>
      </c>
      <c r="AP387" s="106"/>
      <c r="AQ387" s="103">
        <v>26.260000228881836</v>
      </c>
      <c r="AR387" s="102">
        <v>0</v>
      </c>
      <c r="AS387" s="103">
        <v>7.6316789695530147</v>
      </c>
      <c r="AT387" s="102">
        <v>1153.0064948569334</v>
      </c>
      <c r="AU387" s="125">
        <v>1156.6397027616902</v>
      </c>
      <c r="AV387" s="102">
        <v>1973.0004698682678</v>
      </c>
      <c r="AW387" s="102">
        <v>93.676534918483412</v>
      </c>
      <c r="AX387" s="102">
        <v>31.878439021685267</v>
      </c>
      <c r="AY387" s="102">
        <v>40.236680185421271</v>
      </c>
      <c r="AZ387" s="102">
        <v>2.8336747207481969</v>
      </c>
      <c r="BA387" s="102">
        <v>0</v>
      </c>
      <c r="BB387" s="102">
        <v>0</v>
      </c>
      <c r="BC387" s="103">
        <v>14.651329936129306</v>
      </c>
      <c r="BD387" s="105">
        <v>2.2779275654831128</v>
      </c>
      <c r="BE387" s="105">
        <v>1.5046673400829051</v>
      </c>
      <c r="BF387" s="102">
        <v>1196.1755454058632</v>
      </c>
      <c r="BG387" s="123"/>
    </row>
    <row r="388" spans="1:59" ht="18" thickTop="1" thickBot="1">
      <c r="A388" s="45">
        <v>43467</v>
      </c>
      <c r="B388" s="48">
        <v>0.47916666666666702</v>
      </c>
      <c r="C388" s="45">
        <v>43472</v>
      </c>
      <c r="E388" s="9" t="s">
        <v>44</v>
      </c>
      <c r="F388" s="54">
        <v>3</v>
      </c>
      <c r="G388" s="31" t="s">
        <v>146</v>
      </c>
      <c r="H388" s="31" t="s">
        <v>147</v>
      </c>
      <c r="I388" s="88" t="s">
        <v>20</v>
      </c>
      <c r="J388" s="13">
        <v>23.96</v>
      </c>
      <c r="K388" s="15">
        <v>34.1</v>
      </c>
      <c r="L388">
        <v>100.746</v>
      </c>
      <c r="M388">
        <v>25.3</v>
      </c>
      <c r="N388" s="17">
        <v>2198</v>
      </c>
      <c r="O388">
        <v>2167</v>
      </c>
      <c r="P388">
        <v>7.58</v>
      </c>
      <c r="Q388" s="39">
        <v>7.5951183376782998</v>
      </c>
      <c r="R388" t="s">
        <v>152</v>
      </c>
      <c r="U388" s="99">
        <v>34.099998474121094</v>
      </c>
      <c r="V388" s="99">
        <v>25.299999237060547</v>
      </c>
      <c r="W388" s="99">
        <v>0</v>
      </c>
      <c r="X388" s="100">
        <v>0</v>
      </c>
      <c r="Y388" s="100">
        <v>0</v>
      </c>
      <c r="Z388" s="101">
        <v>2198</v>
      </c>
      <c r="AA388" s="102">
        <v>2110.6728515625</v>
      </c>
      <c r="AB388" s="103">
        <v>7.595118522644043</v>
      </c>
      <c r="AC388" s="102">
        <v>1258.214599609375</v>
      </c>
      <c r="AD388" s="102">
        <v>1262.225830078125</v>
      </c>
      <c r="AE388" s="102">
        <v>1990.984207638807</v>
      </c>
      <c r="AF388" s="104">
        <v>84.068382182580223</v>
      </c>
      <c r="AG388" s="104">
        <v>35.620237676507045</v>
      </c>
      <c r="AH388" s="102">
        <v>36.509768229833249</v>
      </c>
      <c r="AI388" s="104">
        <v>2.3952054201943498</v>
      </c>
      <c r="AJ388" s="104">
        <v>0</v>
      </c>
      <c r="AK388" s="102">
        <v>0</v>
      </c>
      <c r="AL388" s="103">
        <v>15.314407129376331</v>
      </c>
      <c r="AM388" s="105">
        <v>2.0397940075726426</v>
      </c>
      <c r="AN388" s="105">
        <v>1.3435410581984992</v>
      </c>
      <c r="AO388" s="102">
        <v>1302.9066177806535</v>
      </c>
      <c r="AP388" s="106"/>
      <c r="AQ388" s="103">
        <v>23.959999084472656</v>
      </c>
      <c r="AR388" s="102">
        <v>0</v>
      </c>
      <c r="AS388" s="103">
        <v>7.6130736389637343</v>
      </c>
      <c r="AT388" s="102">
        <v>1198.0627132776801</v>
      </c>
      <c r="AU388" s="125">
        <v>1201.9452865578266</v>
      </c>
      <c r="AV388" s="102">
        <v>1992.0427295797219</v>
      </c>
      <c r="AW388" s="102">
        <v>83.535633395005064</v>
      </c>
      <c r="AX388" s="102">
        <v>35.094518852031491</v>
      </c>
      <c r="AY388" s="102">
        <v>36.696047975791188</v>
      </c>
      <c r="AZ388" s="102">
        <v>2.2148419863067406</v>
      </c>
      <c r="BA388" s="102">
        <v>0</v>
      </c>
      <c r="BB388" s="102">
        <v>0</v>
      </c>
      <c r="BC388" s="103">
        <v>15.415921953366876</v>
      </c>
      <c r="BD388" s="105">
        <v>2.0222375901602536</v>
      </c>
      <c r="BE388" s="105">
        <v>1.3266776611701721</v>
      </c>
      <c r="BF388" s="102">
        <v>1237.6125363778269</v>
      </c>
      <c r="BG388" s="123"/>
    </row>
    <row r="389" spans="1:59" ht="18" thickTop="1" thickBot="1">
      <c r="A389" s="45">
        <v>43467</v>
      </c>
      <c r="B389" s="48">
        <v>0.47916666666666702</v>
      </c>
      <c r="C389" s="45">
        <v>43472</v>
      </c>
      <c r="E389" s="8" t="s">
        <v>43</v>
      </c>
      <c r="F389" s="54">
        <v>8</v>
      </c>
      <c r="G389" s="31" t="s">
        <v>146</v>
      </c>
      <c r="H389" s="31" t="s">
        <v>146</v>
      </c>
      <c r="I389" s="88" t="s">
        <v>21</v>
      </c>
      <c r="J389" s="13">
        <v>23.77</v>
      </c>
      <c r="K389" s="15">
        <v>34.049999999999997</v>
      </c>
      <c r="L389">
        <v>100.411</v>
      </c>
      <c r="M389">
        <v>24.6</v>
      </c>
      <c r="N389" s="154">
        <v>2231.8000000000002</v>
      </c>
      <c r="O389">
        <v>2190.3000000000002</v>
      </c>
      <c r="P389">
        <v>7.9</v>
      </c>
      <c r="Q389" s="39">
        <v>7.9601286202647534</v>
      </c>
      <c r="R389" t="s">
        <v>153</v>
      </c>
      <c r="U389" s="99">
        <v>34.049999237060547</v>
      </c>
      <c r="V389" s="99">
        <v>24.600000381469727</v>
      </c>
      <c r="W389" s="99">
        <v>0</v>
      </c>
      <c r="X389" s="100">
        <v>0</v>
      </c>
      <c r="Y389" s="100">
        <v>0</v>
      </c>
      <c r="Z389" s="101">
        <v>2231.800048828125</v>
      </c>
      <c r="AA389" s="102">
        <v>1994.121826171875</v>
      </c>
      <c r="AB389" s="103">
        <v>7.9601287841796875</v>
      </c>
      <c r="AC389" s="102">
        <v>490.94146728515625</v>
      </c>
      <c r="AD389" s="102">
        <v>492.51998901367188</v>
      </c>
      <c r="AE389" s="102">
        <v>1807.6796790373946</v>
      </c>
      <c r="AF389" s="104">
        <v>172.29144033489823</v>
      </c>
      <c r="AG389" s="104">
        <v>14.150744893426122</v>
      </c>
      <c r="AH389" s="102">
        <v>74.337885625881569</v>
      </c>
      <c r="AI389" s="104">
        <v>5.2107577113759858</v>
      </c>
      <c r="AJ389" s="104">
        <v>0</v>
      </c>
      <c r="AK389" s="102">
        <v>0</v>
      </c>
      <c r="AL389" s="103">
        <v>10.681703722423402</v>
      </c>
      <c r="AM389" s="105">
        <v>4.1769640540841948</v>
      </c>
      <c r="AN389" s="105">
        <v>2.7451801822792747</v>
      </c>
      <c r="AO389" s="102">
        <v>507.724994539845</v>
      </c>
      <c r="AP389" s="106"/>
      <c r="AQ389" s="103">
        <v>23.770000457763672</v>
      </c>
      <c r="AR389" s="102">
        <v>0</v>
      </c>
      <c r="AS389" s="103">
        <v>7.972315557673479</v>
      </c>
      <c r="AT389" s="102">
        <v>475.04560405910905</v>
      </c>
      <c r="AU389" s="125">
        <v>476.588677908443</v>
      </c>
      <c r="AV389" s="102">
        <v>1808.1277583303256</v>
      </c>
      <c r="AW389" s="102">
        <v>172.00655447921829</v>
      </c>
      <c r="AX389" s="102">
        <v>13.987506925029324</v>
      </c>
      <c r="AY389" s="102">
        <v>74.695149683387029</v>
      </c>
      <c r="AZ389" s="102">
        <v>4.9748739747837627</v>
      </c>
      <c r="BA389" s="102">
        <v>0</v>
      </c>
      <c r="BB389" s="102">
        <v>0</v>
      </c>
      <c r="BC389" s="103">
        <v>10.698382119431903</v>
      </c>
      <c r="BD389" s="105">
        <v>4.1643269511565277</v>
      </c>
      <c r="BE389" s="105">
        <v>2.7302084426144915</v>
      </c>
      <c r="BF389" s="102">
        <v>490.56627267839895</v>
      </c>
      <c r="BG389" s="123"/>
    </row>
    <row r="390" spans="1:59" ht="18" thickTop="1" thickBot="1">
      <c r="A390" s="45">
        <v>43467</v>
      </c>
      <c r="B390" s="48">
        <v>0.47916666666666702</v>
      </c>
      <c r="C390" s="45">
        <v>43472</v>
      </c>
      <c r="E390" s="6" t="s">
        <v>174</v>
      </c>
      <c r="F390" s="54">
        <v>6</v>
      </c>
      <c r="G390" s="31" t="s">
        <v>148</v>
      </c>
      <c r="H390" s="31" t="s">
        <v>147</v>
      </c>
      <c r="I390" s="88" t="s">
        <v>22</v>
      </c>
      <c r="J390" s="13">
        <v>26.22</v>
      </c>
      <c r="K390" s="15">
        <v>34.020000000000003</v>
      </c>
      <c r="L390">
        <v>100.62</v>
      </c>
      <c r="M390">
        <v>24.6</v>
      </c>
      <c r="N390" s="17">
        <v>2192.6999999999998</v>
      </c>
      <c r="O390">
        <v>2173.6</v>
      </c>
      <c r="P390">
        <v>7.66</v>
      </c>
      <c r="Q390" s="39">
        <v>7.6571948253970206</v>
      </c>
      <c r="R390" t="s">
        <v>152</v>
      </c>
      <c r="U390" s="99">
        <v>34.020000457763672</v>
      </c>
      <c r="V390" s="99">
        <v>24.600000381469727</v>
      </c>
      <c r="W390" s="99">
        <v>0</v>
      </c>
      <c r="X390" s="100">
        <v>0</v>
      </c>
      <c r="Y390" s="100">
        <v>0</v>
      </c>
      <c r="Z390" s="101">
        <v>2192.699951171875</v>
      </c>
      <c r="AA390" s="102">
        <v>2087.207275390625</v>
      </c>
      <c r="AB390" s="103">
        <v>7.6571946144104004</v>
      </c>
      <c r="AC390" s="102">
        <v>1071.1820068359375</v>
      </c>
      <c r="AD390" s="102">
        <v>1074.626220703125</v>
      </c>
      <c r="AE390" s="102">
        <v>1963.2434157349642</v>
      </c>
      <c r="AF390" s="104">
        <v>93.083690142605178</v>
      </c>
      <c r="AG390" s="104">
        <v>30.880253078252423</v>
      </c>
      <c r="AH390" s="102">
        <v>40.71917675413863</v>
      </c>
      <c r="AI390" s="104">
        <v>2.5925857962547751</v>
      </c>
      <c r="AJ390" s="104">
        <v>0</v>
      </c>
      <c r="AK390" s="102">
        <v>0</v>
      </c>
      <c r="AL390" s="103">
        <v>14.711887793131085</v>
      </c>
      <c r="AM390" s="105">
        <v>2.2572284910620013</v>
      </c>
      <c r="AN390" s="105">
        <v>1.4834064060843655</v>
      </c>
      <c r="AO390" s="102">
        <v>1107.8024873547254</v>
      </c>
      <c r="AP390" s="106"/>
      <c r="AQ390" s="103">
        <v>26.219999313354492</v>
      </c>
      <c r="AR390" s="102">
        <v>0</v>
      </c>
      <c r="AS390" s="103">
        <v>7.6351807096138682</v>
      </c>
      <c r="AT390" s="102">
        <v>1137.2356266927848</v>
      </c>
      <c r="AU390" s="125">
        <v>1140.8208802107636</v>
      </c>
      <c r="AV390" s="102">
        <v>1962.0198812958247</v>
      </c>
      <c r="AW390" s="102">
        <v>93.70904682905261</v>
      </c>
      <c r="AX390" s="102">
        <v>31.478350111869332</v>
      </c>
      <c r="AY390" s="102">
        <v>40.440741327788921</v>
      </c>
      <c r="AZ390" s="102">
        <v>2.8450211543823856</v>
      </c>
      <c r="BA390" s="102">
        <v>0</v>
      </c>
      <c r="BB390" s="102">
        <v>0</v>
      </c>
      <c r="BC390" s="103">
        <v>14.606568476642607</v>
      </c>
      <c r="BD390" s="105">
        <v>2.2791113189662573</v>
      </c>
      <c r="BE390" s="105">
        <v>1.5051725748007134</v>
      </c>
      <c r="BF390" s="102">
        <v>1179.7215206745016</v>
      </c>
      <c r="BG390" s="123"/>
    </row>
    <row r="391" spans="1:59" ht="18" thickTop="1" thickBot="1">
      <c r="A391" s="45">
        <v>43467</v>
      </c>
      <c r="B391" s="48">
        <v>0.47916666666666702</v>
      </c>
      <c r="C391" s="45">
        <v>43472</v>
      </c>
      <c r="E391" s="8" t="s">
        <v>43</v>
      </c>
      <c r="F391" s="54">
        <v>8</v>
      </c>
      <c r="G391" s="31" t="s">
        <v>146</v>
      </c>
      <c r="H391" s="31" t="s">
        <v>146</v>
      </c>
      <c r="I391" s="88" t="s">
        <v>23</v>
      </c>
      <c r="J391" s="13">
        <v>24.11</v>
      </c>
      <c r="K391" s="15">
        <v>34.049999999999997</v>
      </c>
      <c r="L391">
        <v>100.44799999999999</v>
      </c>
      <c r="M391">
        <v>24.5</v>
      </c>
      <c r="N391" s="17">
        <v>2213.5</v>
      </c>
      <c r="O391">
        <v>2191.6</v>
      </c>
      <c r="P391">
        <v>7.94</v>
      </c>
      <c r="Q391" s="39">
        <v>7.9612399724531553</v>
      </c>
      <c r="R391" t="s">
        <v>153</v>
      </c>
      <c r="U391" s="99">
        <v>34.049999237060547</v>
      </c>
      <c r="V391" s="99">
        <v>24.5</v>
      </c>
      <c r="W391" s="99">
        <v>0</v>
      </c>
      <c r="X391" s="100">
        <v>0</v>
      </c>
      <c r="Y391" s="100">
        <v>0</v>
      </c>
      <c r="Z391" s="101">
        <v>2213.5</v>
      </c>
      <c r="AA391" s="102">
        <v>1977.3465576171875</v>
      </c>
      <c r="AB391" s="103">
        <v>7.9612398147583008</v>
      </c>
      <c r="AC391" s="102">
        <v>485.31686401367188</v>
      </c>
      <c r="AD391" s="102">
        <v>486.8792724609375</v>
      </c>
      <c r="AE391" s="102">
        <v>1792.6421448341869</v>
      </c>
      <c r="AF391" s="104">
        <v>170.68007613912178</v>
      </c>
      <c r="AG391" s="104">
        <v>14.024342770655677</v>
      </c>
      <c r="AH391" s="102">
        <v>74.331208556188528</v>
      </c>
      <c r="AI391" s="104">
        <v>5.1776455666734851</v>
      </c>
      <c r="AJ391" s="104">
        <v>0</v>
      </c>
      <c r="AK391" s="102">
        <v>0</v>
      </c>
      <c r="AL391" s="103">
        <v>10.665126772040113</v>
      </c>
      <c r="AM391" s="105">
        <v>4.1371936163810501</v>
      </c>
      <c r="AN391" s="105">
        <v>2.7182354598526759</v>
      </c>
      <c r="AO391" s="102">
        <v>501.81772771284244</v>
      </c>
      <c r="AP391" s="106"/>
      <c r="AQ391" s="103">
        <v>24.110000610351562</v>
      </c>
      <c r="AR391" s="102">
        <v>0</v>
      </c>
      <c r="AS391" s="103">
        <v>7.9669614066851482</v>
      </c>
      <c r="AT391" s="102">
        <v>477.87621186569947</v>
      </c>
      <c r="AU391" s="125">
        <v>479.4220273734968</v>
      </c>
      <c r="AV391" s="102">
        <v>1792.8511087701677</v>
      </c>
      <c r="AW391" s="102">
        <v>170.54750267084106</v>
      </c>
      <c r="AX391" s="102">
        <v>13.947993248947114</v>
      </c>
      <c r="AY391" s="102">
        <v>74.498594812698229</v>
      </c>
      <c r="AZ391" s="102">
        <v>5.0662950664210591</v>
      </c>
      <c r="BA391" s="102">
        <v>0</v>
      </c>
      <c r="BB391" s="102">
        <v>0</v>
      </c>
      <c r="BC391" s="103">
        <v>10.672974020560714</v>
      </c>
      <c r="BD391" s="105">
        <v>4.1312846954622415</v>
      </c>
      <c r="BE391" s="105">
        <v>2.7112342355600316</v>
      </c>
      <c r="BF391" s="102">
        <v>493.78168358320835</v>
      </c>
      <c r="BG391" s="123"/>
    </row>
    <row r="392" spans="1:59" ht="18" thickTop="1" thickBot="1">
      <c r="A392" s="45">
        <v>43467</v>
      </c>
      <c r="B392" s="48">
        <v>0.47916666666666702</v>
      </c>
      <c r="C392" s="45">
        <v>43472</v>
      </c>
      <c r="E392" s="9" t="s">
        <v>44</v>
      </c>
      <c r="F392" s="54">
        <v>5</v>
      </c>
      <c r="G392" s="31" t="s">
        <v>146</v>
      </c>
      <c r="H392" s="31" t="s">
        <v>147</v>
      </c>
      <c r="I392" s="88" t="s">
        <v>24</v>
      </c>
      <c r="J392" s="13">
        <v>24.02</v>
      </c>
      <c r="K392" s="15">
        <v>34.06</v>
      </c>
      <c r="L392">
        <v>100.429</v>
      </c>
      <c r="M392">
        <v>24.6</v>
      </c>
      <c r="N392" s="17">
        <v>2200.8000000000002</v>
      </c>
      <c r="O392">
        <v>2165.4</v>
      </c>
      <c r="P392">
        <v>7.6</v>
      </c>
      <c r="Q392" s="39">
        <v>7.6191595661198077</v>
      </c>
      <c r="R392" t="s">
        <v>152</v>
      </c>
      <c r="U392" s="99">
        <v>34.060001373291016</v>
      </c>
      <c r="V392" s="99">
        <v>24.600000381469727</v>
      </c>
      <c r="W392" s="99">
        <v>0</v>
      </c>
      <c r="X392" s="100">
        <v>0</v>
      </c>
      <c r="Y392" s="100">
        <v>0</v>
      </c>
      <c r="Z392" s="101">
        <v>2200.800048828125</v>
      </c>
      <c r="AA392" s="102">
        <v>2108.449462890625</v>
      </c>
      <c r="AB392" s="103">
        <v>7.6191596984863281</v>
      </c>
      <c r="AC392" s="102">
        <v>1183.739990234375</v>
      </c>
      <c r="AD392" s="102">
        <v>1187.546142578125</v>
      </c>
      <c r="AE392" s="102">
        <v>1987.9001072885446</v>
      </c>
      <c r="AF392" s="104">
        <v>86.4312009939175</v>
      </c>
      <c r="AG392" s="104">
        <v>34.117976806476591</v>
      </c>
      <c r="AH392" s="102">
        <v>37.68516202221781</v>
      </c>
      <c r="AI392" s="104">
        <v>2.3768929814026429</v>
      </c>
      <c r="AJ392" s="104">
        <v>0</v>
      </c>
      <c r="AK392" s="102">
        <v>0</v>
      </c>
      <c r="AL392" s="103">
        <v>15.202936920428046</v>
      </c>
      <c r="AM392" s="105">
        <v>2.0952343097824628</v>
      </c>
      <c r="AN392" s="105">
        <v>1.3770546785703468</v>
      </c>
      <c r="AO392" s="102">
        <v>1224.2077234698172</v>
      </c>
      <c r="AP392" s="106"/>
      <c r="AQ392" s="103">
        <v>24.020000457763672</v>
      </c>
      <c r="AR392" s="102">
        <v>0</v>
      </c>
      <c r="AS392" s="103">
        <v>7.6269920739044785</v>
      </c>
      <c r="AT392" s="102">
        <v>1158.7173722042262</v>
      </c>
      <c r="AU392" s="125">
        <v>1162.4696797015931</v>
      </c>
      <c r="AV392" s="102">
        <v>1988.3510504226263</v>
      </c>
      <c r="AW392" s="102">
        <v>86.201639723338673</v>
      </c>
      <c r="AX392" s="102">
        <v>33.896659033898906</v>
      </c>
      <c r="AY392" s="102">
        <v>37.772100501755965</v>
      </c>
      <c r="AZ392" s="102">
        <v>2.2976916458995311</v>
      </c>
      <c r="BA392" s="102">
        <v>0</v>
      </c>
      <c r="BB392" s="102">
        <v>0</v>
      </c>
      <c r="BC392" s="103">
        <v>15.244824144064758</v>
      </c>
      <c r="BD392" s="105">
        <v>2.0876445894660849</v>
      </c>
      <c r="BE392" s="105">
        <v>1.3697220171824527</v>
      </c>
      <c r="BF392" s="102">
        <v>1197.0945632911325</v>
      </c>
      <c r="BG392" s="123"/>
    </row>
    <row r="393" spans="1:59" ht="18" thickTop="1" thickBot="1">
      <c r="A393" s="45">
        <v>43467</v>
      </c>
      <c r="B393" s="48">
        <v>0.47916666666666702</v>
      </c>
      <c r="C393" s="45">
        <v>43472</v>
      </c>
      <c r="E393" s="7" t="s">
        <v>37</v>
      </c>
      <c r="F393" s="54">
        <v>7</v>
      </c>
      <c r="G393" s="31" t="s">
        <v>148</v>
      </c>
      <c r="H393" s="31" t="s">
        <v>146</v>
      </c>
      <c r="I393" s="88" t="s">
        <v>25</v>
      </c>
      <c r="J393" s="13">
        <v>25.76</v>
      </c>
      <c r="K393" s="15">
        <v>34.049999999999997</v>
      </c>
      <c r="L393">
        <v>100.56</v>
      </c>
      <c r="M393">
        <v>24.2</v>
      </c>
      <c r="N393" s="17">
        <v>2207.5</v>
      </c>
      <c r="O393">
        <v>2173.8000000000002</v>
      </c>
      <c r="P393">
        <v>7.95</v>
      </c>
      <c r="Q393" s="39">
        <v>7.9434562633489394</v>
      </c>
      <c r="R393" t="s">
        <v>153</v>
      </c>
      <c r="U393" s="99">
        <v>34.049999237060547</v>
      </c>
      <c r="V393" s="99">
        <v>24.200000762939453</v>
      </c>
      <c r="W393" s="99">
        <v>0</v>
      </c>
      <c r="X393" s="100">
        <v>0</v>
      </c>
      <c r="Y393" s="100">
        <v>0</v>
      </c>
      <c r="Z393" s="101">
        <v>2207.5</v>
      </c>
      <c r="AA393" s="102">
        <v>1982.8848876953125</v>
      </c>
      <c r="AB393" s="103">
        <v>7.9434561729431152</v>
      </c>
      <c r="AC393" s="102">
        <v>508.12698364257812</v>
      </c>
      <c r="AD393" s="102">
        <v>509.76882934570312</v>
      </c>
      <c r="AE393" s="102">
        <v>1804.9097775991947</v>
      </c>
      <c r="AF393" s="104">
        <v>163.1784290042184</v>
      </c>
      <c r="AG393" s="104">
        <v>14.796683986330111</v>
      </c>
      <c r="AH393" s="102">
        <v>71.406676429417303</v>
      </c>
      <c r="AI393" s="104">
        <v>4.8382599007367624</v>
      </c>
      <c r="AJ393" s="104">
        <v>0</v>
      </c>
      <c r="AK393" s="102">
        <v>0</v>
      </c>
      <c r="AL393" s="103">
        <v>10.931714153130075</v>
      </c>
      <c r="AM393" s="105">
        <v>3.9533668061245151</v>
      </c>
      <c r="AN393" s="105">
        <v>2.5951578497915047</v>
      </c>
      <c r="AO393" s="102">
        <v>525.12261014488342</v>
      </c>
      <c r="AP393" s="106"/>
      <c r="AQ393" s="103">
        <v>25.760000228881836</v>
      </c>
      <c r="AR393" s="102">
        <v>0</v>
      </c>
      <c r="AS393" s="103">
        <v>7.9207230106430675</v>
      </c>
      <c r="AT393" s="102">
        <v>540.27364934771481</v>
      </c>
      <c r="AU393" s="125">
        <v>541.98646671654444</v>
      </c>
      <c r="AV393" s="102">
        <v>1804.0589758559729</v>
      </c>
      <c r="AW393" s="102">
        <v>163.70196779530536</v>
      </c>
      <c r="AX393" s="102">
        <v>15.124003559272058</v>
      </c>
      <c r="AY393" s="102">
        <v>70.773997609249932</v>
      </c>
      <c r="AZ393" s="102">
        <v>5.2752929143221428</v>
      </c>
      <c r="BA393" s="102">
        <v>0</v>
      </c>
      <c r="BB393" s="102">
        <v>0</v>
      </c>
      <c r="BC393" s="103">
        <v>10.897095596644309</v>
      </c>
      <c r="BD393" s="105">
        <v>3.9769595479118571</v>
      </c>
      <c r="BE393" s="105">
        <v>2.6229010941605329</v>
      </c>
      <c r="BF393" s="102">
        <v>559.95459210652291</v>
      </c>
      <c r="BG393" s="123"/>
    </row>
    <row r="394" spans="1:59" ht="18" thickTop="1" thickBot="1">
      <c r="A394" s="45">
        <v>43467</v>
      </c>
      <c r="B394" s="48">
        <v>0.47916666666666702</v>
      </c>
      <c r="C394" s="45">
        <v>43472</v>
      </c>
      <c r="E394" s="7" t="s">
        <v>37</v>
      </c>
      <c r="F394" s="55">
        <v>7</v>
      </c>
      <c r="G394" s="32" t="s">
        <v>148</v>
      </c>
      <c r="H394" s="31" t="s">
        <v>146</v>
      </c>
      <c r="I394" s="88" t="s">
        <v>26</v>
      </c>
      <c r="J394" s="13">
        <v>26.23</v>
      </c>
      <c r="K394" s="15">
        <v>34.049999999999997</v>
      </c>
      <c r="L394">
        <v>100.678</v>
      </c>
      <c r="M394">
        <v>24.9</v>
      </c>
      <c r="N394" s="17">
        <v>2210.6999999999998</v>
      </c>
      <c r="O394">
        <v>2188.1</v>
      </c>
      <c r="P394">
        <v>7.97</v>
      </c>
      <c r="Q394" s="39">
        <v>7.9515027852756699</v>
      </c>
      <c r="R394" t="s">
        <v>152</v>
      </c>
      <c r="U394" s="99">
        <v>34.049999237060547</v>
      </c>
      <c r="V394" s="99">
        <v>24.899999618530273</v>
      </c>
      <c r="W394" s="99">
        <v>0</v>
      </c>
      <c r="X394" s="100">
        <v>0</v>
      </c>
      <c r="Y394" s="100">
        <v>0</v>
      </c>
      <c r="Z394" s="101">
        <v>2210.699951171875</v>
      </c>
      <c r="AA394" s="102">
        <v>1976.7191162109375</v>
      </c>
      <c r="AB394" s="103">
        <v>7.951502799987793</v>
      </c>
      <c r="AC394" s="102">
        <v>497.66607666015625</v>
      </c>
      <c r="AD394" s="102">
        <v>499.26043701171875</v>
      </c>
      <c r="AE394" s="102">
        <v>1793.122890476244</v>
      </c>
      <c r="AF394" s="104">
        <v>169.36049055777497</v>
      </c>
      <c r="AG394" s="104">
        <v>14.235656153050108</v>
      </c>
      <c r="AH394" s="102">
        <v>73.62073249552283</v>
      </c>
      <c r="AI394" s="104">
        <v>5.2467802612615557</v>
      </c>
      <c r="AJ394" s="104">
        <v>0</v>
      </c>
      <c r="AK394" s="102">
        <v>0</v>
      </c>
      <c r="AL394" s="103">
        <v>10.699635701340281</v>
      </c>
      <c r="AM394" s="105">
        <v>4.108039396559132</v>
      </c>
      <c r="AN394" s="105">
        <v>2.7022995165614123</v>
      </c>
      <c r="AO394" s="102">
        <v>514.96096588029729</v>
      </c>
      <c r="AP394" s="106"/>
      <c r="AQ394" s="103">
        <v>26.229999542236328</v>
      </c>
      <c r="AR394" s="102">
        <v>0</v>
      </c>
      <c r="AS394" s="103">
        <v>7.9321211736379533</v>
      </c>
      <c r="AT394" s="102">
        <v>524.35326078637524</v>
      </c>
      <c r="AU394" s="125">
        <v>526.00613823655408</v>
      </c>
      <c r="AV394" s="102">
        <v>1792.4175097322211</v>
      </c>
      <c r="AW394" s="102">
        <v>169.7934976643522</v>
      </c>
      <c r="AX394" s="102">
        <v>14.508118708735214</v>
      </c>
      <c r="AY394" s="102">
        <v>73.062641366904828</v>
      </c>
      <c r="AZ394" s="102">
        <v>5.6447631462124592</v>
      </c>
      <c r="BA394" s="102">
        <v>0</v>
      </c>
      <c r="BB394" s="102">
        <v>0</v>
      </c>
      <c r="BC394" s="103">
        <v>10.671574761678587</v>
      </c>
      <c r="BD394" s="105">
        <v>4.1286211296036912</v>
      </c>
      <c r="BE394" s="105">
        <v>2.7268746859996202</v>
      </c>
      <c r="BF394" s="102">
        <v>543.95297989889195</v>
      </c>
      <c r="BG394" s="123"/>
    </row>
    <row r="395" spans="1:59" ht="18" thickTop="1" thickBot="1">
      <c r="A395" s="45">
        <v>43467</v>
      </c>
      <c r="B395" s="48">
        <v>0.47916666666666702</v>
      </c>
      <c r="C395" s="45">
        <v>43472</v>
      </c>
      <c r="E395" s="6" t="s">
        <v>174</v>
      </c>
      <c r="F395" s="54">
        <v>6</v>
      </c>
      <c r="G395" s="31" t="s">
        <v>148</v>
      </c>
      <c r="H395" s="31" t="s">
        <v>147</v>
      </c>
      <c r="I395" s="88" t="s">
        <v>27</v>
      </c>
      <c r="J395" s="13">
        <v>26.69</v>
      </c>
      <c r="K395" s="15">
        <v>34.049999999999997</v>
      </c>
      <c r="L395">
        <v>100.44799999999999</v>
      </c>
      <c r="M395">
        <v>24.6</v>
      </c>
      <c r="N395" s="17">
        <v>2205.6999999999998</v>
      </c>
      <c r="O395">
        <v>2182.1999999999998</v>
      </c>
      <c r="P395">
        <v>7.67</v>
      </c>
      <c r="Q395" s="39">
        <v>7.655918380083282</v>
      </c>
      <c r="R395" t="s">
        <v>153</v>
      </c>
      <c r="U395" s="99">
        <v>34.049999237060547</v>
      </c>
      <c r="V395" s="99">
        <v>24.600000381469727</v>
      </c>
      <c r="W395" s="99">
        <v>0</v>
      </c>
      <c r="X395" s="100">
        <v>0</v>
      </c>
      <c r="Y395" s="100">
        <v>0</v>
      </c>
      <c r="Z395" s="101">
        <v>2205.699951171875</v>
      </c>
      <c r="AA395" s="102">
        <v>2100.171875</v>
      </c>
      <c r="AB395" s="103">
        <v>7.6559185981750488</v>
      </c>
      <c r="AC395" s="102">
        <v>1080.955322265625</v>
      </c>
      <c r="AD395" s="102">
        <v>1084.430908203125</v>
      </c>
      <c r="AE395" s="102">
        <v>1975.5558375368007</v>
      </c>
      <c r="AF395" s="104">
        <v>93.459047146105419</v>
      </c>
      <c r="AG395" s="104">
        <v>31.157121000804835</v>
      </c>
      <c r="AH395" s="102">
        <v>40.662189021225942</v>
      </c>
      <c r="AI395" s="104">
        <v>2.5863702368518959</v>
      </c>
      <c r="AJ395" s="104">
        <v>0</v>
      </c>
      <c r="AK395" s="102">
        <v>0</v>
      </c>
      <c r="AL395" s="103">
        <v>14.741497680176149</v>
      </c>
      <c r="AM395" s="105">
        <v>2.2657833708943151</v>
      </c>
      <c r="AN395" s="105">
        <v>1.4891159048963241</v>
      </c>
      <c r="AO395" s="102">
        <v>1117.909350681218</v>
      </c>
      <c r="AP395" s="106"/>
      <c r="AQ395" s="103">
        <v>26.690000534057617</v>
      </c>
      <c r="AR395" s="102">
        <v>0</v>
      </c>
      <c r="AS395" s="103">
        <v>7.6275716762459149</v>
      </c>
      <c r="AT395" s="102">
        <v>1167.5040903310362</v>
      </c>
      <c r="AU395" s="125">
        <v>1171.1638424086914</v>
      </c>
      <c r="AV395" s="102">
        <v>1973.96198128946</v>
      </c>
      <c r="AW395" s="102">
        <v>94.270299216141268</v>
      </c>
      <c r="AX395" s="102">
        <v>31.939706461724114</v>
      </c>
      <c r="AY395" s="102">
        <v>40.306424442590824</v>
      </c>
      <c r="AZ395" s="102">
        <v>2.915020717503058</v>
      </c>
      <c r="BA395" s="102">
        <v>0</v>
      </c>
      <c r="BB395" s="102">
        <v>0</v>
      </c>
      <c r="BC395" s="103">
        <v>14.604282036037715</v>
      </c>
      <c r="BD395" s="105">
        <v>2.294297244929119</v>
      </c>
      <c r="BE395" s="105">
        <v>1.5175158105454523</v>
      </c>
      <c r="BF395" s="102">
        <v>1212.2599365838234</v>
      </c>
      <c r="BG395" s="123"/>
    </row>
    <row r="396" spans="1:59" ht="18" thickTop="1" thickBot="1">
      <c r="A396" s="45">
        <v>43467</v>
      </c>
      <c r="B396" s="48">
        <v>0.47916666666666702</v>
      </c>
      <c r="C396" s="45">
        <v>43472</v>
      </c>
      <c r="E396" s="8" t="s">
        <v>43</v>
      </c>
      <c r="F396" s="55">
        <v>8</v>
      </c>
      <c r="G396" s="32" t="s">
        <v>146</v>
      </c>
      <c r="H396" s="32" t="s">
        <v>146</v>
      </c>
      <c r="I396" s="88" t="s">
        <v>28</v>
      </c>
      <c r="J396" s="13">
        <v>24.16</v>
      </c>
      <c r="K396" s="15">
        <v>34.090000000000003</v>
      </c>
      <c r="L396">
        <v>10.797000000000001</v>
      </c>
      <c r="M396">
        <v>24.7</v>
      </c>
      <c r="N396" s="17">
        <v>2195.6999999999998</v>
      </c>
      <c r="O396">
        <v>2172</v>
      </c>
      <c r="P396">
        <v>7.98</v>
      </c>
      <c r="Q396" s="39">
        <v>7.9599119701190553</v>
      </c>
      <c r="R396" t="s">
        <v>152</v>
      </c>
      <c r="U396" s="99">
        <v>34.090000152587891</v>
      </c>
      <c r="V396" s="99">
        <v>24.700000762939453</v>
      </c>
      <c r="W396" s="99">
        <v>0</v>
      </c>
      <c r="X396" s="100">
        <v>0</v>
      </c>
      <c r="Y396" s="100">
        <v>0</v>
      </c>
      <c r="Z396" s="101">
        <v>2195.699951171875</v>
      </c>
      <c r="AA396" s="102">
        <v>1959.7864990234375</v>
      </c>
      <c r="AB396" s="103">
        <v>7.9599118232727051</v>
      </c>
      <c r="AC396" s="102">
        <v>482.7919921875</v>
      </c>
      <c r="AD396" s="102">
        <v>484.34249877929688</v>
      </c>
      <c r="AE396" s="102">
        <v>1775.9549686649398</v>
      </c>
      <c r="AF396" s="104">
        <v>169.95399815005652</v>
      </c>
      <c r="AG396" s="104">
        <v>13.877577127094842</v>
      </c>
      <c r="AH396" s="102">
        <v>74.589468700006648</v>
      </c>
      <c r="AI396" s="104">
        <v>5.2586168431815805</v>
      </c>
      <c r="AJ396" s="104">
        <v>0</v>
      </c>
      <c r="AK396" s="102">
        <v>0</v>
      </c>
      <c r="AL396" s="103">
        <v>10.61207876010603</v>
      </c>
      <c r="AM396" s="105">
        <v>4.1196731762181669</v>
      </c>
      <c r="AN396" s="105">
        <v>2.7085443215679224</v>
      </c>
      <c r="AO396" s="102">
        <v>499.38715593326032</v>
      </c>
      <c r="AP396" s="106"/>
      <c r="AQ396" s="103">
        <v>24.159999847412109</v>
      </c>
      <c r="AR396" s="102">
        <v>0</v>
      </c>
      <c r="AS396" s="103">
        <v>7.9678301581158033</v>
      </c>
      <c r="AT396" s="102">
        <v>472.58105047710205</v>
      </c>
      <c r="AU396" s="125">
        <v>474.10880194744988</v>
      </c>
      <c r="AV396" s="102">
        <v>1776.2412355257347</v>
      </c>
      <c r="AW396" s="102">
        <v>169.7724401298812</v>
      </c>
      <c r="AX396" s="102">
        <v>13.772841889964862</v>
      </c>
      <c r="AY396" s="102">
        <v>74.821844492948529</v>
      </c>
      <c r="AZ396" s="102">
        <v>5.1028863381093323</v>
      </c>
      <c r="BA396" s="102">
        <v>0</v>
      </c>
      <c r="BB396" s="102">
        <v>0</v>
      </c>
      <c r="BC396" s="103">
        <v>10.622861553528688</v>
      </c>
      <c r="BD396" s="105">
        <v>4.1115357798955188</v>
      </c>
      <c r="BE396" s="105">
        <v>2.6988786138768983</v>
      </c>
      <c r="BF396" s="102">
        <v>488.35295110490551</v>
      </c>
      <c r="BG396" s="123"/>
    </row>
    <row r="397" spans="1:59" ht="18" thickTop="1" thickBot="1">
      <c r="A397" s="45">
        <v>43467</v>
      </c>
      <c r="B397" s="48">
        <v>0.47916666666666702</v>
      </c>
      <c r="C397" s="45">
        <v>43472</v>
      </c>
      <c r="E397" s="9" t="s">
        <v>44</v>
      </c>
      <c r="F397" s="54">
        <v>5</v>
      </c>
      <c r="G397" s="31" t="s">
        <v>146</v>
      </c>
      <c r="H397" s="31" t="s">
        <v>147</v>
      </c>
      <c r="I397" s="88" t="s">
        <v>29</v>
      </c>
      <c r="J397" s="13">
        <v>23.96</v>
      </c>
      <c r="K397" s="15">
        <v>34.020000000000003</v>
      </c>
      <c r="L397">
        <v>100.49299999999999</v>
      </c>
      <c r="M397">
        <v>24.5</v>
      </c>
      <c r="N397" s="17">
        <v>2195.3000000000002</v>
      </c>
      <c r="O397">
        <v>2171.9</v>
      </c>
      <c r="P397">
        <v>7.6</v>
      </c>
      <c r="Q397" s="39">
        <v>7.5968508258418987</v>
      </c>
      <c r="R397" t="s">
        <v>153</v>
      </c>
      <c r="U397" s="99">
        <v>34.020000457763672</v>
      </c>
      <c r="V397" s="99">
        <v>24.5</v>
      </c>
      <c r="W397" s="99">
        <v>0</v>
      </c>
      <c r="X397" s="100">
        <v>0</v>
      </c>
      <c r="Y397" s="100">
        <v>0</v>
      </c>
      <c r="Z397" s="101">
        <v>2195.300048828125</v>
      </c>
      <c r="AA397" s="102">
        <v>2111.412841796875</v>
      </c>
      <c r="AB397" s="103">
        <v>7.5968508720397949</v>
      </c>
      <c r="AC397" s="102">
        <v>1248.9730224609375</v>
      </c>
      <c r="AD397" s="102">
        <v>1252.9940185546875</v>
      </c>
      <c r="AE397" s="102">
        <v>1993.3599289148774</v>
      </c>
      <c r="AF397" s="104">
        <v>81.955365849833029</v>
      </c>
      <c r="AG397" s="104">
        <v>36.097596585158136</v>
      </c>
      <c r="AH397" s="102">
        <v>35.819075598309496</v>
      </c>
      <c r="AI397" s="104">
        <v>2.2361969300427225</v>
      </c>
      <c r="AJ397" s="104">
        <v>0</v>
      </c>
      <c r="AK397" s="102">
        <v>0</v>
      </c>
      <c r="AL397" s="103">
        <v>15.496706033959494</v>
      </c>
      <c r="AM397" s="105">
        <v>1.9870330613022011</v>
      </c>
      <c r="AN397" s="105">
        <v>1.3054518425229504</v>
      </c>
      <c r="AO397" s="102">
        <v>1291.4391657605465</v>
      </c>
      <c r="AP397" s="106"/>
      <c r="AQ397" s="103">
        <v>23.959999084472656</v>
      </c>
      <c r="AR397" s="102">
        <v>0</v>
      </c>
      <c r="AS397" s="103">
        <v>7.6040801402200007</v>
      </c>
      <c r="AT397" s="102">
        <v>1224.5494423719952</v>
      </c>
      <c r="AU397" s="125">
        <v>1228.5178514481481</v>
      </c>
      <c r="AV397" s="102">
        <v>1993.7871323113002</v>
      </c>
      <c r="AW397" s="102">
        <v>81.740239395586329</v>
      </c>
      <c r="AX397" s="102">
        <v>35.885445905403571</v>
      </c>
      <c r="AY397" s="102">
        <v>35.891530212990538</v>
      </c>
      <c r="AZ397" s="102">
        <v>2.1663617941887572</v>
      </c>
      <c r="BA397" s="102">
        <v>0</v>
      </c>
      <c r="BB397" s="102">
        <v>0</v>
      </c>
      <c r="BC397" s="103">
        <v>15.538552397244656</v>
      </c>
      <c r="BD397" s="105">
        <v>1.9800335167105463</v>
      </c>
      <c r="BE397" s="105">
        <v>1.2987887058488299</v>
      </c>
      <c r="BF397" s="102">
        <v>1264.9752652286359</v>
      </c>
      <c r="BG397" s="123"/>
    </row>
    <row r="398" spans="1:59" ht="18" thickTop="1" thickBot="1">
      <c r="A398" s="45">
        <v>43467</v>
      </c>
      <c r="B398" s="48">
        <v>0.47916666666666702</v>
      </c>
      <c r="C398" s="45">
        <v>43472</v>
      </c>
      <c r="E398" s="7" t="s">
        <v>37</v>
      </c>
      <c r="F398" s="54">
        <v>7</v>
      </c>
      <c r="G398" s="31" t="s">
        <v>148</v>
      </c>
      <c r="H398" s="31" t="s">
        <v>146</v>
      </c>
      <c r="I398" s="88" t="s">
        <v>30</v>
      </c>
      <c r="J398" s="13">
        <v>26.32</v>
      </c>
      <c r="K398" s="15">
        <v>34.01</v>
      </c>
      <c r="L398">
        <v>100.461</v>
      </c>
      <c r="M398">
        <v>24.8</v>
      </c>
      <c r="N398" s="17">
        <v>2194.6</v>
      </c>
      <c r="O398">
        <v>2171.1</v>
      </c>
      <c r="P398">
        <v>7.94</v>
      </c>
      <c r="Q398" s="39">
        <v>7.9511926793351604</v>
      </c>
      <c r="R398" t="s">
        <v>152</v>
      </c>
      <c r="U398" s="99">
        <v>34.009998321533203</v>
      </c>
      <c r="V398" s="99">
        <v>24.799999237060547</v>
      </c>
      <c r="W398" s="99">
        <v>0</v>
      </c>
      <c r="X398" s="100">
        <v>0</v>
      </c>
      <c r="Y398" s="100">
        <v>0</v>
      </c>
      <c r="Z398" s="101">
        <v>2194.60009765625</v>
      </c>
      <c r="AA398" s="102">
        <v>1962.93505859375</v>
      </c>
      <c r="AB398" s="103">
        <v>7.9511928558349609</v>
      </c>
      <c r="AC398" s="102">
        <v>494.53036499023438</v>
      </c>
      <c r="AD398" s="102">
        <v>496.1165771484375</v>
      </c>
      <c r="AE398" s="102">
        <v>1781.3806371430828</v>
      </c>
      <c r="AF398" s="104">
        <v>167.36951898893264</v>
      </c>
      <c r="AG398" s="104">
        <v>14.184833496992113</v>
      </c>
      <c r="AH398" s="102">
        <v>73.299144239149442</v>
      </c>
      <c r="AI398" s="104">
        <v>5.1927994637956703</v>
      </c>
      <c r="AJ398" s="104">
        <v>0</v>
      </c>
      <c r="AK398" s="102">
        <v>0</v>
      </c>
      <c r="AL398" s="103">
        <v>10.710098247077223</v>
      </c>
      <c r="AM398" s="105">
        <v>4.0603509211904125</v>
      </c>
      <c r="AN398" s="105">
        <v>2.6699211100834712</v>
      </c>
      <c r="AO398" s="102">
        <v>511.62285271616969</v>
      </c>
      <c r="AP398" s="106"/>
      <c r="AQ398" s="103">
        <v>26.319999694824219</v>
      </c>
      <c r="AR398" s="102">
        <v>0</v>
      </c>
      <c r="AS398" s="103">
        <v>7.929050838332965</v>
      </c>
      <c r="AT398" s="102">
        <v>524.9432470748643</v>
      </c>
      <c r="AU398" s="125">
        <v>526.59617739337205</v>
      </c>
      <c r="AV398" s="102">
        <v>1780.5778557571994</v>
      </c>
      <c r="AW398" s="102">
        <v>167.8620414018902</v>
      </c>
      <c r="AX398" s="102">
        <v>14.495189180622559</v>
      </c>
      <c r="AY398" s="102">
        <v>72.664856541150996</v>
      </c>
      <c r="AZ398" s="102">
        <v>5.6454261114421218</v>
      </c>
      <c r="BA398" s="102">
        <v>0</v>
      </c>
      <c r="BB398" s="102">
        <v>0</v>
      </c>
      <c r="BC398" s="103">
        <v>10.677865049877209</v>
      </c>
      <c r="BD398" s="105">
        <v>4.0837279637905954</v>
      </c>
      <c r="BE398" s="105">
        <v>2.6977625499182811</v>
      </c>
      <c r="BF398" s="102">
        <v>544.66256402596252</v>
      </c>
      <c r="BG398" s="123"/>
    </row>
    <row r="399" spans="1:59" ht="18" thickTop="1" thickBot="1">
      <c r="A399" s="45">
        <v>43467</v>
      </c>
      <c r="B399" s="48">
        <v>0.47916666666666702</v>
      </c>
      <c r="C399" s="45">
        <v>43472</v>
      </c>
      <c r="E399" s="6" t="s">
        <v>174</v>
      </c>
      <c r="F399" s="54">
        <v>6</v>
      </c>
      <c r="G399" s="31" t="s">
        <v>148</v>
      </c>
      <c r="H399" s="31" t="s">
        <v>147</v>
      </c>
      <c r="I399" s="88" t="s">
        <v>31</v>
      </c>
      <c r="J399" s="13">
        <v>25.8</v>
      </c>
      <c r="K399" s="15">
        <v>34.090000000000003</v>
      </c>
      <c r="L399">
        <v>100.536</v>
      </c>
      <c r="M399">
        <v>24.8</v>
      </c>
      <c r="N399" s="17">
        <v>2202.9</v>
      </c>
      <c r="O399">
        <v>2183.1999999999998</v>
      </c>
      <c r="P399">
        <v>7.63</v>
      </c>
      <c r="Q399" s="39">
        <v>7.6682225600243417</v>
      </c>
      <c r="R399" t="s">
        <v>153</v>
      </c>
      <c r="U399" s="99">
        <v>34.090000152587891</v>
      </c>
      <c r="V399" s="99">
        <v>24.799999237060547</v>
      </c>
      <c r="W399" s="99">
        <v>0</v>
      </c>
      <c r="X399" s="100">
        <v>0</v>
      </c>
      <c r="Y399" s="100">
        <v>0</v>
      </c>
      <c r="Z399" s="101">
        <v>2202.89990234375</v>
      </c>
      <c r="AA399" s="102">
        <v>2091.8046875</v>
      </c>
      <c r="AB399" s="103">
        <v>7.6682224273681641</v>
      </c>
      <c r="AC399" s="102">
        <v>1046.4691162109375</v>
      </c>
      <c r="AD399" s="102">
        <v>1049.82568359375</v>
      </c>
      <c r="AE399" s="102">
        <v>1965.3700743311217</v>
      </c>
      <c r="AF399" s="104">
        <v>96.430916731213088</v>
      </c>
      <c r="AG399" s="104">
        <v>30.003827084809728</v>
      </c>
      <c r="AH399" s="102">
        <v>41.979397192051415</v>
      </c>
      <c r="AI399" s="104">
        <v>2.7105353016861722</v>
      </c>
      <c r="AJ399" s="104">
        <v>0</v>
      </c>
      <c r="AK399" s="102">
        <v>0</v>
      </c>
      <c r="AL399" s="103">
        <v>14.514219201265213</v>
      </c>
      <c r="AM399" s="105">
        <v>2.3378817480916121</v>
      </c>
      <c r="AN399" s="105">
        <v>1.5375361811553834</v>
      </c>
      <c r="AO399" s="102">
        <v>1082.6368263447823</v>
      </c>
      <c r="AP399" s="106"/>
      <c r="AQ399" s="103">
        <v>25.799999237060547</v>
      </c>
      <c r="AR399" s="102">
        <v>0</v>
      </c>
      <c r="AS399" s="103">
        <v>7.6545572827736166</v>
      </c>
      <c r="AT399" s="102">
        <v>1086.0486705061392</v>
      </c>
      <c r="AU399" s="125">
        <v>1089.490071449681</v>
      </c>
      <c r="AV399" s="102">
        <v>1964.6230349872001</v>
      </c>
      <c r="AW399" s="102">
        <v>96.816272315128373</v>
      </c>
      <c r="AX399" s="102">
        <v>30.365444824007568</v>
      </c>
      <c r="AY399" s="102">
        <v>41.796644004610769</v>
      </c>
      <c r="AZ399" s="102">
        <v>2.8703231962779325</v>
      </c>
      <c r="BA399" s="102">
        <v>0</v>
      </c>
      <c r="BB399" s="102">
        <v>0</v>
      </c>
      <c r="BC399" s="103">
        <v>14.452350865759936</v>
      </c>
      <c r="BD399" s="105">
        <v>2.3514439811900845</v>
      </c>
      <c r="BE399" s="105">
        <v>1.5511466383739001</v>
      </c>
      <c r="BF399" s="102">
        <v>1125.6969822943192</v>
      </c>
      <c r="BG399" s="123"/>
    </row>
    <row r="400" spans="1:59" ht="18" thickTop="1" thickBot="1">
      <c r="A400" s="45">
        <v>43467</v>
      </c>
      <c r="B400" s="48">
        <v>0.47916666666666702</v>
      </c>
      <c r="C400" s="45">
        <v>43472</v>
      </c>
      <c r="E400" s="9" t="s">
        <v>44</v>
      </c>
      <c r="F400" s="55">
        <v>5</v>
      </c>
      <c r="G400" s="32" t="s">
        <v>146</v>
      </c>
      <c r="H400" s="32" t="s">
        <v>147</v>
      </c>
      <c r="I400" s="88" t="s">
        <v>32</v>
      </c>
      <c r="J400" s="13">
        <v>24.09</v>
      </c>
      <c r="K400" s="15">
        <v>34.01</v>
      </c>
      <c r="L400">
        <v>100.542</v>
      </c>
      <c r="M400">
        <v>24.9</v>
      </c>
      <c r="N400" s="17">
        <v>2208.1</v>
      </c>
      <c r="O400">
        <v>2172.5</v>
      </c>
      <c r="P400">
        <v>7.54</v>
      </c>
      <c r="Q400" s="39">
        <v>7.5922281821835531</v>
      </c>
      <c r="R400" t="s">
        <v>152</v>
      </c>
      <c r="U400" s="99">
        <v>34.009998321533203</v>
      </c>
      <c r="V400" s="99">
        <v>24.899999618530273</v>
      </c>
      <c r="W400" s="99">
        <v>0</v>
      </c>
      <c r="X400" s="100">
        <v>0</v>
      </c>
      <c r="Y400" s="100">
        <v>0</v>
      </c>
      <c r="Z400" s="101">
        <v>2208.10009765625</v>
      </c>
      <c r="AA400" s="102">
        <v>2123.7314453125</v>
      </c>
      <c r="AB400" s="103">
        <v>7.5922284126281738</v>
      </c>
      <c r="AC400" s="102">
        <v>1272.610595703125</v>
      </c>
      <c r="AD400" s="102">
        <v>1276.6876220703125</v>
      </c>
      <c r="AE400" s="102">
        <v>2004.613266470152</v>
      </c>
      <c r="AF400" s="104">
        <v>82.707844153313061</v>
      </c>
      <c r="AG400" s="104">
        <v>36.410397620279326</v>
      </c>
      <c r="AH400" s="102">
        <v>35.80487243755767</v>
      </c>
      <c r="AI400" s="104">
        <v>2.2924824327526991</v>
      </c>
      <c r="AJ400" s="104">
        <v>0</v>
      </c>
      <c r="AK400" s="102">
        <v>0</v>
      </c>
      <c r="AL400" s="103">
        <v>15.479223043629915</v>
      </c>
      <c r="AM400" s="105">
        <v>2.0068268874191775</v>
      </c>
      <c r="AN400" s="105">
        <v>1.3200022635661233</v>
      </c>
      <c r="AO400" s="102">
        <v>1316.8372292754023</v>
      </c>
      <c r="AP400" s="106"/>
      <c r="AQ400" s="103">
        <v>24.090000152587891</v>
      </c>
      <c r="AR400" s="102">
        <v>0</v>
      </c>
      <c r="AS400" s="103">
        <v>7.603054453163268</v>
      </c>
      <c r="AT400" s="102">
        <v>1235.5412465701299</v>
      </c>
      <c r="AU400" s="125">
        <v>1239.5389065348775</v>
      </c>
      <c r="AV400" s="102">
        <v>2005.2596330878062</v>
      </c>
      <c r="AW400" s="102">
        <v>82.383358008139552</v>
      </c>
      <c r="AX400" s="102">
        <v>36.088430210783322</v>
      </c>
      <c r="AY400" s="102">
        <v>35.913088378835965</v>
      </c>
      <c r="AZ400" s="102">
        <v>2.1862239305430315</v>
      </c>
      <c r="BA400" s="102">
        <v>0</v>
      </c>
      <c r="BB400" s="102">
        <v>0</v>
      </c>
      <c r="BC400" s="103">
        <v>15.542300000686099</v>
      </c>
      <c r="BD400" s="105">
        <v>1.9961968450939387</v>
      </c>
      <c r="BE400" s="105">
        <v>1.3098632825822336</v>
      </c>
      <c r="BF400" s="102">
        <v>1276.6205484567574</v>
      </c>
      <c r="BG400" s="123"/>
    </row>
    <row r="401" spans="1:59" ht="18" thickTop="1" thickBot="1"/>
    <row r="402" spans="1:59" ht="18" thickTop="1" thickBot="1">
      <c r="A402" s="45">
        <v>43473</v>
      </c>
      <c r="B402" s="48">
        <v>0.47916666666666669</v>
      </c>
      <c r="C402" s="45">
        <v>43480</v>
      </c>
      <c r="I402" t="s">
        <v>201</v>
      </c>
      <c r="J402" s="138">
        <v>25</v>
      </c>
      <c r="K402" s="139">
        <v>33.423999999999999</v>
      </c>
      <c r="L402">
        <v>100.48099999999999</v>
      </c>
      <c r="M402">
        <v>23.7</v>
      </c>
      <c r="N402" s="17">
        <v>2194.8000000000002</v>
      </c>
      <c r="O402">
        <v>2175.8000000000002</v>
      </c>
      <c r="P402">
        <v>7.81</v>
      </c>
      <c r="R402" t="s">
        <v>153</v>
      </c>
      <c r="S402" s="135">
        <v>0.99</v>
      </c>
      <c r="U402" s="99">
        <v>33.423999786376953</v>
      </c>
      <c r="V402" s="99">
        <v>23.700000762939453</v>
      </c>
      <c r="W402" s="99">
        <v>0</v>
      </c>
      <c r="X402" s="100">
        <v>0</v>
      </c>
      <c r="Y402" s="100">
        <v>0</v>
      </c>
      <c r="Z402" s="101">
        <v>2194.800048828125</v>
      </c>
      <c r="AA402" s="102">
        <v>2037.9517822265625</v>
      </c>
      <c r="AB402" s="103">
        <v>7.809999942779541</v>
      </c>
      <c r="AC402" s="102">
        <v>724.70843505859375</v>
      </c>
      <c r="AD402" s="102">
        <v>727.06451416015625</v>
      </c>
      <c r="AE402" s="102">
        <v>1894.6221003048363</v>
      </c>
      <c r="AF402" s="104">
        <v>121.88170297180301</v>
      </c>
      <c r="AG402" s="104">
        <v>21.447904989484787</v>
      </c>
      <c r="AH402" s="102">
        <v>53.066221671883341</v>
      </c>
      <c r="AI402" s="104">
        <v>3.3640486281620907</v>
      </c>
      <c r="AJ402" s="104">
        <v>0</v>
      </c>
      <c r="AK402" s="102">
        <v>0</v>
      </c>
      <c r="AL402" s="103">
        <v>12.945429483338453</v>
      </c>
      <c r="AM402" s="105">
        <v>2.9650157780096063</v>
      </c>
      <c r="AN402" s="105">
        <v>1.9410477980160838</v>
      </c>
      <c r="AO402" s="102">
        <v>748.30332123411949</v>
      </c>
      <c r="AP402" s="106"/>
      <c r="AQ402" s="103">
        <v>25</v>
      </c>
      <c r="AR402" s="102">
        <v>0</v>
      </c>
      <c r="AS402" s="103">
        <v>7.7915074128344566</v>
      </c>
      <c r="AT402" s="102">
        <v>761.97507016183545</v>
      </c>
      <c r="AU402" s="125">
        <v>764.4132117005978</v>
      </c>
      <c r="AV402" s="102">
        <v>1893.7869428212105</v>
      </c>
      <c r="AW402" s="102">
        <v>122.35280113417828</v>
      </c>
      <c r="AX402" s="102">
        <v>21.811978785738276</v>
      </c>
      <c r="AY402" s="102">
        <v>52.702930129032239</v>
      </c>
      <c r="AZ402" s="102">
        <v>3.6209946588871285</v>
      </c>
      <c r="BA402" s="102">
        <v>0</v>
      </c>
      <c r="BB402" s="102">
        <v>0</v>
      </c>
      <c r="BC402" s="103">
        <v>12.894936414197788</v>
      </c>
      <c r="BD402" s="105">
        <v>2.9833756763297137</v>
      </c>
      <c r="BE402" s="105">
        <v>1.9605451808851801</v>
      </c>
      <c r="BF402" s="102">
        <v>788.60899212805111</v>
      </c>
      <c r="BG402" s="123"/>
    </row>
    <row r="403" spans="1:59" ht="18" thickTop="1" thickBot="1">
      <c r="A403" s="45">
        <v>43473</v>
      </c>
      <c r="B403" s="48">
        <v>0.47916666666666669</v>
      </c>
      <c r="C403" s="45">
        <v>43480</v>
      </c>
      <c r="I403" t="s">
        <v>201</v>
      </c>
      <c r="J403" s="138">
        <v>25</v>
      </c>
      <c r="K403" s="139">
        <v>33.423999999999999</v>
      </c>
      <c r="L403">
        <v>100.458</v>
      </c>
      <c r="M403">
        <v>23.9</v>
      </c>
      <c r="N403" s="17">
        <v>2216.3000000000002</v>
      </c>
      <c r="O403">
        <v>2185.5</v>
      </c>
      <c r="P403">
        <v>7.77</v>
      </c>
      <c r="R403" t="s">
        <v>152</v>
      </c>
      <c r="S403" s="65">
        <v>0.98799999999999999</v>
      </c>
      <c r="U403" s="99">
        <v>33.423999786376953</v>
      </c>
      <c r="V403" s="99">
        <v>23.899999618530273</v>
      </c>
      <c r="W403" s="99">
        <v>0</v>
      </c>
      <c r="X403" s="100">
        <v>0</v>
      </c>
      <c r="Y403" s="100">
        <v>0</v>
      </c>
      <c r="Z403" s="101">
        <v>2216.300048828125</v>
      </c>
      <c r="AA403" s="102">
        <v>2073.551513671875</v>
      </c>
      <c r="AB403" s="103">
        <v>7.7699999809265137</v>
      </c>
      <c r="AC403" s="102">
        <v>812.6785888671875</v>
      </c>
      <c r="AD403" s="102">
        <v>815.314208984375</v>
      </c>
      <c r="AE403" s="102">
        <v>1935.2579214680779</v>
      </c>
      <c r="AF403" s="104">
        <v>114.36642198260617</v>
      </c>
      <c r="AG403" s="104">
        <v>23.927196423503091</v>
      </c>
      <c r="AH403" s="102">
        <v>49.202929972634145</v>
      </c>
      <c r="AI403" s="104">
        <v>3.1236562827739127</v>
      </c>
      <c r="AJ403" s="104">
        <v>0</v>
      </c>
      <c r="AK403" s="102">
        <v>0</v>
      </c>
      <c r="AL403" s="103">
        <v>13.49852011000482</v>
      </c>
      <c r="AM403" s="105">
        <v>2.7831424124801525</v>
      </c>
      <c r="AN403" s="105">
        <v>1.8230398318005463</v>
      </c>
      <c r="AO403" s="102">
        <v>839.42776884796353</v>
      </c>
      <c r="AP403" s="106"/>
      <c r="AQ403" s="103">
        <v>25</v>
      </c>
      <c r="AR403" s="102">
        <v>0</v>
      </c>
      <c r="AS403" s="103">
        <v>7.7545014662806899</v>
      </c>
      <c r="AT403" s="102">
        <v>847.59292388206495</v>
      </c>
      <c r="AU403" s="125">
        <v>850.30502247505308</v>
      </c>
      <c r="AV403" s="102">
        <v>1934.5133498654277</v>
      </c>
      <c r="AW403" s="102">
        <v>114.77533873221174</v>
      </c>
      <c r="AX403" s="102">
        <v>24.262839558164249</v>
      </c>
      <c r="AY403" s="102">
        <v>48.928727442693365</v>
      </c>
      <c r="AZ403" s="102">
        <v>3.3252318960789147</v>
      </c>
      <c r="BA403" s="102">
        <v>0</v>
      </c>
      <c r="BB403" s="102">
        <v>0</v>
      </c>
      <c r="BC403" s="103">
        <v>13.448772099385701</v>
      </c>
      <c r="BD403" s="105">
        <v>2.7986114796070041</v>
      </c>
      <c r="BE403" s="105">
        <v>1.8391261593523396</v>
      </c>
      <c r="BF403" s="102">
        <v>877.21951493181791</v>
      </c>
      <c r="BG403" s="123">
        <v>35.532001495361328</v>
      </c>
    </row>
    <row r="404" spans="1:59" ht="18" thickTop="1" thickBot="1">
      <c r="A404" s="45">
        <v>43473</v>
      </c>
      <c r="B404" s="48">
        <v>0.47916666666666669</v>
      </c>
      <c r="C404" s="45">
        <v>43480</v>
      </c>
      <c r="E404" s="7" t="s">
        <v>37</v>
      </c>
      <c r="F404" s="54">
        <v>1</v>
      </c>
      <c r="G404" s="31" t="s">
        <v>148</v>
      </c>
      <c r="H404" s="31" t="s">
        <v>146</v>
      </c>
      <c r="I404" s="88" t="s">
        <v>1</v>
      </c>
      <c r="J404" s="13">
        <v>26.26</v>
      </c>
      <c r="K404" s="15">
        <v>34.090000000000003</v>
      </c>
      <c r="L404">
        <v>100.711</v>
      </c>
      <c r="M404">
        <v>22.8</v>
      </c>
      <c r="N404" s="17">
        <v>2204.9</v>
      </c>
      <c r="O404">
        <v>2197.1999999999998</v>
      </c>
      <c r="P404">
        <v>7.91</v>
      </c>
      <c r="Q404" s="108">
        <v>7.9814890573580497</v>
      </c>
      <c r="R404" t="s">
        <v>153</v>
      </c>
      <c r="U404" s="99">
        <v>34.090000152587891</v>
      </c>
      <c r="V404" s="99">
        <v>22.799999237060547</v>
      </c>
      <c r="W404" s="99">
        <v>0</v>
      </c>
      <c r="X404" s="100">
        <v>0</v>
      </c>
      <c r="Y404" s="100">
        <v>0</v>
      </c>
      <c r="Z404" s="101">
        <v>2204.89990234375</v>
      </c>
      <c r="AA404" s="102">
        <v>1971.52490234375</v>
      </c>
      <c r="AB404" s="103">
        <v>7.9814891815185547</v>
      </c>
      <c r="AC404" s="102">
        <v>457.53439331054688</v>
      </c>
      <c r="AD404" s="102">
        <v>459.03839111328125</v>
      </c>
      <c r="AE404" s="102">
        <v>1789.6841949355828</v>
      </c>
      <c r="AF404" s="104">
        <v>168.02621038420025</v>
      </c>
      <c r="AG404" s="104">
        <v>13.814520357342731</v>
      </c>
      <c r="AH404" s="102">
        <v>74.515934943778262</v>
      </c>
      <c r="AI404" s="104">
        <v>4.6580219266167111</v>
      </c>
      <c r="AJ404" s="104">
        <v>0</v>
      </c>
      <c r="AK404" s="102">
        <v>0</v>
      </c>
      <c r="AL404" s="103">
        <v>10.737370344940071</v>
      </c>
      <c r="AM404" s="105">
        <v>4.0606267595011838</v>
      </c>
      <c r="AN404" s="105">
        <v>2.6550356791781318</v>
      </c>
      <c r="AO404" s="102">
        <v>471.71370077968015</v>
      </c>
      <c r="AP404" s="106"/>
      <c r="AQ404" s="103">
        <v>26.260000228881836</v>
      </c>
      <c r="AR404" s="102">
        <v>0</v>
      </c>
      <c r="AS404" s="103">
        <v>7.9308189282309236</v>
      </c>
      <c r="AT404" s="102">
        <v>524.59947241762188</v>
      </c>
      <c r="AU404" s="125">
        <v>526.25252377381173</v>
      </c>
      <c r="AV404" s="102">
        <v>1787.8311451091438</v>
      </c>
      <c r="AW404" s="102">
        <v>169.19256836242872</v>
      </c>
      <c r="AX404" s="102">
        <v>14.501193804461943</v>
      </c>
      <c r="AY404" s="102">
        <v>73.048766299454954</v>
      </c>
      <c r="AZ404" s="102">
        <v>5.6468533530737446</v>
      </c>
      <c r="BA404" s="102">
        <v>0</v>
      </c>
      <c r="BB404" s="102">
        <v>0</v>
      </c>
      <c r="BC404" s="103">
        <v>10.666338357254766</v>
      </c>
      <c r="BD404" s="105">
        <v>4.1128760965233768</v>
      </c>
      <c r="BE404" s="105">
        <v>2.7169433907329248</v>
      </c>
      <c r="BF404" s="102">
        <v>544.24029360899181</v>
      </c>
      <c r="BG404" s="123"/>
    </row>
    <row r="405" spans="1:59" ht="18" thickTop="1" thickBot="1">
      <c r="A405" s="45">
        <v>43473</v>
      </c>
      <c r="B405" s="48">
        <v>0.47916666666666669</v>
      </c>
      <c r="C405" s="45">
        <v>43480</v>
      </c>
      <c r="E405" s="8" t="s">
        <v>43</v>
      </c>
      <c r="F405" s="54">
        <v>2</v>
      </c>
      <c r="G405" s="31" t="s">
        <v>146</v>
      </c>
      <c r="H405" s="31" t="s">
        <v>146</v>
      </c>
      <c r="I405" s="88" t="s">
        <v>2</v>
      </c>
      <c r="J405" s="13">
        <v>23.75</v>
      </c>
      <c r="K405" s="15">
        <v>34.090000000000003</v>
      </c>
      <c r="L405">
        <v>100.517</v>
      </c>
      <c r="M405">
        <v>23.3</v>
      </c>
      <c r="N405" s="17">
        <v>2202.6</v>
      </c>
      <c r="O405">
        <v>2181.5</v>
      </c>
      <c r="P405">
        <v>7.96</v>
      </c>
      <c r="Q405" s="108">
        <v>7.9694814424501654</v>
      </c>
      <c r="R405" t="s">
        <v>152</v>
      </c>
      <c r="U405" s="99">
        <v>34.090000152587891</v>
      </c>
      <c r="V405" s="99">
        <v>23.299999237060547</v>
      </c>
      <c r="W405" s="99">
        <v>0</v>
      </c>
      <c r="X405" s="100">
        <v>0</v>
      </c>
      <c r="Y405" s="100">
        <v>0</v>
      </c>
      <c r="Z405" s="101">
        <v>2202.60009765625</v>
      </c>
      <c r="AA405" s="102">
        <v>1971.7130126953125</v>
      </c>
      <c r="AB405" s="103">
        <v>7.9694814682006836</v>
      </c>
      <c r="AC405" s="102">
        <v>472.19851684570312</v>
      </c>
      <c r="AD405" s="102">
        <v>473.74124145507812</v>
      </c>
      <c r="AE405" s="102">
        <v>1791.0687130108549</v>
      </c>
      <c r="AF405" s="104">
        <v>166.5728470886192</v>
      </c>
      <c r="AG405" s="104">
        <v>14.071577308859403</v>
      </c>
      <c r="AH405" s="102">
        <v>73.655728791014084</v>
      </c>
      <c r="AI405" s="104">
        <v>4.7408356930045272</v>
      </c>
      <c r="AJ405" s="104">
        <v>0</v>
      </c>
      <c r="AK405" s="102">
        <v>0</v>
      </c>
      <c r="AL405" s="103">
        <v>10.780349541050944</v>
      </c>
      <c r="AM405" s="105">
        <v>4.0285314508445058</v>
      </c>
      <c r="AN405" s="105">
        <v>2.6378017439771733</v>
      </c>
      <c r="AO405" s="102">
        <v>487.23580606677996</v>
      </c>
      <c r="AP405" s="106"/>
      <c r="AQ405" s="103">
        <v>23.75</v>
      </c>
      <c r="AR405" s="102">
        <v>0</v>
      </c>
      <c r="AS405" s="103">
        <v>7.9628636131714936</v>
      </c>
      <c r="AT405" s="102">
        <v>480.72421947380428</v>
      </c>
      <c r="AU405" s="125">
        <v>482.28612194238303</v>
      </c>
      <c r="AV405" s="102">
        <v>1790.8240433122792</v>
      </c>
      <c r="AW405" s="102">
        <v>166.72992827057192</v>
      </c>
      <c r="AX405" s="102">
        <v>14.159062853255502</v>
      </c>
      <c r="AY405" s="102">
        <v>73.464769552428123</v>
      </c>
      <c r="AZ405" s="102">
        <v>4.8624717457583397</v>
      </c>
      <c r="BA405" s="102">
        <v>0</v>
      </c>
      <c r="BB405" s="102">
        <v>0</v>
      </c>
      <c r="BC405" s="103">
        <v>10.771211126162463</v>
      </c>
      <c r="BD405" s="105">
        <v>4.0351707757985125</v>
      </c>
      <c r="BE405" s="105">
        <v>2.6455818332504162</v>
      </c>
      <c r="BF405" s="102">
        <v>496.41298358792011</v>
      </c>
      <c r="BG405" s="123"/>
    </row>
    <row r="406" spans="1:59" ht="18" thickTop="1" thickBot="1">
      <c r="A406" s="45">
        <v>43473</v>
      </c>
      <c r="B406" s="48">
        <v>0.47916666666666702</v>
      </c>
      <c r="C406" s="45">
        <v>43480</v>
      </c>
      <c r="E406" s="9" t="s">
        <v>44</v>
      </c>
      <c r="F406" s="54">
        <v>3</v>
      </c>
      <c r="G406" s="31" t="s">
        <v>146</v>
      </c>
      <c r="H406" s="31" t="s">
        <v>147</v>
      </c>
      <c r="I406" s="88" t="s">
        <v>3</v>
      </c>
      <c r="J406" s="13">
        <v>23.78</v>
      </c>
      <c r="K406" s="15">
        <v>34.08</v>
      </c>
      <c r="L406">
        <v>100.611</v>
      </c>
      <c r="M406">
        <v>23.2</v>
      </c>
      <c r="N406" s="17">
        <v>2203.9</v>
      </c>
      <c r="O406">
        <v>2186.1</v>
      </c>
      <c r="P406">
        <v>7.62</v>
      </c>
      <c r="Q406" s="108">
        <v>7.718236503486624</v>
      </c>
      <c r="R406" t="s">
        <v>153</v>
      </c>
      <c r="U406" s="99">
        <v>34.080001831054688</v>
      </c>
      <c r="V406" s="99">
        <v>23.200000762939453</v>
      </c>
      <c r="W406" s="99">
        <v>0</v>
      </c>
      <c r="X406" s="100">
        <v>0</v>
      </c>
      <c r="Y406" s="100">
        <v>0</v>
      </c>
      <c r="Z406" s="101">
        <v>2203.89990234375</v>
      </c>
      <c r="AA406" s="102">
        <v>2082.46875</v>
      </c>
      <c r="AB406" s="103">
        <v>7.7182364463806152</v>
      </c>
      <c r="AC406" s="102">
        <v>917.96917724609375</v>
      </c>
      <c r="AD406" s="102">
        <v>920.971923828125</v>
      </c>
      <c r="AE406" s="102">
        <v>1953.5571747051256</v>
      </c>
      <c r="AF406" s="104">
        <v>101.48285160895345</v>
      </c>
      <c r="AG406" s="104">
        <v>27.428604306403876</v>
      </c>
      <c r="AH406" s="102">
        <v>44.762621806170564</v>
      </c>
      <c r="AI406" s="104">
        <v>2.6339538142734118</v>
      </c>
      <c r="AJ406" s="104">
        <v>0</v>
      </c>
      <c r="AK406" s="102">
        <v>0</v>
      </c>
      <c r="AL406" s="103">
        <v>14.227255515869722</v>
      </c>
      <c r="AM406" s="105">
        <v>2.4541596038667373</v>
      </c>
      <c r="AN406" s="105">
        <v>1.6064438523801765</v>
      </c>
      <c r="AO406" s="102">
        <v>947.04354628922545</v>
      </c>
      <c r="AP406" s="106"/>
      <c r="AQ406" s="103">
        <v>23.780000686645508</v>
      </c>
      <c r="AR406" s="102">
        <v>0</v>
      </c>
      <c r="AS406" s="103">
        <v>7.7101463979983267</v>
      </c>
      <c r="AT406" s="102">
        <v>938.40491573396014</v>
      </c>
      <c r="AU406" s="125">
        <v>941.45272955881603</v>
      </c>
      <c r="AV406" s="102">
        <v>1953.1433149383338</v>
      </c>
      <c r="AW406" s="102">
        <v>101.70598040975942</v>
      </c>
      <c r="AX406" s="102">
        <v>27.619413629009944</v>
      </c>
      <c r="AY406" s="102">
        <v>44.640373154822427</v>
      </c>
      <c r="AZ406" s="102">
        <v>2.7241748740686735</v>
      </c>
      <c r="BA406" s="102">
        <v>0</v>
      </c>
      <c r="BB406" s="102">
        <v>0</v>
      </c>
      <c r="BC406" s="103">
        <v>14.195825667875436</v>
      </c>
      <c r="BD406" s="105">
        <v>2.4617846047709482</v>
      </c>
      <c r="BE406" s="105">
        <v>1.6141311580127158</v>
      </c>
      <c r="BF406" s="102">
        <v>969.0806984860169</v>
      </c>
      <c r="BG406" s="123"/>
    </row>
    <row r="407" spans="1:59" ht="18" thickTop="1" thickBot="1">
      <c r="A407" s="45">
        <v>43473</v>
      </c>
      <c r="B407" s="48">
        <v>0.47916666666666702</v>
      </c>
      <c r="C407" s="45">
        <v>43480</v>
      </c>
      <c r="E407" s="6" t="s">
        <v>174</v>
      </c>
      <c r="F407" s="54">
        <v>4</v>
      </c>
      <c r="G407" s="31" t="s">
        <v>148</v>
      </c>
      <c r="H407" s="31" t="s">
        <v>147</v>
      </c>
      <c r="I407" s="88" t="s">
        <v>4</v>
      </c>
      <c r="J407" s="13">
        <v>26.02</v>
      </c>
      <c r="K407" s="15">
        <v>34.11</v>
      </c>
      <c r="L407">
        <v>100.575</v>
      </c>
      <c r="M407">
        <v>23.2</v>
      </c>
      <c r="N407" s="17">
        <v>2195.6</v>
      </c>
      <c r="O407">
        <v>2177</v>
      </c>
      <c r="P407">
        <v>7.6</v>
      </c>
      <c r="Q407" s="108">
        <v>7.6511634131722985</v>
      </c>
      <c r="R407" t="s">
        <v>152</v>
      </c>
      <c r="U407" s="99">
        <v>34.110000610351562</v>
      </c>
      <c r="V407" s="99">
        <v>23.200000762939453</v>
      </c>
      <c r="W407" s="99">
        <v>0</v>
      </c>
      <c r="X407" s="100">
        <v>0</v>
      </c>
      <c r="Y407" s="100">
        <v>0</v>
      </c>
      <c r="Z407" s="101">
        <v>2195.60009765625</v>
      </c>
      <c r="AA407" s="102">
        <v>2098.63037109375</v>
      </c>
      <c r="AB407" s="103">
        <v>7.6511635780334473</v>
      </c>
      <c r="AC407" s="102">
        <v>1084.6263427734375</v>
      </c>
      <c r="AD407" s="102">
        <v>1088.1741943359375</v>
      </c>
      <c r="AE407" s="102">
        <v>1978.1117407681086</v>
      </c>
      <c r="AF407" s="104">
        <v>88.11557357579423</v>
      </c>
      <c r="AG407" s="104">
        <v>32.403131881716341</v>
      </c>
      <c r="AH407" s="102">
        <v>39.021903380279618</v>
      </c>
      <c r="AI407" s="104">
        <v>2.2582137355057088</v>
      </c>
      <c r="AJ407" s="104">
        <v>0</v>
      </c>
      <c r="AK407" s="102">
        <v>0</v>
      </c>
      <c r="AL407" s="103">
        <v>15.116134194306266</v>
      </c>
      <c r="AM407" s="105">
        <v>2.1303980564303702</v>
      </c>
      <c r="AN407" s="105">
        <v>1.3945959788974214</v>
      </c>
      <c r="AO407" s="102">
        <v>1118.978591581676</v>
      </c>
      <c r="AP407" s="106"/>
      <c r="AQ407" s="103">
        <v>26.020000457763672</v>
      </c>
      <c r="AR407" s="102">
        <v>0</v>
      </c>
      <c r="AS407" s="103">
        <v>7.6129709998104458</v>
      </c>
      <c r="AT407" s="102">
        <v>1203.5694817200551</v>
      </c>
      <c r="AU407" s="125">
        <v>1207.3730886596527</v>
      </c>
      <c r="AV407" s="102">
        <v>1975.9439388179187</v>
      </c>
      <c r="AW407" s="102">
        <v>89.222169692848269</v>
      </c>
      <c r="AX407" s="102">
        <v>33.464306764925936</v>
      </c>
      <c r="AY407" s="102">
        <v>38.576510671658781</v>
      </c>
      <c r="AZ407" s="102">
        <v>2.6603293323471089</v>
      </c>
      <c r="BA407" s="102">
        <v>0</v>
      </c>
      <c r="BB407" s="102">
        <v>0</v>
      </c>
      <c r="BC407" s="103">
        <v>14.920302835380575</v>
      </c>
      <c r="BD407" s="105">
        <v>2.1675358640179456</v>
      </c>
      <c r="BE407" s="105">
        <v>1.4308549989097197</v>
      </c>
      <c r="BF407" s="102">
        <v>1248.0408886657924</v>
      </c>
      <c r="BG407" s="123"/>
    </row>
    <row r="408" spans="1:59" ht="18" thickTop="1" thickBot="1">
      <c r="A408" s="45">
        <v>43473</v>
      </c>
      <c r="B408" s="48">
        <v>0.47916666666666702</v>
      </c>
      <c r="C408" s="45">
        <v>43480</v>
      </c>
      <c r="E408" s="9" t="s">
        <v>44</v>
      </c>
      <c r="F408" s="54">
        <v>5</v>
      </c>
      <c r="G408" s="31" t="s">
        <v>146</v>
      </c>
      <c r="H408" s="31" t="s">
        <v>147</v>
      </c>
      <c r="I408" s="88" t="s">
        <v>5</v>
      </c>
      <c r="J408" s="13">
        <v>23.78</v>
      </c>
      <c r="K408" s="15">
        <v>34.07</v>
      </c>
      <c r="L408">
        <v>100.58799999999999</v>
      </c>
      <c r="M408">
        <v>22.8</v>
      </c>
      <c r="N408" s="17">
        <v>2215.1999999999998</v>
      </c>
      <c r="O408">
        <v>2193.4</v>
      </c>
      <c r="P408">
        <v>7.54</v>
      </c>
      <c r="Q408" s="108">
        <v>7.6050649462850526</v>
      </c>
      <c r="R408" t="s">
        <v>153</v>
      </c>
      <c r="U408" s="99">
        <v>34.069999694824219</v>
      </c>
      <c r="V408" s="99">
        <v>22.799999237060547</v>
      </c>
      <c r="W408" s="99">
        <v>0</v>
      </c>
      <c r="X408" s="100">
        <v>0</v>
      </c>
      <c r="Y408" s="100">
        <v>0</v>
      </c>
      <c r="Z408" s="101">
        <v>2215.199951171875</v>
      </c>
      <c r="AA408" s="102">
        <v>2135.686279296875</v>
      </c>
      <c r="AB408" s="103">
        <v>7.605064868927002</v>
      </c>
      <c r="AC408" s="102">
        <v>1228.0931396484375</v>
      </c>
      <c r="AD408" s="102">
        <v>1232.1302490234375</v>
      </c>
      <c r="AE408" s="102">
        <v>2018.967850292192</v>
      </c>
      <c r="AF408" s="104">
        <v>79.63430283749581</v>
      </c>
      <c r="AG408" s="104">
        <v>37.084240212466398</v>
      </c>
      <c r="AH408" s="102">
        <v>35.031633068798442</v>
      </c>
      <c r="AI408" s="104">
        <v>1.9571523040239129</v>
      </c>
      <c r="AJ408" s="104">
        <v>0</v>
      </c>
      <c r="AK408" s="102">
        <v>0</v>
      </c>
      <c r="AL408" s="103">
        <v>15.817758946280847</v>
      </c>
      <c r="AM408" s="105">
        <v>1.9247914899858813</v>
      </c>
      <c r="AN408" s="105">
        <v>1.2584744210177738</v>
      </c>
      <c r="AO408" s="102">
        <v>1266.1530986997095</v>
      </c>
      <c r="AP408" s="106"/>
      <c r="AQ408" s="103">
        <v>23.780000686645508</v>
      </c>
      <c r="AR408" s="102">
        <v>0</v>
      </c>
      <c r="AS408" s="103">
        <v>7.5919301548936495</v>
      </c>
      <c r="AT408" s="102">
        <v>1273.0595331030088</v>
      </c>
      <c r="AU408" s="125">
        <v>1277.1942604257245</v>
      </c>
      <c r="AV408" s="102">
        <v>2018.1850301344969</v>
      </c>
      <c r="AW408" s="102">
        <v>80.030275945784027</v>
      </c>
      <c r="AX408" s="102">
        <v>37.471037455499932</v>
      </c>
      <c r="AY408" s="102">
        <v>34.90580955482492</v>
      </c>
      <c r="AZ408" s="102">
        <v>2.0746346070108572</v>
      </c>
      <c r="BA408" s="102">
        <v>0</v>
      </c>
      <c r="BB408" s="102">
        <v>0</v>
      </c>
      <c r="BC408" s="103">
        <v>15.739530111360168</v>
      </c>
      <c r="BD408" s="105">
        <v>1.9372795537431506</v>
      </c>
      <c r="BE408" s="105">
        <v>1.2702016958956821</v>
      </c>
      <c r="BF408" s="102">
        <v>1314.6751448785626</v>
      </c>
      <c r="BG408" s="123"/>
    </row>
    <row r="409" spans="1:59" ht="18" thickTop="1" thickBot="1">
      <c r="A409" s="45">
        <v>43473</v>
      </c>
      <c r="B409" s="48">
        <v>0.47916666666666702</v>
      </c>
      <c r="C409" s="45">
        <v>43480</v>
      </c>
      <c r="E409" s="6" t="s">
        <v>174</v>
      </c>
      <c r="F409" s="54">
        <v>6</v>
      </c>
      <c r="G409" s="31" t="s">
        <v>148</v>
      </c>
      <c r="H409" s="31" t="s">
        <v>147</v>
      </c>
      <c r="I409" s="88" t="s">
        <v>6</v>
      </c>
      <c r="J409" s="13">
        <v>26.51</v>
      </c>
      <c r="K409" s="15">
        <v>34.18</v>
      </c>
      <c r="L409">
        <v>100.77</v>
      </c>
      <c r="M409">
        <v>23.2</v>
      </c>
      <c r="N409" s="17">
        <v>2214</v>
      </c>
      <c r="O409">
        <v>2179.4</v>
      </c>
      <c r="P409">
        <v>7.62</v>
      </c>
      <c r="Q409" s="108">
        <v>7.621468711010901</v>
      </c>
      <c r="R409" t="s">
        <v>152</v>
      </c>
      <c r="U409" s="99">
        <v>34.180000305175781</v>
      </c>
      <c r="V409" s="99">
        <v>23.200000762939453</v>
      </c>
      <c r="W409" s="99">
        <v>0</v>
      </c>
      <c r="X409" s="100">
        <v>0</v>
      </c>
      <c r="Y409" s="100">
        <v>0</v>
      </c>
      <c r="Z409" s="101">
        <v>2214</v>
      </c>
      <c r="AA409" s="102">
        <v>2126.660400390625</v>
      </c>
      <c r="AB409" s="103">
        <v>7.6214685440063477</v>
      </c>
      <c r="AC409" s="102">
        <v>1178.526611328125</v>
      </c>
      <c r="AD409" s="102">
        <v>1182.3814697265625</v>
      </c>
      <c r="AE409" s="102">
        <v>2007.7997165305258</v>
      </c>
      <c r="AF409" s="104">
        <v>83.665326384013184</v>
      </c>
      <c r="AG409" s="104">
        <v>35.195385352792229</v>
      </c>
      <c r="AH409" s="102">
        <v>36.782588563729391</v>
      </c>
      <c r="AI409" s="104">
        <v>2.1115695033112192</v>
      </c>
      <c r="AJ409" s="104">
        <v>0</v>
      </c>
      <c r="AK409" s="102">
        <v>0</v>
      </c>
      <c r="AL409" s="103">
        <v>15.500538511730106</v>
      </c>
      <c r="AM409" s="105">
        <v>2.0216930737611665</v>
      </c>
      <c r="AN409" s="105">
        <v>1.3236113836013026</v>
      </c>
      <c r="AO409" s="102">
        <v>1215.8514886019825</v>
      </c>
      <c r="AP409" s="106"/>
      <c r="AQ409" s="103">
        <v>26.510000228881836</v>
      </c>
      <c r="AR409" s="102">
        <v>0</v>
      </c>
      <c r="AS409" s="103">
        <v>7.5772077051991955</v>
      </c>
      <c r="AT409" s="102">
        <v>1329.7305929023728</v>
      </c>
      <c r="AU409" s="125">
        <v>1333.9079797738912</v>
      </c>
      <c r="AV409" s="102">
        <v>2005.1540778761616</v>
      </c>
      <c r="AW409" s="102">
        <v>84.991941034405116</v>
      </c>
      <c r="AX409" s="102">
        <v>36.514411893328116</v>
      </c>
      <c r="AY409" s="102">
        <v>36.327965829850207</v>
      </c>
      <c r="AZ409" s="102">
        <v>2.5612428871372819</v>
      </c>
      <c r="BA409" s="102">
        <v>0</v>
      </c>
      <c r="BB409" s="102">
        <v>0</v>
      </c>
      <c r="BC409" s="103">
        <v>15.247463495907697</v>
      </c>
      <c r="BD409" s="105">
        <v>2.0654989811297053</v>
      </c>
      <c r="BE409" s="105">
        <v>1.3657617173492451</v>
      </c>
      <c r="BF409" s="102">
        <v>1380.2006660491891</v>
      </c>
      <c r="BG409" s="123"/>
    </row>
    <row r="410" spans="1:59" ht="18" thickTop="1" thickBot="1">
      <c r="A410" s="45">
        <v>43473</v>
      </c>
      <c r="B410" s="48">
        <v>0.47916666666666702</v>
      </c>
      <c r="C410" s="45">
        <v>43480</v>
      </c>
      <c r="E410" s="7" t="s">
        <v>37</v>
      </c>
      <c r="F410" s="54">
        <v>7</v>
      </c>
      <c r="G410" s="31" t="s">
        <v>148</v>
      </c>
      <c r="H410" s="31" t="s">
        <v>146</v>
      </c>
      <c r="I410" s="88" t="s">
        <v>7</v>
      </c>
      <c r="J410" s="13">
        <v>26.39</v>
      </c>
      <c r="K410" s="15">
        <v>34.119999999999997</v>
      </c>
      <c r="L410">
        <v>100.568</v>
      </c>
      <c r="M410">
        <v>22.8</v>
      </c>
      <c r="N410" s="17">
        <v>2208.1</v>
      </c>
      <c r="O410">
        <v>2195.8000000000002</v>
      </c>
      <c r="P410">
        <v>7.98</v>
      </c>
      <c r="Q410" s="108">
        <v>7.9658786954741014</v>
      </c>
      <c r="R410" t="s">
        <v>153</v>
      </c>
      <c r="U410" s="99">
        <v>34.119998931884766</v>
      </c>
      <c r="V410" s="99">
        <v>22.799999237060547</v>
      </c>
      <c r="W410" s="99">
        <v>0</v>
      </c>
      <c r="X410" s="100">
        <v>0</v>
      </c>
      <c r="Y410" s="100">
        <v>0</v>
      </c>
      <c r="Z410" s="101">
        <v>2208.10009765625</v>
      </c>
      <c r="AA410" s="102">
        <v>1982.0860595703125</v>
      </c>
      <c r="AB410" s="103">
        <v>7.9658784866333008</v>
      </c>
      <c r="AC410" s="102">
        <v>478.05953979492188</v>
      </c>
      <c r="AD410" s="102">
        <v>479.63104248046875</v>
      </c>
      <c r="AE410" s="102">
        <v>1804.1356420416687</v>
      </c>
      <c r="AF410" s="104">
        <v>163.51862755208768</v>
      </c>
      <c r="AG410" s="104">
        <v>14.431952032009729</v>
      </c>
      <c r="AH410" s="102">
        <v>72.442392893821918</v>
      </c>
      <c r="AI410" s="104">
        <v>4.4959300678630507</v>
      </c>
      <c r="AJ410" s="104">
        <v>0</v>
      </c>
      <c r="AK410" s="102">
        <v>0</v>
      </c>
      <c r="AL410" s="103">
        <v>10.925530216090554</v>
      </c>
      <c r="AM410" s="105">
        <v>3.9507725560228839</v>
      </c>
      <c r="AN410" s="105">
        <v>2.5833550007523089</v>
      </c>
      <c r="AO410" s="102">
        <v>492.87474630127048</v>
      </c>
      <c r="AP410" s="106"/>
      <c r="AQ410" s="103">
        <v>26.389999389648438</v>
      </c>
      <c r="AR410" s="102">
        <v>0</v>
      </c>
      <c r="AS410" s="103">
        <v>7.913443206896857</v>
      </c>
      <c r="AT410" s="102">
        <v>550.75992713639744</v>
      </c>
      <c r="AU410" s="125">
        <v>552.49267589396231</v>
      </c>
      <c r="AV410" s="102">
        <v>1802.1749544240888</v>
      </c>
      <c r="AW410" s="102">
        <v>164.73788997972684</v>
      </c>
      <c r="AX410" s="102">
        <v>15.173260868358218</v>
      </c>
      <c r="AY410" s="102">
        <v>70.971146480707972</v>
      </c>
      <c r="AZ410" s="102">
        <v>5.490767941876908</v>
      </c>
      <c r="BA410" s="102">
        <v>0</v>
      </c>
      <c r="BB410" s="102">
        <v>0</v>
      </c>
      <c r="BC410" s="103">
        <v>10.847428486658712</v>
      </c>
      <c r="BD410" s="105">
        <v>4.0045893643780719</v>
      </c>
      <c r="BE410" s="105">
        <v>2.6466361720337743</v>
      </c>
      <c r="BF410" s="102">
        <v>571.52749045769804</v>
      </c>
      <c r="BG410" s="123"/>
    </row>
    <row r="411" spans="1:59" ht="18" thickTop="1" thickBot="1">
      <c r="A411" s="45">
        <v>43473</v>
      </c>
      <c r="B411" s="48">
        <v>0.47916666666666702</v>
      </c>
      <c r="C411" s="45">
        <v>43480</v>
      </c>
      <c r="E411" s="8" t="s">
        <v>43</v>
      </c>
      <c r="F411" s="54">
        <v>8</v>
      </c>
      <c r="G411" s="31" t="s">
        <v>146</v>
      </c>
      <c r="H411" s="31" t="s">
        <v>146</v>
      </c>
      <c r="I411" s="88" t="s">
        <v>8</v>
      </c>
      <c r="J411" s="13">
        <v>23.75</v>
      </c>
      <c r="K411" s="15">
        <v>34.18</v>
      </c>
      <c r="L411">
        <v>100.563</v>
      </c>
      <c r="M411">
        <v>23</v>
      </c>
      <c r="N411" s="17">
        <v>2209.9</v>
      </c>
      <c r="O411">
        <v>2182.9</v>
      </c>
      <c r="P411">
        <v>7.97</v>
      </c>
      <c r="Q411" s="108">
        <v>7.9606288615907985</v>
      </c>
      <c r="R411" t="s">
        <v>152</v>
      </c>
      <c r="U411" s="99">
        <v>34.180000305175781</v>
      </c>
      <c r="V411" s="99">
        <v>23</v>
      </c>
      <c r="W411" s="99">
        <v>0</v>
      </c>
      <c r="X411" s="100">
        <v>0</v>
      </c>
      <c r="Y411" s="100">
        <v>0</v>
      </c>
      <c r="Z411" s="101">
        <v>2209.89990234375</v>
      </c>
      <c r="AA411" s="102">
        <v>1984.5252685546875</v>
      </c>
      <c r="AB411" s="103">
        <v>7.9606289863586426</v>
      </c>
      <c r="AC411" s="102">
        <v>485.08380126953125</v>
      </c>
      <c r="AD411" s="102">
        <v>486.67446899414062</v>
      </c>
      <c r="AE411" s="102">
        <v>1806.7598670572875</v>
      </c>
      <c r="AF411" s="104">
        <v>163.20273316729964</v>
      </c>
      <c r="AG411" s="104">
        <v>14.562578340400608</v>
      </c>
      <c r="AH411" s="102">
        <v>72.217833995678845</v>
      </c>
      <c r="AI411" s="104">
        <v>4.52796865369121</v>
      </c>
      <c r="AJ411" s="104">
        <v>0</v>
      </c>
      <c r="AK411" s="102">
        <v>0</v>
      </c>
      <c r="AL411" s="103">
        <v>10.940247178195353</v>
      </c>
      <c r="AM411" s="105">
        <v>3.9424593933260113</v>
      </c>
      <c r="AN411" s="105">
        <v>2.5796736409979331</v>
      </c>
      <c r="AO411" s="102">
        <v>500.28058062813517</v>
      </c>
      <c r="AP411" s="106"/>
      <c r="AQ411" s="103">
        <v>23.75</v>
      </c>
      <c r="AR411" s="102">
        <v>0</v>
      </c>
      <c r="AS411" s="103">
        <v>7.9496108811770521</v>
      </c>
      <c r="AT411" s="102">
        <v>499.75807928646856</v>
      </c>
      <c r="AU411" s="125">
        <v>501.38182393279425</v>
      </c>
      <c r="AV411" s="102">
        <v>1806.3446904969858</v>
      </c>
      <c r="AW411" s="102">
        <v>163.46783074391078</v>
      </c>
      <c r="AX411" s="102">
        <v>14.7127178541952</v>
      </c>
      <c r="AY411" s="102">
        <v>71.907214506628307</v>
      </c>
      <c r="AZ411" s="102">
        <v>4.723858997717528</v>
      </c>
      <c r="BA411" s="102">
        <v>0</v>
      </c>
      <c r="BB411" s="102">
        <v>0</v>
      </c>
      <c r="BC411" s="103">
        <v>10.924363820643336</v>
      </c>
      <c r="BD411" s="105">
        <v>3.9534002074845036</v>
      </c>
      <c r="BE411" s="105">
        <v>2.5924157400659111</v>
      </c>
      <c r="BF411" s="102">
        <v>516.06728637024378</v>
      </c>
      <c r="BG411" s="123"/>
    </row>
    <row r="412" spans="1:59" ht="18" thickTop="1" thickBot="1">
      <c r="A412" s="45">
        <v>43473</v>
      </c>
      <c r="B412" s="48">
        <v>0.47916666666666702</v>
      </c>
      <c r="C412" s="45">
        <v>43480</v>
      </c>
      <c r="E412" s="8" t="s">
        <v>43</v>
      </c>
      <c r="F412" s="54">
        <v>2</v>
      </c>
      <c r="G412" s="31" t="s">
        <v>146</v>
      </c>
      <c r="H412" s="31" t="s">
        <v>146</v>
      </c>
      <c r="I412" s="88" t="s">
        <v>9</v>
      </c>
      <c r="J412" s="13">
        <v>23.67</v>
      </c>
      <c r="K412" s="15">
        <v>34.19</v>
      </c>
      <c r="L412">
        <v>100.604</v>
      </c>
      <c r="M412">
        <v>22.7</v>
      </c>
      <c r="N412" s="17">
        <v>2214.9</v>
      </c>
      <c r="O412">
        <v>2202.1</v>
      </c>
      <c r="P412">
        <v>7.93</v>
      </c>
      <c r="Q412" s="108">
        <v>7.9684250187621934</v>
      </c>
      <c r="R412" t="s">
        <v>153</v>
      </c>
      <c r="U412" s="99">
        <v>34.189998626708984</v>
      </c>
      <c r="V412" s="99">
        <v>22.700000762939453</v>
      </c>
      <c r="W412" s="99">
        <v>0</v>
      </c>
      <c r="X412" s="100">
        <v>0</v>
      </c>
      <c r="Y412" s="100">
        <v>0</v>
      </c>
      <c r="Z412" s="101">
        <v>2214.89990234375</v>
      </c>
      <c r="AA412" s="102">
        <v>1987.44189453125</v>
      </c>
      <c r="AB412" s="103">
        <v>7.9684247970581055</v>
      </c>
      <c r="AC412" s="102">
        <v>475.99838256835938</v>
      </c>
      <c r="AD412" s="102">
        <v>477.56500244140625</v>
      </c>
      <c r="AE412" s="102">
        <v>1808.4903046563873</v>
      </c>
      <c r="AF412" s="104">
        <v>164.54917338405019</v>
      </c>
      <c r="AG412" s="104">
        <v>14.402320309766722</v>
      </c>
      <c r="AH412" s="102">
        <v>72.835331284141049</v>
      </c>
      <c r="AI412" s="104">
        <v>4.4869916175796583</v>
      </c>
      <c r="AJ412" s="104">
        <v>0</v>
      </c>
      <c r="AK412" s="102">
        <v>0</v>
      </c>
      <c r="AL412" s="103">
        <v>10.909468556826424</v>
      </c>
      <c r="AM412" s="105">
        <v>3.9729315223475017</v>
      </c>
      <c r="AN412" s="105">
        <v>2.5974538102308879</v>
      </c>
      <c r="AO412" s="102">
        <v>490.66924178268772</v>
      </c>
      <c r="AP412" s="106"/>
      <c r="AQ412" s="103">
        <v>23.670000076293945</v>
      </c>
      <c r="AR412" s="102">
        <v>0</v>
      </c>
      <c r="AS412" s="103">
        <v>7.9541528779353472</v>
      </c>
      <c r="AT412" s="102">
        <v>494.73715048974475</v>
      </c>
      <c r="AU412" s="125">
        <v>496.34615962579863</v>
      </c>
      <c r="AV412" s="102">
        <v>1807.9534508826835</v>
      </c>
      <c r="AW412" s="102">
        <v>164.89411361713681</v>
      </c>
      <c r="AX412" s="102">
        <v>14.594344068323464</v>
      </c>
      <c r="AY412" s="102">
        <v>72.429562253514774</v>
      </c>
      <c r="AZ412" s="102">
        <v>4.7401035864033956</v>
      </c>
      <c r="BA412" s="102">
        <v>0</v>
      </c>
      <c r="BB412" s="102">
        <v>0</v>
      </c>
      <c r="BC412" s="103">
        <v>10.88927526857981</v>
      </c>
      <c r="BD412" s="105">
        <v>3.9870762514602172</v>
      </c>
      <c r="BE412" s="105">
        <v>2.6139410741594933</v>
      </c>
      <c r="BF412" s="102">
        <v>510.81215810783652</v>
      </c>
      <c r="BG412" s="123"/>
    </row>
    <row r="413" spans="1:59" ht="18" thickTop="1" thickBot="1">
      <c r="A413" s="45">
        <v>43473</v>
      </c>
      <c r="B413" s="48">
        <v>0.47916666666666702</v>
      </c>
      <c r="C413" s="45">
        <v>43480</v>
      </c>
      <c r="E413" s="6" t="s">
        <v>174</v>
      </c>
      <c r="F413" s="54">
        <v>4</v>
      </c>
      <c r="G413" s="31" t="s">
        <v>148</v>
      </c>
      <c r="H413" s="31" t="s">
        <v>147</v>
      </c>
      <c r="I413" s="88" t="s">
        <v>10</v>
      </c>
      <c r="J413" s="13">
        <v>25.58</v>
      </c>
      <c r="K413" s="15">
        <v>34.18</v>
      </c>
      <c r="L413">
        <v>100.476</v>
      </c>
      <c r="M413">
        <v>22.5</v>
      </c>
      <c r="N413" s="17">
        <v>2214.1</v>
      </c>
      <c r="O413">
        <v>2183.4</v>
      </c>
      <c r="P413">
        <v>7.55</v>
      </c>
      <c r="Q413" s="108">
        <v>7.6882294754604938</v>
      </c>
      <c r="R413" t="s">
        <v>152</v>
      </c>
      <c r="U413" s="99">
        <v>34.180000305175781</v>
      </c>
      <c r="V413" s="99">
        <v>22.5</v>
      </c>
      <c r="W413" s="99">
        <v>0</v>
      </c>
      <c r="X413" s="100">
        <v>0</v>
      </c>
      <c r="Y413" s="100">
        <v>0</v>
      </c>
      <c r="Z413" s="101">
        <v>2214.10009765625</v>
      </c>
      <c r="AA413" s="102">
        <v>2106.56982421875</v>
      </c>
      <c r="AB413" s="103">
        <v>7.6882295608520508</v>
      </c>
      <c r="AC413" s="102">
        <v>993.46600341796875</v>
      </c>
      <c r="AD413" s="102">
        <v>996.7437744140625</v>
      </c>
      <c r="AE413" s="102">
        <v>1982.4393302904239</v>
      </c>
      <c r="AF413" s="104">
        <v>93.910139987714871</v>
      </c>
      <c r="AG413" s="104">
        <v>30.220333290397956</v>
      </c>
      <c r="AH413" s="102">
        <v>41.550621630651349</v>
      </c>
      <c r="AI413" s="104">
        <v>2.310927880392045</v>
      </c>
      <c r="AJ413" s="104">
        <v>0</v>
      </c>
      <c r="AK413" s="102">
        <v>0</v>
      </c>
      <c r="AL413" s="103">
        <v>14.808514260659592</v>
      </c>
      <c r="AM413" s="105">
        <v>2.2669254062792437</v>
      </c>
      <c r="AN413" s="105">
        <v>1.4812272295870696</v>
      </c>
      <c r="AO413" s="102">
        <v>1023.7551857203711</v>
      </c>
      <c r="AP413" s="106"/>
      <c r="AQ413" s="103">
        <v>25.579999923706055</v>
      </c>
      <c r="AR413" s="102">
        <v>0</v>
      </c>
      <c r="AS413" s="103">
        <v>7.645943974357821</v>
      </c>
      <c r="AT413" s="102">
        <v>1114.7140367857251</v>
      </c>
      <c r="AU413" s="125">
        <v>1118.255738392621</v>
      </c>
      <c r="AV413" s="102">
        <v>1980.1287577493072</v>
      </c>
      <c r="AW413" s="102">
        <v>95.117016050425818</v>
      </c>
      <c r="AX413" s="102">
        <v>31.323933593913317</v>
      </c>
      <c r="AY413" s="102">
        <v>40.996299831627859</v>
      </c>
      <c r="AZ413" s="102">
        <v>2.7642282793741133</v>
      </c>
      <c r="BA413" s="102">
        <v>0</v>
      </c>
      <c r="BB413" s="102">
        <v>0</v>
      </c>
      <c r="BC413" s="103">
        <v>14.614810311046751</v>
      </c>
      <c r="BD413" s="105">
        <v>2.3075248364557877</v>
      </c>
      <c r="BE413" s="105">
        <v>1.5214167672004903</v>
      </c>
      <c r="BF413" s="102">
        <v>1154.9192696488421</v>
      </c>
      <c r="BG413" s="123"/>
    </row>
    <row r="414" spans="1:59" ht="18" thickTop="1" thickBot="1">
      <c r="A414" s="45">
        <v>43473</v>
      </c>
      <c r="B414" s="48">
        <v>0.47916666666666702</v>
      </c>
      <c r="C414" s="45">
        <v>43480</v>
      </c>
      <c r="E414" s="7" t="s">
        <v>37</v>
      </c>
      <c r="F414" s="54">
        <v>1</v>
      </c>
      <c r="G414" s="31" t="s">
        <v>148</v>
      </c>
      <c r="H414" s="31" t="s">
        <v>146</v>
      </c>
      <c r="I414" s="88" t="s">
        <v>11</v>
      </c>
      <c r="J414" s="13">
        <v>26.06</v>
      </c>
      <c r="K414" s="15">
        <v>34.17</v>
      </c>
      <c r="L414">
        <v>100.51600000000001</v>
      </c>
      <c r="M414">
        <v>22.1</v>
      </c>
      <c r="N414" s="17">
        <v>2210.1999999999998</v>
      </c>
      <c r="O414">
        <v>2201</v>
      </c>
      <c r="P414">
        <v>7.93</v>
      </c>
      <c r="Q414" s="108">
        <v>7.9512872131215246</v>
      </c>
      <c r="R414" t="s">
        <v>153</v>
      </c>
      <c r="U414" s="99">
        <v>34.169998168945312</v>
      </c>
      <c r="V414" s="99">
        <v>22.100000381469727</v>
      </c>
      <c r="W414" s="99">
        <v>0</v>
      </c>
      <c r="X414" s="100">
        <v>0</v>
      </c>
      <c r="Y414" s="100">
        <v>0</v>
      </c>
      <c r="Z414" s="101">
        <v>2210.199951171875</v>
      </c>
      <c r="AA414" s="102">
        <v>1995.8680419921875</v>
      </c>
      <c r="AB414" s="103">
        <v>7.9512872695922852</v>
      </c>
      <c r="AC414" s="102">
        <v>497.69149780273438</v>
      </c>
      <c r="AD414" s="102">
        <v>499.34170532226562</v>
      </c>
      <c r="AE414" s="102">
        <v>1824.5158227371671</v>
      </c>
      <c r="AF414" s="104">
        <v>156.050148693984</v>
      </c>
      <c r="AG414" s="104">
        <v>15.301977916491174</v>
      </c>
      <c r="AH414" s="102">
        <v>69.512831794620851</v>
      </c>
      <c r="AI414" s="104">
        <v>4.0825437291852094</v>
      </c>
      <c r="AJ414" s="104">
        <v>0</v>
      </c>
      <c r="AK414" s="102">
        <v>0</v>
      </c>
      <c r="AL414" s="103">
        <v>11.24532055273531</v>
      </c>
      <c r="AM414" s="105">
        <v>3.7651316027426702</v>
      </c>
      <c r="AN414" s="105">
        <v>2.4573809997442631</v>
      </c>
      <c r="AO414" s="102">
        <v>512.53970077249983</v>
      </c>
      <c r="AP414" s="106"/>
      <c r="AQ414" s="103">
        <v>26.059999465942383</v>
      </c>
      <c r="AR414" s="102">
        <v>0</v>
      </c>
      <c r="AS414" s="103">
        <v>7.893520783038162</v>
      </c>
      <c r="AT414" s="102">
        <v>581.79720455697588</v>
      </c>
      <c r="AU414" s="125">
        <v>583.63494859453203</v>
      </c>
      <c r="AV414" s="102">
        <v>1822.278867414017</v>
      </c>
      <c r="AW414" s="102">
        <v>157.43379842059431</v>
      </c>
      <c r="AX414" s="102">
        <v>16.155383727365972</v>
      </c>
      <c r="AY414" s="102">
        <v>67.967615700282067</v>
      </c>
      <c r="AZ414" s="102">
        <v>5.0990543417589516</v>
      </c>
      <c r="BA414" s="102">
        <v>0</v>
      </c>
      <c r="BB414" s="102">
        <v>0</v>
      </c>
      <c r="BC414" s="103">
        <v>11.15219016047995</v>
      </c>
      <c r="BD414" s="105">
        <v>3.8230310603076534</v>
      </c>
      <c r="BE414" s="105">
        <v>2.5243040960609515</v>
      </c>
      <c r="BF414" s="102">
        <v>603.34092245133957</v>
      </c>
      <c r="BG414" s="123"/>
    </row>
    <row r="415" spans="1:59" ht="18" thickTop="1" thickBot="1">
      <c r="A415" s="45">
        <v>43473</v>
      </c>
      <c r="B415" s="48">
        <v>0.47916666666666702</v>
      </c>
      <c r="C415" s="45">
        <v>43480</v>
      </c>
      <c r="E415" s="9" t="s">
        <v>44</v>
      </c>
      <c r="F415" s="55">
        <v>3</v>
      </c>
      <c r="G415" s="32" t="s">
        <v>146</v>
      </c>
      <c r="H415" s="32" t="s">
        <v>147</v>
      </c>
      <c r="I415" s="88" t="s">
        <v>12</v>
      </c>
      <c r="J415" s="13">
        <v>23.76</v>
      </c>
      <c r="K415" s="15">
        <v>34.18</v>
      </c>
      <c r="L415">
        <v>100.761</v>
      </c>
      <c r="M415">
        <v>22.5</v>
      </c>
      <c r="N415" s="17">
        <v>2212.6</v>
      </c>
      <c r="O415">
        <v>2181.4</v>
      </c>
      <c r="P415">
        <v>7.7</v>
      </c>
      <c r="Q415" s="108">
        <v>7.7220496978949056</v>
      </c>
      <c r="R415" t="s">
        <v>152</v>
      </c>
      <c r="U415" s="99">
        <v>34.180000305175781</v>
      </c>
      <c r="V415" s="99">
        <v>22.5</v>
      </c>
      <c r="W415" s="99">
        <v>0</v>
      </c>
      <c r="X415" s="100">
        <v>0</v>
      </c>
      <c r="Y415" s="100">
        <v>0</v>
      </c>
      <c r="Z415" s="101">
        <v>2212.60009765625</v>
      </c>
      <c r="AA415" s="102">
        <v>2092.685302734375</v>
      </c>
      <c r="AB415" s="103">
        <v>7.7220497131347656</v>
      </c>
      <c r="AC415" s="102">
        <v>910.67022705078125</v>
      </c>
      <c r="AD415" s="102">
        <v>913.6748046875</v>
      </c>
      <c r="AE415" s="102">
        <v>1964.3921465298101</v>
      </c>
      <c r="AF415" s="104">
        <v>100.59141658502966</v>
      </c>
      <c r="AG415" s="104">
        <v>27.701761215064273</v>
      </c>
      <c r="AH415" s="102">
        <v>44.546401684432574</v>
      </c>
      <c r="AI415" s="104">
        <v>2.4980811625648585</v>
      </c>
      <c r="AJ415" s="104">
        <v>0</v>
      </c>
      <c r="AK415" s="102">
        <v>0</v>
      </c>
      <c r="AL415" s="103">
        <v>14.337776879609924</v>
      </c>
      <c r="AM415" s="105">
        <v>2.4282067723469889</v>
      </c>
      <c r="AN415" s="105">
        <v>1.5866097668257551</v>
      </c>
      <c r="AO415" s="102">
        <v>938.43507936894616</v>
      </c>
      <c r="AP415" s="106"/>
      <c r="AQ415" s="103">
        <v>23.760000228881836</v>
      </c>
      <c r="AR415" s="102">
        <v>0</v>
      </c>
      <c r="AS415" s="103">
        <v>7.704461462896381</v>
      </c>
      <c r="AT415" s="102">
        <v>955.35206218715382</v>
      </c>
      <c r="AU415" s="125">
        <v>958.45567904628535</v>
      </c>
      <c r="AV415" s="102">
        <v>1963.4868124100815</v>
      </c>
      <c r="AW415" s="102">
        <v>101.0805235548204</v>
      </c>
      <c r="AX415" s="102">
        <v>28.117981655733075</v>
      </c>
      <c r="AY415" s="102">
        <v>44.283734506204965</v>
      </c>
      <c r="AZ415" s="102">
        <v>2.6886752038275032</v>
      </c>
      <c r="BA415" s="102">
        <v>0</v>
      </c>
      <c r="BB415" s="102">
        <v>0</v>
      </c>
      <c r="BC415" s="103">
        <v>14.268631987791059</v>
      </c>
      <c r="BD415" s="105">
        <v>2.4446282475735934</v>
      </c>
      <c r="BE415" s="105">
        <v>1.6030952018174804</v>
      </c>
      <c r="BF415" s="102">
        <v>986.54622102635562</v>
      </c>
      <c r="BG415" s="123"/>
    </row>
    <row r="416" spans="1:59" ht="18" thickTop="1" thickBot="1">
      <c r="A416" s="45">
        <v>43473</v>
      </c>
      <c r="B416" s="48">
        <v>0.47916666666666702</v>
      </c>
      <c r="C416" s="45">
        <v>43480</v>
      </c>
      <c r="E416" s="8" t="s">
        <v>43</v>
      </c>
      <c r="F416" s="55">
        <v>2</v>
      </c>
      <c r="G416" s="32" t="s">
        <v>146</v>
      </c>
      <c r="H416" s="32" t="s">
        <v>146</v>
      </c>
      <c r="I416" s="88" t="s">
        <v>13</v>
      </c>
      <c r="J416" s="13">
        <v>23.69</v>
      </c>
      <c r="K416" s="15">
        <v>34.17</v>
      </c>
      <c r="L416">
        <v>100.655</v>
      </c>
      <c r="M416">
        <v>22.4</v>
      </c>
      <c r="N416" s="17">
        <v>2212</v>
      </c>
      <c r="O416">
        <v>2196.6999999999998</v>
      </c>
      <c r="P416">
        <v>7.97</v>
      </c>
      <c r="Q416" s="108">
        <v>7.9824833655720591</v>
      </c>
      <c r="R416" t="s">
        <v>153</v>
      </c>
      <c r="U416" s="99">
        <v>34.169998168945312</v>
      </c>
      <c r="V416" s="99">
        <v>22.399999618530273</v>
      </c>
      <c r="W416" s="99">
        <v>0</v>
      </c>
      <c r="X416" s="100">
        <v>0</v>
      </c>
      <c r="Y416" s="100">
        <v>0</v>
      </c>
      <c r="Z416" s="101">
        <v>2212</v>
      </c>
      <c r="AA416" s="102">
        <v>1980.0723876953125</v>
      </c>
      <c r="AB416" s="103">
        <v>7.9824833869934082</v>
      </c>
      <c r="AC416" s="102">
        <v>457.57647705078125</v>
      </c>
      <c r="AD416" s="102">
        <v>459.08807373046875</v>
      </c>
      <c r="AE416" s="102">
        <v>1798.967691127129</v>
      </c>
      <c r="AF416" s="104">
        <v>167.14793237329442</v>
      </c>
      <c r="AG416" s="104">
        <v>13.956751112393066</v>
      </c>
      <c r="AH416" s="102">
        <v>74.238887961675132</v>
      </c>
      <c r="AI416" s="104">
        <v>4.5082740178097076</v>
      </c>
      <c r="AJ416" s="104">
        <v>0</v>
      </c>
      <c r="AK416" s="102">
        <v>0</v>
      </c>
      <c r="AL416" s="103">
        <v>10.798244224364401</v>
      </c>
      <c r="AM416" s="105">
        <v>4.0345762540212249</v>
      </c>
      <c r="AN416" s="105">
        <v>2.6354374363544424</v>
      </c>
      <c r="AO416" s="102">
        <v>471.45182765794601</v>
      </c>
      <c r="AP416" s="106"/>
      <c r="AQ416" s="103">
        <v>23.690000534057617</v>
      </c>
      <c r="AR416" s="102">
        <v>0</v>
      </c>
      <c r="AS416" s="103">
        <v>7.9634638387943495</v>
      </c>
      <c r="AT416" s="102">
        <v>481.74014706370758</v>
      </c>
      <c r="AU416" s="125">
        <v>483.30650240571532</v>
      </c>
      <c r="AV416" s="102">
        <v>1798.2606916091906</v>
      </c>
      <c r="AW416" s="102">
        <v>167.6065877205267</v>
      </c>
      <c r="AX416" s="102">
        <v>14.205073705494389</v>
      </c>
      <c r="AY416" s="102">
        <v>73.687490597286029</v>
      </c>
      <c r="AZ416" s="102">
        <v>4.8498397178734498</v>
      </c>
      <c r="BA416" s="102">
        <v>0</v>
      </c>
      <c r="BB416" s="102">
        <v>0</v>
      </c>
      <c r="BC416" s="103">
        <v>10.772410898291003</v>
      </c>
      <c r="BD416" s="105">
        <v>4.0534324162418898</v>
      </c>
      <c r="BE416" s="105">
        <v>2.6574979360304503</v>
      </c>
      <c r="BF416" s="102">
        <v>497.41008913602798</v>
      </c>
      <c r="BG416" s="123"/>
    </row>
    <row r="417" spans="1:59" ht="18" thickTop="1" thickBot="1">
      <c r="A417" s="45">
        <v>43473</v>
      </c>
      <c r="B417" s="48">
        <v>0.47916666666666702</v>
      </c>
      <c r="C417" s="45">
        <v>43480</v>
      </c>
      <c r="E417" s="9" t="s">
        <v>44</v>
      </c>
      <c r="F417" s="54">
        <v>3</v>
      </c>
      <c r="G417" s="31" t="s">
        <v>146</v>
      </c>
      <c r="H417" s="31" t="s">
        <v>147</v>
      </c>
      <c r="I417" s="88" t="s">
        <v>14</v>
      </c>
      <c r="J417" s="13">
        <v>23.73</v>
      </c>
      <c r="K417" s="15">
        <v>34.14</v>
      </c>
      <c r="L417">
        <v>100.753</v>
      </c>
      <c r="M417">
        <v>23</v>
      </c>
      <c r="N417" s="17">
        <v>2213.6999999999998</v>
      </c>
      <c r="O417">
        <v>2180.6</v>
      </c>
      <c r="P417">
        <v>7.64</v>
      </c>
      <c r="Q417" s="108">
        <v>7.7014006646051811</v>
      </c>
      <c r="R417" t="s">
        <v>152</v>
      </c>
      <c r="U417" s="99">
        <v>34.139999389648438</v>
      </c>
      <c r="V417" s="99">
        <v>23</v>
      </c>
      <c r="W417" s="99">
        <v>0</v>
      </c>
      <c r="X417" s="100">
        <v>0</v>
      </c>
      <c r="Y417" s="100">
        <v>0</v>
      </c>
      <c r="Z417" s="101">
        <v>2213.699951171875</v>
      </c>
      <c r="AA417" s="102">
        <v>2098.994384765625</v>
      </c>
      <c r="AB417" s="103">
        <v>7.7014007568359375</v>
      </c>
      <c r="AC417" s="102">
        <v>961.924072265625</v>
      </c>
      <c r="AD417" s="102">
        <v>965.078369140625</v>
      </c>
      <c r="AE417" s="102">
        <v>1972.1334491742109</v>
      </c>
      <c r="AF417" s="104">
        <v>97.977134557005769</v>
      </c>
      <c r="AG417" s="104">
        <v>28.883788494219949</v>
      </c>
      <c r="AH417" s="102">
        <v>43.141603229271617</v>
      </c>
      <c r="AI417" s="104">
        <v>2.4909787849633389</v>
      </c>
      <c r="AJ417" s="104">
        <v>0</v>
      </c>
      <c r="AK417" s="102">
        <v>0</v>
      </c>
      <c r="AL417" s="103">
        <v>14.512094734617708</v>
      </c>
      <c r="AM417" s="105">
        <v>2.3675558668992513</v>
      </c>
      <c r="AN417" s="105">
        <v>1.5490484124494819</v>
      </c>
      <c r="AO417" s="102">
        <v>992.05999023720585</v>
      </c>
      <c r="AP417" s="106"/>
      <c r="AQ417" s="103">
        <v>23.729999542236328</v>
      </c>
      <c r="AR417" s="102">
        <v>0</v>
      </c>
      <c r="AS417" s="103">
        <v>7.691269429432209</v>
      </c>
      <c r="AT417" s="102">
        <v>988.84062924461682</v>
      </c>
      <c r="AU417" s="125">
        <v>992.05422111369489</v>
      </c>
      <c r="AV417" s="102">
        <v>1971.600284185881</v>
      </c>
      <c r="AW417" s="102">
        <v>98.261694387981834</v>
      </c>
      <c r="AX417" s="102">
        <v>29.132350997861273</v>
      </c>
      <c r="AY417" s="102">
        <v>42.997752068076736</v>
      </c>
      <c r="AZ417" s="102">
        <v>2.5993584151739473</v>
      </c>
      <c r="BA417" s="102">
        <v>0</v>
      </c>
      <c r="BB417" s="102">
        <v>0</v>
      </c>
      <c r="BC417" s="103">
        <v>14.4697446970812</v>
      </c>
      <c r="BD417" s="105">
        <v>2.3770962001540163</v>
      </c>
      <c r="BE417" s="105">
        <v>1.5585559365772697</v>
      </c>
      <c r="BF417" s="102">
        <v>1021.0761346755548</v>
      </c>
      <c r="BG417" s="123"/>
    </row>
    <row r="418" spans="1:59" ht="18" thickTop="1" thickBot="1">
      <c r="A418" s="45">
        <v>43473</v>
      </c>
      <c r="B418" s="48">
        <v>0.47916666666666702</v>
      </c>
      <c r="C418" s="45">
        <v>43480</v>
      </c>
      <c r="E418" s="6" t="s">
        <v>174</v>
      </c>
      <c r="F418" s="54">
        <v>4</v>
      </c>
      <c r="G418" s="31" t="s">
        <v>148</v>
      </c>
      <c r="H418" s="31" t="s">
        <v>147</v>
      </c>
      <c r="I418" s="88" t="s">
        <v>15</v>
      </c>
      <c r="J418" s="13">
        <v>25.53</v>
      </c>
      <c r="K418" s="15">
        <v>34.21</v>
      </c>
      <c r="L418">
        <v>100.61799999999999</v>
      </c>
      <c r="M418">
        <v>22.2</v>
      </c>
      <c r="N418" s="17">
        <v>2212.6999999999998</v>
      </c>
      <c r="O418">
        <v>2198.8000000000002</v>
      </c>
      <c r="P418">
        <v>7.71</v>
      </c>
      <c r="Q418" s="108">
        <v>7.6814005195121782</v>
      </c>
      <c r="R418" t="s">
        <v>153</v>
      </c>
      <c r="U418" s="99">
        <v>34.209999084472656</v>
      </c>
      <c r="V418" s="99">
        <v>22.200000762939453</v>
      </c>
      <c r="W418" s="99">
        <v>0</v>
      </c>
      <c r="X418" s="100">
        <v>0</v>
      </c>
      <c r="Y418" s="100">
        <v>0</v>
      </c>
      <c r="Z418" s="101">
        <v>2212.699951171875</v>
      </c>
      <c r="AA418" s="102">
        <v>2109.040771484375</v>
      </c>
      <c r="AB418" s="103">
        <v>7.6814002990722656</v>
      </c>
      <c r="AC418" s="102">
        <v>1009.2194213867188</v>
      </c>
      <c r="AD418" s="102">
        <v>1012.5615844726562</v>
      </c>
      <c r="AE418" s="102">
        <v>1986.4154638468615</v>
      </c>
      <c r="AF418" s="104">
        <v>91.68517461041813</v>
      </c>
      <c r="AG418" s="104">
        <v>30.940178841083135</v>
      </c>
      <c r="AH418" s="102">
        <v>40.720754564514181</v>
      </c>
      <c r="AI418" s="104">
        <v>2.2146793158328495</v>
      </c>
      <c r="AJ418" s="104">
        <v>0</v>
      </c>
      <c r="AK418" s="102">
        <v>0</v>
      </c>
      <c r="AL418" s="103">
        <v>14.966092131829544</v>
      </c>
      <c r="AM418" s="105">
        <v>2.2117766726113186</v>
      </c>
      <c r="AN418" s="105">
        <v>1.4440640286291002</v>
      </c>
      <c r="AO418" s="102">
        <v>1039.4917464359348</v>
      </c>
      <c r="AP418" s="106"/>
      <c r="AQ418" s="103">
        <v>25.530000686645508</v>
      </c>
      <c r="AR418" s="102">
        <v>0</v>
      </c>
      <c r="AS418" s="103">
        <v>7.6357943269316015</v>
      </c>
      <c r="AT418" s="102">
        <v>1142.7785738213231</v>
      </c>
      <c r="AU418" s="125">
        <v>1146.4116535806638</v>
      </c>
      <c r="AV418" s="102">
        <v>1983.8968352783852</v>
      </c>
      <c r="AW418" s="102">
        <v>92.996142538809025</v>
      </c>
      <c r="AX418" s="102">
        <v>32.147761197550473</v>
      </c>
      <c r="AY418" s="102">
        <v>40.144600829043775</v>
      </c>
      <c r="AZ418" s="102">
        <v>2.689899518041146</v>
      </c>
      <c r="BA418" s="102">
        <v>0</v>
      </c>
      <c r="BB418" s="102">
        <v>0</v>
      </c>
      <c r="BC418" s="103">
        <v>14.749775751107851</v>
      </c>
      <c r="BD418" s="105">
        <v>2.2553112955617718</v>
      </c>
      <c r="BE418" s="105">
        <v>1.4868498402665182</v>
      </c>
      <c r="BF418" s="102">
        <v>1183.8826451952298</v>
      </c>
      <c r="BG418" s="123"/>
    </row>
    <row r="419" spans="1:59" ht="18" thickTop="1" thickBot="1">
      <c r="A419" s="45">
        <v>43473</v>
      </c>
      <c r="B419" s="48">
        <v>0.47916666666666702</v>
      </c>
      <c r="C419" s="45">
        <v>43480</v>
      </c>
      <c r="E419" s="7" t="s">
        <v>37</v>
      </c>
      <c r="F419" s="54">
        <v>1</v>
      </c>
      <c r="G419" s="31" t="s">
        <v>148</v>
      </c>
      <c r="H419" s="31" t="s">
        <v>146</v>
      </c>
      <c r="I419" s="88" t="s">
        <v>16</v>
      </c>
      <c r="J419" s="13">
        <v>25.89</v>
      </c>
      <c r="K419" s="15">
        <v>34.18</v>
      </c>
      <c r="L419">
        <v>100.871</v>
      </c>
      <c r="M419">
        <v>22.4</v>
      </c>
      <c r="N419" s="17">
        <v>2208.3000000000002</v>
      </c>
      <c r="O419">
        <v>2185.8000000000002</v>
      </c>
      <c r="P419">
        <v>7.88</v>
      </c>
      <c r="Q419" s="108">
        <v>7.9637320531896929</v>
      </c>
      <c r="R419" t="s">
        <v>152</v>
      </c>
      <c r="U419" s="99">
        <v>34.180000305175781</v>
      </c>
      <c r="V419" s="99">
        <v>22.399999618530273</v>
      </c>
      <c r="W419" s="99">
        <v>0</v>
      </c>
      <c r="X419" s="100">
        <v>0</v>
      </c>
      <c r="Y419" s="100">
        <v>0</v>
      </c>
      <c r="Z419" s="101">
        <v>2208.300048828125</v>
      </c>
      <c r="AA419" s="102">
        <v>1985.8575439453125</v>
      </c>
      <c r="AB419" s="103">
        <v>7.9637322425842285</v>
      </c>
      <c r="AC419" s="102">
        <v>480.701416015625</v>
      </c>
      <c r="AD419" s="102">
        <v>482.28936767578125</v>
      </c>
      <c r="AE419" s="102">
        <v>1810.0841833047941</v>
      </c>
      <c r="AF419" s="104">
        <v>161.11198173970044</v>
      </c>
      <c r="AG419" s="104">
        <v>14.661316510537194</v>
      </c>
      <c r="AH419" s="102">
        <v>71.684375818680778</v>
      </c>
      <c r="AI419" s="104">
        <v>4.3185200667702963</v>
      </c>
      <c r="AJ419" s="104">
        <v>0</v>
      </c>
      <c r="AK419" s="102">
        <v>0</v>
      </c>
      <c r="AL419" s="103">
        <v>11.021807318664862</v>
      </c>
      <c r="AM419" s="105">
        <v>3.8885817238990095</v>
      </c>
      <c r="AN419" s="105">
        <v>2.5401194855807852</v>
      </c>
      <c r="AO419" s="102">
        <v>495.277904145116</v>
      </c>
      <c r="AP419" s="106"/>
      <c r="AQ419" s="103">
        <v>25.889999389648438</v>
      </c>
      <c r="AR419" s="102">
        <v>0</v>
      </c>
      <c r="AS419" s="103">
        <v>7.9127042925223003</v>
      </c>
      <c r="AT419" s="102">
        <v>551.76214530076379</v>
      </c>
      <c r="AU419" s="125">
        <v>553.50862121204443</v>
      </c>
      <c r="AV419" s="102">
        <v>1808.1526800342654</v>
      </c>
      <c r="AW419" s="102">
        <v>162.3194527792395</v>
      </c>
      <c r="AX419" s="102">
        <v>15.385363224574471</v>
      </c>
      <c r="AY419" s="102">
        <v>70.269901060675721</v>
      </c>
      <c r="AZ419" s="102">
        <v>5.2509508882892613</v>
      </c>
      <c r="BA419" s="102">
        <v>0</v>
      </c>
      <c r="BB419" s="102">
        <v>0</v>
      </c>
      <c r="BC419" s="103">
        <v>10.944725029440601</v>
      </c>
      <c r="BD419" s="105">
        <v>3.9400908914758355</v>
      </c>
      <c r="BE419" s="105">
        <v>2.6002839289208706</v>
      </c>
      <c r="BF419" s="102">
        <v>572.00398898767844</v>
      </c>
      <c r="BG419" s="123"/>
    </row>
    <row r="420" spans="1:59" ht="18" thickTop="1" thickBot="1">
      <c r="A420" s="45">
        <v>43473</v>
      </c>
      <c r="B420" s="48">
        <v>0.47916666666666702</v>
      </c>
      <c r="C420" s="45">
        <v>43480</v>
      </c>
      <c r="E420" s="8" t="s">
        <v>43</v>
      </c>
      <c r="F420" s="54">
        <v>2</v>
      </c>
      <c r="G420" s="31" t="s">
        <v>146</v>
      </c>
      <c r="H420" s="31" t="s">
        <v>146</v>
      </c>
      <c r="I420" s="88" t="s">
        <v>17</v>
      </c>
      <c r="J420" s="13">
        <v>23.68</v>
      </c>
      <c r="K420" s="15">
        <v>34.200000000000003</v>
      </c>
      <c r="L420">
        <v>100.63</v>
      </c>
      <c r="M420">
        <v>22.2</v>
      </c>
      <c r="N420" s="17">
        <v>2218.3000000000002</v>
      </c>
      <c r="O420">
        <v>2202.6999999999998</v>
      </c>
      <c r="P420">
        <v>7.97</v>
      </c>
      <c r="Q420" s="108">
        <v>7.9827736542639665</v>
      </c>
      <c r="R420" t="s">
        <v>153</v>
      </c>
      <c r="U420" s="99">
        <v>34.200000762939453</v>
      </c>
      <c r="V420" s="99">
        <v>22.200000762939453</v>
      </c>
      <c r="W420" s="99">
        <v>0</v>
      </c>
      <c r="X420" s="100">
        <v>0</v>
      </c>
      <c r="Y420" s="100">
        <v>0</v>
      </c>
      <c r="Z420" s="101">
        <v>2218.300048828125</v>
      </c>
      <c r="AA420" s="102">
        <v>1987.0682373046875</v>
      </c>
      <c r="AB420" s="103">
        <v>7.9827737808227539</v>
      </c>
      <c r="AC420" s="102">
        <v>458.47885131835938</v>
      </c>
      <c r="AD420" s="102">
        <v>459.99713134765625</v>
      </c>
      <c r="AE420" s="102">
        <v>1806.1861540798318</v>
      </c>
      <c r="AF420" s="104">
        <v>166.82554934103118</v>
      </c>
      <c r="AG420" s="104">
        <v>14.056577586884275</v>
      </c>
      <c r="AH420" s="102">
        <v>74.041296708695114</v>
      </c>
      <c r="AI420" s="104">
        <v>4.4320923984228102</v>
      </c>
      <c r="AJ420" s="104">
        <v>0</v>
      </c>
      <c r="AK420" s="102">
        <v>0</v>
      </c>
      <c r="AL420" s="103">
        <v>10.836857102889709</v>
      </c>
      <c r="AM420" s="105">
        <v>4.024742683429861</v>
      </c>
      <c r="AN420" s="105">
        <v>2.6276966217895219</v>
      </c>
      <c r="AO420" s="102">
        <v>472.23130263674096</v>
      </c>
      <c r="AP420" s="106"/>
      <c r="AQ420" s="103">
        <v>23.680000305175781</v>
      </c>
      <c r="AR420" s="102">
        <v>0</v>
      </c>
      <c r="AS420" s="103">
        <v>7.9609480702084765</v>
      </c>
      <c r="AT420" s="102">
        <v>486.37374212506637</v>
      </c>
      <c r="AU420" s="125">
        <v>487.95535735662656</v>
      </c>
      <c r="AV420" s="102">
        <v>1805.3698851835677</v>
      </c>
      <c r="AW420" s="102">
        <v>167.35517212033005</v>
      </c>
      <c r="AX420" s="102">
        <v>14.343158081181603</v>
      </c>
      <c r="AY420" s="102">
        <v>73.410920944289643</v>
      </c>
      <c r="AZ420" s="102">
        <v>4.8200431799983514</v>
      </c>
      <c r="BA420" s="102">
        <v>0</v>
      </c>
      <c r="BB420" s="102">
        <v>0</v>
      </c>
      <c r="BC420" s="103">
        <v>10.807014068618688</v>
      </c>
      <c r="BD420" s="105">
        <v>4.0463263712107542</v>
      </c>
      <c r="BE420" s="105">
        <v>2.6529126625598387</v>
      </c>
      <c r="BF420" s="102">
        <v>502.18554337549654</v>
      </c>
      <c r="BG420" s="123"/>
    </row>
    <row r="421" spans="1:59" ht="18" thickTop="1" thickBot="1">
      <c r="A421" s="45">
        <v>43473</v>
      </c>
      <c r="B421" s="48">
        <v>0.47916666666666702</v>
      </c>
      <c r="C421" s="45">
        <v>43480</v>
      </c>
      <c r="E421" s="7" t="s">
        <v>37</v>
      </c>
      <c r="F421" s="54">
        <v>1</v>
      </c>
      <c r="G421" s="31" t="s">
        <v>148</v>
      </c>
      <c r="H421" s="31" t="s">
        <v>146</v>
      </c>
      <c r="I421" s="88" t="s">
        <v>18</v>
      </c>
      <c r="J421" s="13">
        <v>25.8</v>
      </c>
      <c r="K421" s="15">
        <v>34.19</v>
      </c>
      <c r="L421">
        <v>100.557</v>
      </c>
      <c r="M421">
        <v>22.7</v>
      </c>
      <c r="N421" s="17">
        <v>2203.5</v>
      </c>
      <c r="O421">
        <v>2187.6</v>
      </c>
      <c r="P421">
        <v>7.99</v>
      </c>
      <c r="Q421" s="108">
        <v>7.9790516402630249</v>
      </c>
      <c r="R421" t="s">
        <v>152</v>
      </c>
      <c r="U421" s="99">
        <v>34.189998626708984</v>
      </c>
      <c r="V421" s="99">
        <v>22.700000762939453</v>
      </c>
      <c r="W421" s="99">
        <v>0</v>
      </c>
      <c r="X421" s="100">
        <v>0</v>
      </c>
      <c r="Y421" s="100">
        <v>0</v>
      </c>
      <c r="Z421" s="101">
        <v>2203.5</v>
      </c>
      <c r="AA421" s="102">
        <v>1971.5546875</v>
      </c>
      <c r="AB421" s="103">
        <v>7.9790515899658203</v>
      </c>
      <c r="AC421" s="102">
        <v>459.91677856445312</v>
      </c>
      <c r="AD421" s="102">
        <v>461.43048095703125</v>
      </c>
      <c r="AE421" s="102">
        <v>1790.674933810853</v>
      </c>
      <c r="AF421" s="104">
        <v>166.96408713382078</v>
      </c>
      <c r="AG421" s="104">
        <v>13.915737955398805</v>
      </c>
      <c r="AH421" s="102">
        <v>74.30937528171745</v>
      </c>
      <c r="AI421" s="104">
        <v>4.5981385280088487</v>
      </c>
      <c r="AJ421" s="104">
        <v>0</v>
      </c>
      <c r="AK421" s="102">
        <v>0</v>
      </c>
      <c r="AL421" s="103">
        <v>10.765447387046761</v>
      </c>
      <c r="AM421" s="105">
        <v>4.0312380258862426</v>
      </c>
      <c r="AN421" s="105">
        <v>2.6355738857786428</v>
      </c>
      <c r="AO421" s="102">
        <v>474.09199248499993</v>
      </c>
      <c r="AP421" s="106"/>
      <c r="AQ421" s="103">
        <v>25.799999237060547</v>
      </c>
      <c r="AR421" s="102">
        <v>0</v>
      </c>
      <c r="AS421" s="103">
        <v>7.9336162783071709</v>
      </c>
      <c r="AT421" s="102">
        <v>519.9558354940458</v>
      </c>
      <c r="AU421" s="125">
        <v>521.60343799240843</v>
      </c>
      <c r="AV421" s="102">
        <v>1789.0027577293147</v>
      </c>
      <c r="AW421" s="102">
        <v>168.02172277012056</v>
      </c>
      <c r="AX421" s="102">
        <v>14.530229098986755</v>
      </c>
      <c r="AY421" s="102">
        <v>72.998272043860368</v>
      </c>
      <c r="AZ421" s="102">
        <v>5.4673375289967998</v>
      </c>
      <c r="BA421" s="102">
        <v>0</v>
      </c>
      <c r="BB421" s="102">
        <v>0</v>
      </c>
      <c r="BC421" s="103">
        <v>10.701693898358677</v>
      </c>
      <c r="BD421" s="105">
        <v>4.0774886636986816</v>
      </c>
      <c r="BE421" s="105">
        <v>2.6902678244285005</v>
      </c>
      <c r="BF421" s="102">
        <v>538.93685680493866</v>
      </c>
      <c r="BG421" s="123"/>
    </row>
    <row r="422" spans="1:59" ht="18" thickTop="1" thickBot="1">
      <c r="A422" s="45">
        <v>43473</v>
      </c>
      <c r="B422" s="48">
        <v>0.47916666666666702</v>
      </c>
      <c r="C422" s="45">
        <v>43480</v>
      </c>
      <c r="E422" s="6" t="s">
        <v>174</v>
      </c>
      <c r="F422" s="54">
        <v>4</v>
      </c>
      <c r="G422" s="31" t="s">
        <v>148</v>
      </c>
      <c r="H422" s="31" t="s">
        <v>147</v>
      </c>
      <c r="I422" s="88" t="s">
        <v>19</v>
      </c>
      <c r="J422" s="13">
        <v>25.7</v>
      </c>
      <c r="K422" s="15">
        <v>34.200000000000003</v>
      </c>
      <c r="L422">
        <v>100.56399999999999</v>
      </c>
      <c r="M422">
        <v>22.5</v>
      </c>
      <c r="N422" s="17">
        <v>2221.6</v>
      </c>
      <c r="O422">
        <v>2198</v>
      </c>
      <c r="P422">
        <v>7.65</v>
      </c>
      <c r="Q422" s="108">
        <v>7.6683439122415207</v>
      </c>
      <c r="R422" t="s">
        <v>153</v>
      </c>
      <c r="U422" s="99">
        <v>34.200000762939453</v>
      </c>
      <c r="V422" s="99">
        <v>22.5</v>
      </c>
      <c r="W422" s="99">
        <v>0</v>
      </c>
      <c r="X422" s="100">
        <v>0</v>
      </c>
      <c r="Y422" s="100">
        <v>0</v>
      </c>
      <c r="Z422" s="101">
        <v>2221.60009765625</v>
      </c>
      <c r="AA422" s="102">
        <v>2120.916259765625</v>
      </c>
      <c r="AB422" s="103">
        <v>7.6683440208435059</v>
      </c>
      <c r="AC422" s="102">
        <v>1048.392578125</v>
      </c>
      <c r="AD422" s="102">
        <v>1051.8516845703125</v>
      </c>
      <c r="AE422" s="102">
        <v>1998.549700825399</v>
      </c>
      <c r="AF422" s="104">
        <v>90.478838661946995</v>
      </c>
      <c r="AG422" s="104">
        <v>31.887765182928277</v>
      </c>
      <c r="AH422" s="102">
        <v>39.906432276375895</v>
      </c>
      <c r="AI422" s="104">
        <v>2.2082715901548848</v>
      </c>
      <c r="AJ422" s="104">
        <v>0</v>
      </c>
      <c r="AK422" s="102">
        <v>0</v>
      </c>
      <c r="AL422" s="103">
        <v>15.082067262629661</v>
      </c>
      <c r="AM422" s="105">
        <v>2.1837582476271291</v>
      </c>
      <c r="AN422" s="105">
        <v>1.4269384804142449</v>
      </c>
      <c r="AO422" s="102">
        <v>1080.3561403826511</v>
      </c>
      <c r="AP422" s="106"/>
      <c r="AQ422" s="103">
        <v>25.700000762939453</v>
      </c>
      <c r="AR422" s="102">
        <v>0</v>
      </c>
      <c r="AS422" s="103">
        <v>7.624723440484714</v>
      </c>
      <c r="AT422" s="102">
        <v>1180.7372450933915</v>
      </c>
      <c r="AU422" s="125">
        <v>1184.4832430163208</v>
      </c>
      <c r="AV422" s="102">
        <v>1996.0924961944381</v>
      </c>
      <c r="AW422" s="102">
        <v>91.747284064242223</v>
      </c>
      <c r="AX422" s="102">
        <v>33.076485735630044</v>
      </c>
      <c r="AY422" s="102">
        <v>39.375879240430052</v>
      </c>
      <c r="AZ422" s="102">
        <v>2.6614728785643957</v>
      </c>
      <c r="BA422" s="102">
        <v>0</v>
      </c>
      <c r="BB422" s="102">
        <v>0</v>
      </c>
      <c r="BC422" s="103">
        <v>14.866648467038518</v>
      </c>
      <c r="BD422" s="105">
        <v>2.2258957890882471</v>
      </c>
      <c r="BE422" s="105">
        <v>1.468191678189801</v>
      </c>
      <c r="BF422" s="102">
        <v>1223.6043120407687</v>
      </c>
      <c r="BG422" s="123"/>
    </row>
    <row r="423" spans="1:59" ht="18" thickTop="1" thickBot="1">
      <c r="A423" s="45">
        <v>43473</v>
      </c>
      <c r="B423" s="48">
        <v>0.47916666666666702</v>
      </c>
      <c r="C423" s="45">
        <v>43480</v>
      </c>
      <c r="E423" s="9" t="s">
        <v>44</v>
      </c>
      <c r="F423" s="54">
        <v>3</v>
      </c>
      <c r="G423" s="31" t="s">
        <v>146</v>
      </c>
      <c r="H423" s="31" t="s">
        <v>147</v>
      </c>
      <c r="I423" s="88" t="s">
        <v>20</v>
      </c>
      <c r="J423" s="13">
        <v>23.7</v>
      </c>
      <c r="K423" s="15">
        <v>34.200000000000003</v>
      </c>
      <c r="L423">
        <v>100.26900000000001</v>
      </c>
      <c r="M423">
        <v>23.1</v>
      </c>
      <c r="N423" s="17">
        <v>2222.5</v>
      </c>
      <c r="O423">
        <v>2190.1</v>
      </c>
      <c r="P423">
        <v>7.7</v>
      </c>
      <c r="Q423" s="108">
        <v>7.7255084301302359</v>
      </c>
      <c r="R423" t="s">
        <v>152</v>
      </c>
      <c r="U423" s="99">
        <v>34.200000762939453</v>
      </c>
      <c r="V423" s="99">
        <v>23.100000381469727</v>
      </c>
      <c r="W423" s="99">
        <v>0</v>
      </c>
      <c r="X423" s="100">
        <v>0</v>
      </c>
      <c r="Y423" s="100">
        <v>0</v>
      </c>
      <c r="Z423" s="101">
        <v>2222.5</v>
      </c>
      <c r="AA423" s="102">
        <v>2097.683349609375</v>
      </c>
      <c r="AB423" s="103">
        <v>7.7255082130432129</v>
      </c>
      <c r="AC423" s="102">
        <v>907.85333251953125</v>
      </c>
      <c r="AD423" s="102">
        <v>910.82666015625</v>
      </c>
      <c r="AE423" s="102">
        <v>1966.6956222347794</v>
      </c>
      <c r="AF423" s="104">
        <v>103.80737510563995</v>
      </c>
      <c r="AG423" s="104">
        <v>27.180202469068767</v>
      </c>
      <c r="AH423" s="102">
        <v>45.548980280411371</v>
      </c>
      <c r="AI423" s="104">
        <v>2.6599177830405312</v>
      </c>
      <c r="AJ423" s="104">
        <v>0</v>
      </c>
      <c r="AK423" s="102">
        <v>0</v>
      </c>
      <c r="AL423" s="103">
        <v>14.149018539705096</v>
      </c>
      <c r="AM423" s="105">
        <v>2.5076369459951136</v>
      </c>
      <c r="AN423" s="105">
        <v>1.6413538075458087</v>
      </c>
      <c r="AO423" s="102">
        <v>936.4495743134122</v>
      </c>
      <c r="AP423" s="106"/>
      <c r="AQ423" s="103">
        <v>23.700000762939453</v>
      </c>
      <c r="AR423" s="102">
        <v>0</v>
      </c>
      <c r="AS423" s="103">
        <v>7.717117502788045</v>
      </c>
      <c r="AT423" s="102">
        <v>928.81811017551752</v>
      </c>
      <c r="AU423" s="125">
        <v>931.83774803719382</v>
      </c>
      <c r="AV423" s="102">
        <v>1966.2668252227409</v>
      </c>
      <c r="AW423" s="102">
        <v>104.0397849230165</v>
      </c>
      <c r="AX423" s="102">
        <v>27.376650071551673</v>
      </c>
      <c r="AY423" s="102">
        <v>45.419008533228066</v>
      </c>
      <c r="AZ423" s="102">
        <v>2.7542446621041994</v>
      </c>
      <c r="BA423" s="102">
        <v>0</v>
      </c>
      <c r="BB423" s="102">
        <v>0</v>
      </c>
      <c r="BC423" s="103">
        <v>14.117288095108211</v>
      </c>
      <c r="BD423" s="105">
        <v>2.5155609186551664</v>
      </c>
      <c r="BE423" s="105">
        <v>1.6493851437423592</v>
      </c>
      <c r="BF423" s="102">
        <v>959.04652855367488</v>
      </c>
      <c r="BG423" s="123"/>
    </row>
    <row r="424" spans="1:59" ht="18" thickTop="1" thickBot="1">
      <c r="A424" s="45">
        <v>43473</v>
      </c>
      <c r="B424" s="48">
        <v>0.47916666666666702</v>
      </c>
      <c r="C424" s="45">
        <v>43480</v>
      </c>
      <c r="E424" s="8" t="s">
        <v>43</v>
      </c>
      <c r="F424" s="54">
        <v>8</v>
      </c>
      <c r="G424" s="31" t="s">
        <v>146</v>
      </c>
      <c r="H424" s="31" t="s">
        <v>146</v>
      </c>
      <c r="I424" s="88" t="s">
        <v>21</v>
      </c>
      <c r="J424" s="13">
        <v>23.62</v>
      </c>
      <c r="K424" s="15">
        <v>34.200000000000003</v>
      </c>
      <c r="L424">
        <v>100.712</v>
      </c>
      <c r="M424">
        <v>22.4</v>
      </c>
      <c r="N424" s="17">
        <v>2212</v>
      </c>
      <c r="O424">
        <v>2201</v>
      </c>
      <c r="P424">
        <v>7.98</v>
      </c>
      <c r="Q424" s="108">
        <v>7.9694165345736012</v>
      </c>
      <c r="R424" t="s">
        <v>153</v>
      </c>
      <c r="U424" s="99">
        <v>34.200000762939453</v>
      </c>
      <c r="V424" s="99">
        <v>22.399999618530273</v>
      </c>
      <c r="W424" s="99">
        <v>0</v>
      </c>
      <c r="X424" s="100">
        <v>0</v>
      </c>
      <c r="Y424" s="100">
        <v>0</v>
      </c>
      <c r="Z424" s="101">
        <v>2212</v>
      </c>
      <c r="AA424" s="102">
        <v>1986.3831787109375</v>
      </c>
      <c r="AB424" s="103">
        <v>7.969416618347168</v>
      </c>
      <c r="AC424" s="102">
        <v>474.06488037109375</v>
      </c>
      <c r="AD424" s="102">
        <v>475.63092041015625</v>
      </c>
      <c r="AE424" s="102">
        <v>1808.7357909280197</v>
      </c>
      <c r="AF424" s="104">
        <v>163.19002012482238</v>
      </c>
      <c r="AG424" s="104">
        <v>14.45736676834947</v>
      </c>
      <c r="AH424" s="102">
        <v>72.518269722830055</v>
      </c>
      <c r="AI424" s="104">
        <v>4.3769419586044265</v>
      </c>
      <c r="AJ424" s="104">
        <v>0</v>
      </c>
      <c r="AK424" s="102">
        <v>0</v>
      </c>
      <c r="AL424" s="103">
        <v>10.952220406879333</v>
      </c>
      <c r="AM424" s="105">
        <v>3.9381288621637522</v>
      </c>
      <c r="AN424" s="105">
        <v>2.5725810029172376</v>
      </c>
      <c r="AO424" s="102">
        <v>488.43998054062018</v>
      </c>
      <c r="AP424" s="106"/>
      <c r="AQ424" s="103">
        <v>23.620000839233398</v>
      </c>
      <c r="AR424" s="102">
        <v>0</v>
      </c>
      <c r="AS424" s="103">
        <v>7.9514598683296969</v>
      </c>
      <c r="AT424" s="102">
        <v>497.67194173703274</v>
      </c>
      <c r="AU424" s="125">
        <v>499.29148855823468</v>
      </c>
      <c r="AV424" s="102">
        <v>1808.0577873269619</v>
      </c>
      <c r="AW424" s="102">
        <v>163.62625029046038</v>
      </c>
      <c r="AX424" s="102">
        <v>14.699190014027478</v>
      </c>
      <c r="AY424" s="102">
        <v>72.010760261824245</v>
      </c>
      <c r="AZ424" s="102">
        <v>4.6904606668262501</v>
      </c>
      <c r="BA424" s="102">
        <v>0</v>
      </c>
      <c r="BB424" s="102">
        <v>0</v>
      </c>
      <c r="BC424" s="103">
        <v>10.926639758517922</v>
      </c>
      <c r="BD424" s="105">
        <v>3.9557971811274095</v>
      </c>
      <c r="BE424" s="105">
        <v>2.5931077219520624</v>
      </c>
      <c r="BF424" s="102">
        <v>513.79821581960096</v>
      </c>
      <c r="BG424" s="123"/>
    </row>
    <row r="425" spans="1:59" ht="18" thickTop="1" thickBot="1">
      <c r="A425" s="45">
        <v>43473</v>
      </c>
      <c r="B425" s="48">
        <v>0.47916666666666702</v>
      </c>
      <c r="C425" s="45">
        <v>43480</v>
      </c>
      <c r="E425" s="6" t="s">
        <v>174</v>
      </c>
      <c r="F425" s="54">
        <v>6</v>
      </c>
      <c r="G425" s="31" t="s">
        <v>148</v>
      </c>
      <c r="H425" s="31" t="s">
        <v>147</v>
      </c>
      <c r="I425" s="88" t="s">
        <v>22</v>
      </c>
      <c r="J425" s="13">
        <v>25.93</v>
      </c>
      <c r="K425" s="15">
        <v>34.159999999999997</v>
      </c>
      <c r="L425">
        <v>100.792</v>
      </c>
      <c r="M425">
        <v>22.6</v>
      </c>
      <c r="N425" s="17">
        <v>2214.1999999999998</v>
      </c>
      <c r="O425">
        <v>2186.6</v>
      </c>
      <c r="P425">
        <v>7.67</v>
      </c>
      <c r="Q425" s="108">
        <v>7.6808137272321737</v>
      </c>
      <c r="R425" t="s">
        <v>152</v>
      </c>
      <c r="U425" s="99">
        <v>34.159999847412109</v>
      </c>
      <c r="V425" s="99">
        <v>22.600000381469727</v>
      </c>
      <c r="W425" s="99">
        <v>0</v>
      </c>
      <c r="X425" s="100">
        <v>0</v>
      </c>
      <c r="Y425" s="100">
        <v>0</v>
      </c>
      <c r="Z425" s="101">
        <v>2214.199951171875</v>
      </c>
      <c r="AA425" s="102">
        <v>2108.922119140625</v>
      </c>
      <c r="AB425" s="103">
        <v>7.6808137893676758</v>
      </c>
      <c r="AC425" s="102">
        <v>1012.8106079101562</v>
      </c>
      <c r="AD425" s="102">
        <v>1016.1481323242188</v>
      </c>
      <c r="AE425" s="102">
        <v>1985.4376083812317</v>
      </c>
      <c r="AF425" s="104">
        <v>92.754090427305769</v>
      </c>
      <c r="AG425" s="104">
        <v>30.730624145829285</v>
      </c>
      <c r="AH425" s="102">
        <v>40.983622185260337</v>
      </c>
      <c r="AI425" s="104">
        <v>2.2917610464077489</v>
      </c>
      <c r="AJ425" s="104">
        <v>0</v>
      </c>
      <c r="AK425" s="102">
        <v>0</v>
      </c>
      <c r="AL425" s="103">
        <v>14.889142665966247</v>
      </c>
      <c r="AM425" s="105">
        <v>2.2396854485089688</v>
      </c>
      <c r="AN425" s="105">
        <v>1.4637842895059738</v>
      </c>
      <c r="AO425" s="102">
        <v>1043.8580387491804</v>
      </c>
      <c r="AP425" s="106"/>
      <c r="AQ425" s="103">
        <v>25.930000305175781</v>
      </c>
      <c r="AR425" s="102">
        <v>0</v>
      </c>
      <c r="AS425" s="103">
        <v>7.6352590056944658</v>
      </c>
      <c r="AT425" s="102">
        <v>1146.5733782980949</v>
      </c>
      <c r="AU425" s="125">
        <v>1150.200827696857</v>
      </c>
      <c r="AV425" s="102">
        <v>1982.9185203395698</v>
      </c>
      <c r="AW425" s="102">
        <v>94.061069154390267</v>
      </c>
      <c r="AX425" s="102">
        <v>31.94263872316472</v>
      </c>
      <c r="AY425" s="102">
        <v>40.402093054887146</v>
      </c>
      <c r="AZ425" s="102">
        <v>2.7807950387891385</v>
      </c>
      <c r="BA425" s="102">
        <v>0</v>
      </c>
      <c r="BB425" s="102">
        <v>0</v>
      </c>
      <c r="BC425" s="103">
        <v>14.674382758932804</v>
      </c>
      <c r="BD425" s="105">
        <v>2.2837572491545153</v>
      </c>
      <c r="BE425" s="105">
        <v>1.5073049360808384</v>
      </c>
      <c r="BF425" s="102">
        <v>1188.7291451984847</v>
      </c>
      <c r="BG425" s="123"/>
    </row>
    <row r="426" spans="1:59" ht="18" thickTop="1" thickBot="1">
      <c r="A426" s="45">
        <v>43473</v>
      </c>
      <c r="B426" s="48">
        <v>0.47916666666666702</v>
      </c>
      <c r="C426" s="45">
        <v>43480</v>
      </c>
      <c r="E426" s="8" t="s">
        <v>43</v>
      </c>
      <c r="F426" s="54">
        <v>8</v>
      </c>
      <c r="G426" s="31" t="s">
        <v>146</v>
      </c>
      <c r="H426" s="31" t="s">
        <v>146</v>
      </c>
      <c r="I426" s="88" t="s">
        <v>23</v>
      </c>
      <c r="J426" s="13">
        <v>23.73</v>
      </c>
      <c r="K426" s="15">
        <v>34.200000000000003</v>
      </c>
      <c r="L426">
        <v>100.505</v>
      </c>
      <c r="M426">
        <v>22.3</v>
      </c>
      <c r="N426" s="17">
        <v>2216.6</v>
      </c>
      <c r="O426">
        <v>2200.1999999999998</v>
      </c>
      <c r="P426">
        <v>8</v>
      </c>
      <c r="Q426" s="108">
        <v>7.9643790792886744</v>
      </c>
      <c r="R426" t="s">
        <v>153</v>
      </c>
      <c r="U426" s="99">
        <v>34.200000762939453</v>
      </c>
      <c r="V426" s="99">
        <v>22.299999237060547</v>
      </c>
      <c r="W426" s="99">
        <v>0</v>
      </c>
      <c r="X426" s="100">
        <v>0</v>
      </c>
      <c r="Y426" s="100">
        <v>0</v>
      </c>
      <c r="Z426" s="101">
        <v>2216.60009765625</v>
      </c>
      <c r="AA426" s="102">
        <v>1993.87109375</v>
      </c>
      <c r="AB426" s="103">
        <v>7.9643793106079102</v>
      </c>
      <c r="AC426" s="102">
        <v>481.65048217773438</v>
      </c>
      <c r="AD426" s="102">
        <v>483.24356079101562</v>
      </c>
      <c r="AE426" s="102">
        <v>1817.6329790877733</v>
      </c>
      <c r="AF426" s="104">
        <v>161.510247802832</v>
      </c>
      <c r="AG426" s="104">
        <v>14.727763826865008</v>
      </c>
      <c r="AH426" s="102">
        <v>71.670512096465657</v>
      </c>
      <c r="AI426" s="104">
        <v>4.287218744405271</v>
      </c>
      <c r="AJ426" s="104">
        <v>0</v>
      </c>
      <c r="AK426" s="102">
        <v>0</v>
      </c>
      <c r="AL426" s="103">
        <v>11.041083116739419</v>
      </c>
      <c r="AM426" s="105">
        <v>3.897047942448844</v>
      </c>
      <c r="AN426" s="105">
        <v>2.5450345767675362</v>
      </c>
      <c r="AO426" s="102">
        <v>496.17657928905743</v>
      </c>
      <c r="AP426" s="106"/>
      <c r="AQ426" s="103">
        <v>23.729999542236328</v>
      </c>
      <c r="AR426" s="102">
        <v>0</v>
      </c>
      <c r="AS426" s="103">
        <v>7.943351670977977</v>
      </c>
      <c r="AT426" s="102">
        <v>509.85801684135936</v>
      </c>
      <c r="AU426" s="125">
        <v>511.51498311969408</v>
      </c>
      <c r="AV426" s="102">
        <v>1816.831456453883</v>
      </c>
      <c r="AW426" s="102">
        <v>162.02335400531416</v>
      </c>
      <c r="AX426" s="102">
        <v>15.016250672161055</v>
      </c>
      <c r="AY426" s="102">
        <v>71.084059444488844</v>
      </c>
      <c r="AZ426" s="102">
        <v>4.649535635990957</v>
      </c>
      <c r="BA426" s="102">
        <v>0</v>
      </c>
      <c r="BB426" s="102">
        <v>0</v>
      </c>
      <c r="BC426" s="103">
        <v>11.01032489349755</v>
      </c>
      <c r="BD426" s="105">
        <v>3.9177208329731874</v>
      </c>
      <c r="BE426" s="105">
        <v>2.5689671102535923</v>
      </c>
      <c r="BF426" s="102">
        <v>526.47852501730824</v>
      </c>
      <c r="BG426" s="123"/>
    </row>
    <row r="427" spans="1:59" ht="18" thickTop="1" thickBot="1">
      <c r="A427" s="45">
        <v>43473</v>
      </c>
      <c r="B427" s="48">
        <v>0.47916666666666702</v>
      </c>
      <c r="C427" s="45">
        <v>43480</v>
      </c>
      <c r="E427" s="9" t="s">
        <v>44</v>
      </c>
      <c r="F427" s="54">
        <v>5</v>
      </c>
      <c r="G427" s="31" t="s">
        <v>146</v>
      </c>
      <c r="H427" s="31" t="s">
        <v>147</v>
      </c>
      <c r="I427" s="88" t="s">
        <v>24</v>
      </c>
      <c r="J427" s="13">
        <v>23.73</v>
      </c>
      <c r="K427" s="15">
        <v>34.200000000000003</v>
      </c>
      <c r="L427">
        <v>100.639</v>
      </c>
      <c r="M427">
        <v>22.8</v>
      </c>
      <c r="N427" s="17">
        <v>2210.6999999999998</v>
      </c>
      <c r="O427">
        <v>2181.5</v>
      </c>
      <c r="P427">
        <v>7.61</v>
      </c>
      <c r="Q427" s="108">
        <v>7.6197261546498352</v>
      </c>
      <c r="R427" t="s">
        <v>152</v>
      </c>
      <c r="U427" s="99">
        <v>34.200000762939453</v>
      </c>
      <c r="V427" s="99">
        <v>22.799999237060547</v>
      </c>
      <c r="W427" s="99">
        <v>0</v>
      </c>
      <c r="X427" s="100">
        <v>0</v>
      </c>
      <c r="Y427" s="100">
        <v>0</v>
      </c>
      <c r="Z427" s="101">
        <v>2210.699951171875</v>
      </c>
      <c r="AA427" s="102">
        <v>2125.818115234375</v>
      </c>
      <c r="AB427" s="103">
        <v>7.6197261810302734</v>
      </c>
      <c r="AC427" s="102">
        <v>1180.36083984375</v>
      </c>
      <c r="AD427" s="102">
        <v>1184.240966796875</v>
      </c>
      <c r="AE427" s="102">
        <v>2008.0255141670025</v>
      </c>
      <c r="AF427" s="104">
        <v>82.174225934749344</v>
      </c>
      <c r="AG427" s="104">
        <v>35.618354291245062</v>
      </c>
      <c r="AH427" s="102">
        <v>36.321542977515151</v>
      </c>
      <c r="AI427" s="104">
        <v>2.0289728861074248</v>
      </c>
      <c r="AJ427" s="104">
        <v>0</v>
      </c>
      <c r="AK427" s="102">
        <v>0</v>
      </c>
      <c r="AL427" s="103">
        <v>15.606860734289389</v>
      </c>
      <c r="AM427" s="105">
        <v>1.9841756749486246</v>
      </c>
      <c r="AN427" s="105">
        <v>1.2976202961906897</v>
      </c>
      <c r="AO427" s="102">
        <v>1216.9390470709991</v>
      </c>
      <c r="AP427" s="106"/>
      <c r="AQ427" s="103">
        <v>23.729999542236328</v>
      </c>
      <c r="AR427" s="102">
        <v>0</v>
      </c>
      <c r="AS427" s="103">
        <v>7.6071827705260562</v>
      </c>
      <c r="AT427" s="102">
        <v>1221.5586738481056</v>
      </c>
      <c r="AU427" s="125">
        <v>1225.5285663725247</v>
      </c>
      <c r="AV427" s="102">
        <v>2007.2932287460444</v>
      </c>
      <c r="AW427" s="102">
        <v>82.547684701510491</v>
      </c>
      <c r="AX427" s="102">
        <v>35.977136087600364</v>
      </c>
      <c r="AY427" s="102">
        <v>36.192529374598571</v>
      </c>
      <c r="AZ427" s="102">
        <v>2.1440784917062774</v>
      </c>
      <c r="BA427" s="102">
        <v>0</v>
      </c>
      <c r="BB427" s="102">
        <v>0</v>
      </c>
      <c r="BC427" s="103">
        <v>15.536105021729487</v>
      </c>
      <c r="BD427" s="105">
        <v>1.9960010459862638</v>
      </c>
      <c r="BE427" s="105">
        <v>1.3088377803783071</v>
      </c>
      <c r="BF427" s="102">
        <v>1261.3794185563543</v>
      </c>
      <c r="BG427" s="123"/>
    </row>
    <row r="428" spans="1:59" ht="18" thickTop="1" thickBot="1">
      <c r="A428" s="45">
        <v>43473</v>
      </c>
      <c r="B428" s="48">
        <v>0.47916666666666702</v>
      </c>
      <c r="C428" s="45">
        <v>43480</v>
      </c>
      <c r="E428" s="7" t="s">
        <v>37</v>
      </c>
      <c r="F428" s="54">
        <v>7</v>
      </c>
      <c r="G428" s="31" t="s">
        <v>148</v>
      </c>
      <c r="H428" s="31" t="s">
        <v>146</v>
      </c>
      <c r="I428" s="88" t="s">
        <v>25</v>
      </c>
      <c r="J428" s="13">
        <v>25.78</v>
      </c>
      <c r="K428" s="15">
        <v>34.229999999999997</v>
      </c>
      <c r="L428">
        <v>100.753</v>
      </c>
      <c r="M428">
        <v>22.4</v>
      </c>
      <c r="N428" s="17">
        <v>2215.3000000000002</v>
      </c>
      <c r="O428">
        <v>2203.5</v>
      </c>
      <c r="P428">
        <v>7.94</v>
      </c>
      <c r="Q428" s="108">
        <v>7.9552528328787107</v>
      </c>
      <c r="R428" t="s">
        <v>153</v>
      </c>
      <c r="U428" s="99">
        <v>34.229999542236328</v>
      </c>
      <c r="V428" s="99">
        <v>22.399999618530273</v>
      </c>
      <c r="W428" s="99">
        <v>0</v>
      </c>
      <c r="X428" s="100">
        <v>0</v>
      </c>
      <c r="Y428" s="100">
        <v>0</v>
      </c>
      <c r="Z428" s="101">
        <v>2215.300048828125</v>
      </c>
      <c r="AA428" s="102">
        <v>1996.213623046875</v>
      </c>
      <c r="AB428" s="103">
        <v>7.9552526473999023</v>
      </c>
      <c r="AC428" s="102">
        <v>493.30911254882812</v>
      </c>
      <c r="AD428" s="102">
        <v>494.93875122070312</v>
      </c>
      <c r="AE428" s="102">
        <v>1821.9512585405494</v>
      </c>
      <c r="AF428" s="104">
        <v>159.22035365782756</v>
      </c>
      <c r="AG428" s="104">
        <v>15.041853023474266</v>
      </c>
      <c r="AH428" s="102">
        <v>70.680637833695343</v>
      </c>
      <c r="AI428" s="104">
        <v>4.2387113967995589</v>
      </c>
      <c r="AJ428" s="104">
        <v>0</v>
      </c>
      <c r="AK428" s="102">
        <v>0</v>
      </c>
      <c r="AL428" s="103">
        <v>11.12708954315865</v>
      </c>
      <c r="AM428" s="105">
        <v>3.8414419158909148</v>
      </c>
      <c r="AN428" s="105">
        <v>2.5095602655645033</v>
      </c>
      <c r="AO428" s="102">
        <v>508.26756035582781</v>
      </c>
      <c r="AP428" s="106"/>
      <c r="AQ428" s="103">
        <v>25.780000686645508</v>
      </c>
      <c r="AR428" s="102">
        <v>0</v>
      </c>
      <c r="AS428" s="103">
        <v>7.9058807157069078</v>
      </c>
      <c r="AT428" s="102">
        <v>563.71838448298092</v>
      </c>
      <c r="AU428" s="125">
        <v>565.50509345413855</v>
      </c>
      <c r="AV428" s="102">
        <v>1820.0561833617865</v>
      </c>
      <c r="AW428" s="102">
        <v>160.39961612043453</v>
      </c>
      <c r="AX428" s="102">
        <v>15.757770754938745</v>
      </c>
      <c r="AY428" s="102">
        <v>69.333539746014395</v>
      </c>
      <c r="AZ428" s="102">
        <v>5.1237334628394562</v>
      </c>
      <c r="BA428" s="102">
        <v>0</v>
      </c>
      <c r="BB428" s="102">
        <v>0</v>
      </c>
      <c r="BC428" s="103">
        <v>11.050206910015042</v>
      </c>
      <c r="BD428" s="105">
        <v>3.8910869197246072</v>
      </c>
      <c r="BE428" s="105">
        <v>2.5673225562172042</v>
      </c>
      <c r="BF428" s="102">
        <v>584.27399180844282</v>
      </c>
      <c r="BG428" s="123"/>
    </row>
    <row r="429" spans="1:59" ht="18" thickTop="1" thickBot="1">
      <c r="A429" s="45">
        <v>43473</v>
      </c>
      <c r="B429" s="48">
        <v>0.47916666666666702</v>
      </c>
      <c r="C429" s="45">
        <v>43480</v>
      </c>
      <c r="E429" s="7" t="s">
        <v>37</v>
      </c>
      <c r="F429" s="55">
        <v>7</v>
      </c>
      <c r="G429" s="32" t="s">
        <v>148</v>
      </c>
      <c r="H429" s="31" t="s">
        <v>146</v>
      </c>
      <c r="I429" s="88" t="s">
        <v>26</v>
      </c>
      <c r="J429" s="13">
        <v>26.06</v>
      </c>
      <c r="K429" s="15">
        <v>34.21</v>
      </c>
      <c r="L429">
        <v>100.667</v>
      </c>
      <c r="M429">
        <v>22.9</v>
      </c>
      <c r="N429" s="17">
        <v>2219.6</v>
      </c>
      <c r="O429">
        <v>2190.1999999999998</v>
      </c>
      <c r="P429">
        <v>7.93</v>
      </c>
      <c r="Q429" s="108">
        <v>7.9535596781492668</v>
      </c>
      <c r="R429" t="s">
        <v>152</v>
      </c>
      <c r="U429" s="99">
        <v>34.209999084472656</v>
      </c>
      <c r="V429" s="99">
        <v>22.899999618530273</v>
      </c>
      <c r="W429" s="99">
        <v>0</v>
      </c>
      <c r="X429" s="100">
        <v>0</v>
      </c>
      <c r="Y429" s="100">
        <v>0</v>
      </c>
      <c r="Z429" s="101">
        <v>2219.60009765625</v>
      </c>
      <c r="AA429" s="102">
        <v>1997.5751953125</v>
      </c>
      <c r="AB429" s="103">
        <v>7.9535598754882812</v>
      </c>
      <c r="AC429" s="102">
        <v>496.6358642578125</v>
      </c>
      <c r="AD429" s="102">
        <v>498.266357421875</v>
      </c>
      <c r="AE429" s="102">
        <v>1821.2475195921841</v>
      </c>
      <c r="AF429" s="104">
        <v>161.38139255560034</v>
      </c>
      <c r="AG429" s="104">
        <v>14.946219269305677</v>
      </c>
      <c r="AH429" s="102">
        <v>71.184217221433158</v>
      </c>
      <c r="AI429" s="104">
        <v>4.4169878125929571</v>
      </c>
      <c r="AJ429" s="104">
        <v>0</v>
      </c>
      <c r="AK429" s="102">
        <v>0</v>
      </c>
      <c r="AL429" s="103">
        <v>11.054853584046917</v>
      </c>
      <c r="AM429" s="105">
        <v>3.8969739857027204</v>
      </c>
      <c r="AN429" s="105">
        <v>2.5493304164505708</v>
      </c>
      <c r="AO429" s="102">
        <v>512.1098986100709</v>
      </c>
      <c r="AP429" s="106"/>
      <c r="AQ429" s="103">
        <v>26.059999465942383</v>
      </c>
      <c r="AR429" s="102">
        <v>0</v>
      </c>
      <c r="AS429" s="103">
        <v>7.9074507885814569</v>
      </c>
      <c r="AT429" s="102">
        <v>562.48934923514992</v>
      </c>
      <c r="AU429" s="125">
        <v>564.266104846296</v>
      </c>
      <c r="AV429" s="102">
        <v>1819.4893142600463</v>
      </c>
      <c r="AW429" s="102">
        <v>162.46982771183167</v>
      </c>
      <c r="AX429" s="102">
        <v>15.616021869369577</v>
      </c>
      <c r="AY429" s="102">
        <v>69.914746632590763</v>
      </c>
      <c r="AZ429" s="102">
        <v>5.2690765051011459</v>
      </c>
      <c r="BA429" s="102">
        <v>0</v>
      </c>
      <c r="BB429" s="102">
        <v>0</v>
      </c>
      <c r="BC429" s="103">
        <v>10.983637604197373</v>
      </c>
      <c r="BD429" s="105">
        <v>3.9440108849173021</v>
      </c>
      <c r="BE429" s="105">
        <v>2.6043873615493087</v>
      </c>
      <c r="BF429" s="102">
        <v>583.31767639178952</v>
      </c>
      <c r="BG429" s="123"/>
    </row>
    <row r="430" spans="1:59" ht="18" thickTop="1" thickBot="1">
      <c r="A430" s="45">
        <v>43473</v>
      </c>
      <c r="B430" s="48">
        <v>0.47916666666666702</v>
      </c>
      <c r="C430" s="45">
        <v>43480</v>
      </c>
      <c r="E430" s="6" t="s">
        <v>174</v>
      </c>
      <c r="F430" s="54">
        <v>6</v>
      </c>
      <c r="G430" s="31" t="s">
        <v>148</v>
      </c>
      <c r="H430" s="31" t="s">
        <v>147</v>
      </c>
      <c r="I430" s="88" t="s">
        <v>27</v>
      </c>
      <c r="J430" s="13">
        <v>26.24</v>
      </c>
      <c r="K430" s="15">
        <v>34.200000000000003</v>
      </c>
      <c r="L430">
        <v>100.675</v>
      </c>
      <c r="M430">
        <v>22.7</v>
      </c>
      <c r="N430" s="17">
        <v>2218.3000000000002</v>
      </c>
      <c r="O430">
        <v>2202</v>
      </c>
      <c r="P430">
        <v>7.68</v>
      </c>
      <c r="Q430" s="108">
        <v>7.6557143698379333</v>
      </c>
      <c r="R430" t="s">
        <v>153</v>
      </c>
      <c r="U430" s="99">
        <v>34.200000762939453</v>
      </c>
      <c r="V430" s="99">
        <v>22.700000762939453</v>
      </c>
      <c r="W430" s="99">
        <v>0</v>
      </c>
      <c r="X430" s="100">
        <v>0</v>
      </c>
      <c r="Y430" s="100">
        <v>0</v>
      </c>
      <c r="Z430" s="101">
        <v>2218.300048828125</v>
      </c>
      <c r="AA430" s="102">
        <v>2121.2060546875</v>
      </c>
      <c r="AB430" s="103">
        <v>7.6557145118713379</v>
      </c>
      <c r="AC430" s="102">
        <v>1081.4156494140625</v>
      </c>
      <c r="AD430" s="102">
        <v>1084.974853515625</v>
      </c>
      <c r="AE430" s="102">
        <v>1999.8983587388416</v>
      </c>
      <c r="AF430" s="104">
        <v>88.588975250187971</v>
      </c>
      <c r="AG430" s="104">
        <v>32.718743469288462</v>
      </c>
      <c r="AH430" s="102">
        <v>39.061935739192897</v>
      </c>
      <c r="AI430" s="104">
        <v>2.1843436100998894</v>
      </c>
      <c r="AJ430" s="104">
        <v>0</v>
      </c>
      <c r="AK430" s="102">
        <v>0</v>
      </c>
      <c r="AL430" s="103">
        <v>15.192981552554013</v>
      </c>
      <c r="AM430" s="105">
        <v>2.1387563148478868</v>
      </c>
      <c r="AN430" s="105">
        <v>1.3983187610119874</v>
      </c>
      <c r="AO430" s="102">
        <v>1114.7460346859921</v>
      </c>
      <c r="AP430" s="106"/>
      <c r="AQ430" s="103">
        <v>26.239999771118164</v>
      </c>
      <c r="AR430" s="102">
        <v>0</v>
      </c>
      <c r="AS430" s="103">
        <v>7.607751116078985</v>
      </c>
      <c r="AT430" s="102">
        <v>1232.4109104623212</v>
      </c>
      <c r="AU430" s="125">
        <v>1236.2952705740961</v>
      </c>
      <c r="AV430" s="102">
        <v>1997.1471625328165</v>
      </c>
      <c r="AW430" s="102">
        <v>89.994627301587599</v>
      </c>
      <c r="AX430" s="102">
        <v>34.064350311255147</v>
      </c>
      <c r="AY430" s="102">
        <v>38.504454648957861</v>
      </c>
      <c r="AZ430" s="102">
        <v>2.684373115263456</v>
      </c>
      <c r="BA430" s="102">
        <v>0</v>
      </c>
      <c r="BB430" s="102">
        <v>0</v>
      </c>
      <c r="BC430" s="103">
        <v>14.94562390585339</v>
      </c>
      <c r="BD430" s="105">
        <v>2.1855755575884093</v>
      </c>
      <c r="BE430" s="105">
        <v>1.4439999528806489</v>
      </c>
      <c r="BF430" s="102">
        <v>1278.4987270545464</v>
      </c>
      <c r="BG430" s="123"/>
    </row>
    <row r="431" spans="1:59" ht="18" thickTop="1" thickBot="1">
      <c r="A431" s="45">
        <v>43473</v>
      </c>
      <c r="B431" s="48">
        <v>0.47916666666666702</v>
      </c>
      <c r="C431" s="45">
        <v>43480</v>
      </c>
      <c r="E431" s="8" t="s">
        <v>43</v>
      </c>
      <c r="F431" s="55">
        <v>8</v>
      </c>
      <c r="G431" s="32" t="s">
        <v>146</v>
      </c>
      <c r="H431" s="32" t="s">
        <v>146</v>
      </c>
      <c r="I431" s="88" t="s">
        <v>28</v>
      </c>
      <c r="J431" s="13">
        <v>23.7</v>
      </c>
      <c r="K431" s="15">
        <v>34.21</v>
      </c>
      <c r="L431">
        <v>100.779</v>
      </c>
      <c r="M431">
        <v>22.7</v>
      </c>
      <c r="N431" s="17">
        <v>2210.4</v>
      </c>
      <c r="O431">
        <v>2187</v>
      </c>
      <c r="P431">
        <v>7.93</v>
      </c>
      <c r="Q431" s="108">
        <v>7.9567370152762589</v>
      </c>
      <c r="R431" t="s">
        <v>152</v>
      </c>
      <c r="U431" s="99">
        <v>34.209999084472656</v>
      </c>
      <c r="V431" s="99">
        <v>22.700000762939453</v>
      </c>
      <c r="W431" s="99">
        <v>0</v>
      </c>
      <c r="X431" s="100">
        <v>0</v>
      </c>
      <c r="Y431" s="100">
        <v>0</v>
      </c>
      <c r="Z431" s="101">
        <v>2210.39990234375</v>
      </c>
      <c r="AA431" s="102">
        <v>1988.888671875</v>
      </c>
      <c r="AB431" s="103">
        <v>7.9567370414733887</v>
      </c>
      <c r="AC431" s="102">
        <v>490.26788330078125</v>
      </c>
      <c r="AD431" s="102">
        <v>491.88143920898438</v>
      </c>
      <c r="AE431" s="102">
        <v>1813.3684789402562</v>
      </c>
      <c r="AF431" s="104">
        <v>160.68776216402642</v>
      </c>
      <c r="AG431" s="104">
        <v>14.832501117344664</v>
      </c>
      <c r="AH431" s="102">
        <v>71.297744172483988</v>
      </c>
      <c r="AI431" s="104">
        <v>4.3693760041132936</v>
      </c>
      <c r="AJ431" s="104">
        <v>0</v>
      </c>
      <c r="AK431" s="102">
        <v>0</v>
      </c>
      <c r="AL431" s="103">
        <v>11.044264688070204</v>
      </c>
      <c r="AM431" s="105">
        <v>3.8790974293321212</v>
      </c>
      <c r="AN431" s="105">
        <v>2.5362010393676946</v>
      </c>
      <c r="AO431" s="102">
        <v>505.37836530520144</v>
      </c>
      <c r="AP431" s="106"/>
      <c r="AQ431" s="103">
        <v>23.700000762939453</v>
      </c>
      <c r="AR431" s="102">
        <v>0</v>
      </c>
      <c r="AS431" s="103">
        <v>7.9420513793491407</v>
      </c>
      <c r="AT431" s="102">
        <v>510.1423354777545</v>
      </c>
      <c r="AU431" s="125">
        <v>511.80083577418128</v>
      </c>
      <c r="AV431" s="102">
        <v>1812.8089090217077</v>
      </c>
      <c r="AW431" s="102">
        <v>161.04429909370427</v>
      </c>
      <c r="AX431" s="102">
        <v>15.035510072397129</v>
      </c>
      <c r="AY431" s="102">
        <v>70.89005703336673</v>
      </c>
      <c r="AZ431" s="102">
        <v>4.6239501237034686</v>
      </c>
      <c r="BA431" s="102">
        <v>0</v>
      </c>
      <c r="BB431" s="102">
        <v>0</v>
      </c>
      <c r="BC431" s="103">
        <v>11.022543115303201</v>
      </c>
      <c r="BD431" s="105">
        <v>3.893554993416271</v>
      </c>
      <c r="BE431" s="105">
        <v>2.5529466341092362</v>
      </c>
      <c r="BF431" s="102">
        <v>526.7448522457388</v>
      </c>
      <c r="BG431" s="123"/>
    </row>
    <row r="432" spans="1:59" ht="18" thickTop="1" thickBot="1">
      <c r="A432" s="45">
        <v>43473</v>
      </c>
      <c r="B432" s="48">
        <v>0.47916666666666702</v>
      </c>
      <c r="C432" s="45">
        <v>43480</v>
      </c>
      <c r="E432" s="9" t="s">
        <v>44</v>
      </c>
      <c r="F432" s="54">
        <v>5</v>
      </c>
      <c r="G432" s="31" t="s">
        <v>146</v>
      </c>
      <c r="H432" s="31" t="s">
        <v>147</v>
      </c>
      <c r="I432" s="88" t="s">
        <v>29</v>
      </c>
      <c r="J432" s="13">
        <v>23.68</v>
      </c>
      <c r="K432" s="15">
        <v>34.200000000000003</v>
      </c>
      <c r="L432">
        <v>100.63500000000001</v>
      </c>
      <c r="M432">
        <v>22.5</v>
      </c>
      <c r="N432" s="17">
        <v>2213.5</v>
      </c>
      <c r="O432">
        <v>2199.8000000000002</v>
      </c>
      <c r="P432">
        <v>7.63</v>
      </c>
      <c r="Q432" s="108">
        <v>7.6224805578760941</v>
      </c>
      <c r="R432" t="s">
        <v>153</v>
      </c>
      <c r="U432" s="99">
        <v>34.200000762939453</v>
      </c>
      <c r="V432" s="99">
        <v>22.5</v>
      </c>
      <c r="W432" s="99">
        <v>0</v>
      </c>
      <c r="X432" s="100">
        <v>0</v>
      </c>
      <c r="Y432" s="100">
        <v>0</v>
      </c>
      <c r="Z432" s="101">
        <v>2213.5</v>
      </c>
      <c r="AA432" s="102">
        <v>2129.006103515625</v>
      </c>
      <c r="AB432" s="103">
        <v>7.6224803924560547</v>
      </c>
      <c r="AC432" s="102">
        <v>1172.659423828125</v>
      </c>
      <c r="AD432" s="102">
        <v>1176.528564453125</v>
      </c>
      <c r="AE432" s="102">
        <v>2011.4039685412245</v>
      </c>
      <c r="AF432" s="104">
        <v>81.9346756623125</v>
      </c>
      <c r="AG432" s="104">
        <v>35.667450022426955</v>
      </c>
      <c r="AH432" s="102">
        <v>36.264067843222513</v>
      </c>
      <c r="AI432" s="104">
        <v>1.9869587762040504</v>
      </c>
      <c r="AJ432" s="104">
        <v>0</v>
      </c>
      <c r="AK432" s="102">
        <v>0</v>
      </c>
      <c r="AL432" s="103">
        <v>15.649583636829274</v>
      </c>
      <c r="AM432" s="105">
        <v>1.9775400125629601</v>
      </c>
      <c r="AN432" s="105">
        <v>1.292188795875713</v>
      </c>
      <c r="AO432" s="102">
        <v>1208.4116511224329</v>
      </c>
      <c r="AP432" s="106"/>
      <c r="AQ432" s="103">
        <v>23.680000305175781</v>
      </c>
      <c r="AR432" s="102">
        <v>0</v>
      </c>
      <c r="AS432" s="103">
        <v>7.6065522669798806</v>
      </c>
      <c r="AT432" s="102">
        <v>1224.8936424822846</v>
      </c>
      <c r="AU432" s="125">
        <v>1228.876814833503</v>
      </c>
      <c r="AV432" s="102">
        <v>2010.4748771714549</v>
      </c>
      <c r="AW432" s="102">
        <v>82.409217851505176</v>
      </c>
      <c r="AX432" s="102">
        <v>36.122104515747594</v>
      </c>
      <c r="AY432" s="102">
        <v>36.100599135854196</v>
      </c>
      <c r="AZ432" s="102">
        <v>2.1313517290038071</v>
      </c>
      <c r="BA432" s="102">
        <v>0</v>
      </c>
      <c r="BB432" s="102">
        <v>0</v>
      </c>
      <c r="BC432" s="103">
        <v>15.559662617363124</v>
      </c>
      <c r="BD432" s="105">
        <v>1.9924964803814982</v>
      </c>
      <c r="BE432" s="105">
        <v>1.3063501700008242</v>
      </c>
      <c r="BF432" s="102">
        <v>1264.7144081823892</v>
      </c>
      <c r="BG432" s="123"/>
    </row>
    <row r="433" spans="1:59" ht="18" thickTop="1" thickBot="1">
      <c r="A433" s="45">
        <v>43473</v>
      </c>
      <c r="B433" s="48">
        <v>0.47916666666666702</v>
      </c>
      <c r="C433" s="45">
        <v>43480</v>
      </c>
      <c r="E433" s="7" t="s">
        <v>37</v>
      </c>
      <c r="F433" s="54">
        <v>7</v>
      </c>
      <c r="G433" s="31" t="s">
        <v>148</v>
      </c>
      <c r="H433" s="31" t="s">
        <v>146</v>
      </c>
      <c r="I433" s="88" t="s">
        <v>30</v>
      </c>
      <c r="J433" s="13">
        <v>25.96</v>
      </c>
      <c r="K433" s="15">
        <v>34.22</v>
      </c>
      <c r="L433">
        <v>100.535</v>
      </c>
      <c r="M433">
        <v>22.8</v>
      </c>
      <c r="N433" s="17">
        <v>2212.8000000000002</v>
      </c>
      <c r="O433">
        <v>2193.6</v>
      </c>
      <c r="P433">
        <v>7.86</v>
      </c>
      <c r="Q433" s="108">
        <v>7.9606583159181445</v>
      </c>
      <c r="R433" t="s">
        <v>152</v>
      </c>
      <c r="U433" s="99">
        <v>34.220001220703125</v>
      </c>
      <c r="V433" s="99">
        <v>22.799999237060547</v>
      </c>
      <c r="W433" s="99">
        <v>0</v>
      </c>
      <c r="X433" s="100">
        <v>0</v>
      </c>
      <c r="Y433" s="100">
        <v>0</v>
      </c>
      <c r="Z433" s="101">
        <v>2212.800048828125</v>
      </c>
      <c r="AA433" s="102">
        <v>1988.4139404296875</v>
      </c>
      <c r="AB433" s="103">
        <v>7.9606585502624512</v>
      </c>
      <c r="AC433" s="102">
        <v>485.5634765625</v>
      </c>
      <c r="AD433" s="102">
        <v>487.15960693359375</v>
      </c>
      <c r="AE433" s="102">
        <v>1811.1836644277998</v>
      </c>
      <c r="AF433" s="104">
        <v>162.5796506609112</v>
      </c>
      <c r="AG433" s="104">
        <v>14.650723868485935</v>
      </c>
      <c r="AH433" s="102">
        <v>72.018301054873447</v>
      </c>
      <c r="AI433" s="104">
        <v>4.4500065454012177</v>
      </c>
      <c r="AJ433" s="104">
        <v>0</v>
      </c>
      <c r="AK433" s="102">
        <v>0</v>
      </c>
      <c r="AL433" s="103">
        <v>10.976307539867545</v>
      </c>
      <c r="AM433" s="105">
        <v>3.9250305796145559</v>
      </c>
      <c r="AN433" s="105">
        <v>2.567005353709011</v>
      </c>
      <c r="AO433" s="102">
        <v>500.61045444163057</v>
      </c>
      <c r="AP433" s="106"/>
      <c r="AQ433" s="103">
        <v>25.959999084472656</v>
      </c>
      <c r="AR433" s="102">
        <v>0</v>
      </c>
      <c r="AS433" s="103">
        <v>7.9144881374858853</v>
      </c>
      <c r="AT433" s="102">
        <v>550.04360167396635</v>
      </c>
      <c r="AU433" s="125">
        <v>551.7831570805206</v>
      </c>
      <c r="AV433" s="102">
        <v>1809.4403676437646</v>
      </c>
      <c r="AW433" s="102">
        <v>163.66597587670796</v>
      </c>
      <c r="AX433" s="102">
        <v>15.307632984926187</v>
      </c>
      <c r="AY433" s="102">
        <v>70.731133251142353</v>
      </c>
      <c r="AZ433" s="102">
        <v>5.3090845768004664</v>
      </c>
      <c r="BA433" s="102">
        <v>0</v>
      </c>
      <c r="BB433" s="102">
        <v>0</v>
      </c>
      <c r="BC433" s="103">
        <v>10.90687801569711</v>
      </c>
      <c r="BD433" s="105">
        <v>3.9719751492509077</v>
      </c>
      <c r="BE433" s="105">
        <v>2.6220939299044854</v>
      </c>
      <c r="BF433" s="102">
        <v>570.29958149627805</v>
      </c>
      <c r="BG433" s="123"/>
    </row>
    <row r="434" spans="1:59" ht="18" thickTop="1" thickBot="1">
      <c r="A434" s="45">
        <v>43473</v>
      </c>
      <c r="B434" s="48">
        <v>0.47916666666666702</v>
      </c>
      <c r="C434" s="45">
        <v>43480</v>
      </c>
      <c r="E434" s="6" t="s">
        <v>174</v>
      </c>
      <c r="F434" s="54">
        <v>6</v>
      </c>
      <c r="G434" s="31" t="s">
        <v>148</v>
      </c>
      <c r="H434" s="31" t="s">
        <v>147</v>
      </c>
      <c r="I434" s="88" t="s">
        <v>31</v>
      </c>
      <c r="J434" s="13">
        <v>26.18</v>
      </c>
      <c r="K434" s="15">
        <v>34.200000000000003</v>
      </c>
      <c r="L434">
        <v>100.52200000000001</v>
      </c>
      <c r="M434">
        <v>22.7</v>
      </c>
      <c r="N434" s="17">
        <v>2216.4</v>
      </c>
      <c r="O434">
        <v>2201.8000000000002</v>
      </c>
      <c r="P434">
        <v>7.69</v>
      </c>
      <c r="Q434" s="108">
        <v>7.6514215765856894</v>
      </c>
      <c r="R434" t="s">
        <v>153</v>
      </c>
      <c r="U434" s="99">
        <v>34.200000762939453</v>
      </c>
      <c r="V434" s="99">
        <v>22.700000762939453</v>
      </c>
      <c r="W434" s="99">
        <v>0</v>
      </c>
      <c r="X434" s="100">
        <v>0</v>
      </c>
      <c r="Y434" s="100">
        <v>0</v>
      </c>
      <c r="Z434" s="101">
        <v>2216.39990234375</v>
      </c>
      <c r="AA434" s="102">
        <v>2120.866455078125</v>
      </c>
      <c r="AB434" s="103">
        <v>7.6514215469360352</v>
      </c>
      <c r="AC434" s="102">
        <v>1092.2647705078125</v>
      </c>
      <c r="AD434" s="102">
        <v>1095.8597412109375</v>
      </c>
      <c r="AE434" s="102">
        <v>2000.0932088850921</v>
      </c>
      <c r="AF434" s="104">
        <v>87.726140763231186</v>
      </c>
      <c r="AG434" s="104">
        <v>33.046988770406379</v>
      </c>
      <c r="AH434" s="102">
        <v>38.714333656497338</v>
      </c>
      <c r="AI434" s="104">
        <v>2.1628579217465798</v>
      </c>
      <c r="AJ434" s="104">
        <v>0</v>
      </c>
      <c r="AK434" s="102">
        <v>0</v>
      </c>
      <c r="AL434" s="103">
        <v>15.245464790054058</v>
      </c>
      <c r="AM434" s="105">
        <v>2.1179253626618419</v>
      </c>
      <c r="AN434" s="105">
        <v>1.3846994856184924</v>
      </c>
      <c r="AO434" s="102">
        <v>1125.9295418086979</v>
      </c>
      <c r="AP434" s="106"/>
      <c r="AQ434" s="103">
        <v>26.180000305175781</v>
      </c>
      <c r="AR434" s="102">
        <v>0</v>
      </c>
      <c r="AS434" s="103">
        <v>7.6043354205629532</v>
      </c>
      <c r="AT434" s="102">
        <v>1241.8440027478948</v>
      </c>
      <c r="AU434" s="125">
        <v>1245.7609470720943</v>
      </c>
      <c r="AV434" s="102">
        <v>1997.3810027142813</v>
      </c>
      <c r="AW434" s="102">
        <v>89.109423503511266</v>
      </c>
      <c r="AX434" s="102">
        <v>34.376014018775749</v>
      </c>
      <c r="AY434" s="102">
        <v>38.176152711377036</v>
      </c>
      <c r="AZ434" s="102">
        <v>2.649310500174948</v>
      </c>
      <c r="BA434" s="102">
        <v>0</v>
      </c>
      <c r="BB434" s="102">
        <v>0</v>
      </c>
      <c r="BC434" s="103">
        <v>14.999198972173632</v>
      </c>
      <c r="BD434" s="105">
        <v>2.1638314259402178</v>
      </c>
      <c r="BE434" s="105">
        <v>1.4293674879958254</v>
      </c>
      <c r="BF434" s="102">
        <v>1288.1319652578427</v>
      </c>
      <c r="BG434" s="123"/>
    </row>
    <row r="435" spans="1:59" ht="18" thickTop="1" thickBot="1">
      <c r="A435" s="45">
        <v>43473</v>
      </c>
      <c r="B435" s="48">
        <v>0.47916666666666702</v>
      </c>
      <c r="C435" s="45">
        <v>43480</v>
      </c>
      <c r="E435" s="9" t="s">
        <v>44</v>
      </c>
      <c r="F435" s="55">
        <v>5</v>
      </c>
      <c r="G435" s="32" t="s">
        <v>146</v>
      </c>
      <c r="H435" s="32" t="s">
        <v>147</v>
      </c>
      <c r="I435" s="88" t="s">
        <v>32</v>
      </c>
      <c r="J435" s="13">
        <v>23.69</v>
      </c>
      <c r="K435" s="15">
        <v>34.24</v>
      </c>
      <c r="L435">
        <v>100.72199999999999</v>
      </c>
      <c r="M435">
        <v>23.2</v>
      </c>
      <c r="N435" s="17">
        <v>2203.9</v>
      </c>
      <c r="O435">
        <v>2181.1999999999998</v>
      </c>
      <c r="P435">
        <v>7.61</v>
      </c>
      <c r="Q435" s="108">
        <v>7.6128220440911329</v>
      </c>
      <c r="R435" t="s">
        <v>152</v>
      </c>
      <c r="U435" s="99">
        <v>34.240001678466797</v>
      </c>
      <c r="V435" s="99">
        <v>23.200000762939453</v>
      </c>
      <c r="W435" s="99">
        <v>0</v>
      </c>
      <c r="X435" s="100">
        <v>0</v>
      </c>
      <c r="Y435" s="100">
        <v>0</v>
      </c>
      <c r="Z435" s="101">
        <v>2203.89990234375</v>
      </c>
      <c r="AA435" s="102">
        <v>2119.530029296875</v>
      </c>
      <c r="AB435" s="103">
        <v>7.6128220558166504</v>
      </c>
      <c r="AC435" s="102">
        <v>1198.42333984375</v>
      </c>
      <c r="AD435" s="102">
        <v>1202.343505859375</v>
      </c>
      <c r="AE435" s="102">
        <v>2001.8623971309719</v>
      </c>
      <c r="AF435" s="104">
        <v>81.889391935057247</v>
      </c>
      <c r="AG435" s="104">
        <v>35.778246594517576</v>
      </c>
      <c r="AH435" s="102">
        <v>36.211514812444783</v>
      </c>
      <c r="AI435" s="104">
        <v>2.0721298178576602</v>
      </c>
      <c r="AJ435" s="104">
        <v>0</v>
      </c>
      <c r="AK435" s="102">
        <v>0</v>
      </c>
      <c r="AL435" s="103">
        <v>15.574045302363068</v>
      </c>
      <c r="AM435" s="105">
        <v>1.9778473857801584</v>
      </c>
      <c r="AN435" s="105">
        <v>1.2950510513708482</v>
      </c>
      <c r="AO435" s="102">
        <v>1236.3773825564319</v>
      </c>
      <c r="AP435" s="106"/>
      <c r="AQ435" s="103">
        <v>23.690000534057617</v>
      </c>
      <c r="AR435" s="102">
        <v>0</v>
      </c>
      <c r="AS435" s="103">
        <v>7.6062251088163109</v>
      </c>
      <c r="AT435" s="102">
        <v>1220.2373958488074</v>
      </c>
      <c r="AU435" s="125">
        <v>1224.2049401258521</v>
      </c>
      <c r="AV435" s="102">
        <v>2001.4763831362006</v>
      </c>
      <c r="AW435" s="102">
        <v>82.085705966805577</v>
      </c>
      <c r="AX435" s="102">
        <v>35.967903238989273</v>
      </c>
      <c r="AY435" s="102">
        <v>36.144242493118547</v>
      </c>
      <c r="AZ435" s="102">
        <v>2.133172379127009</v>
      </c>
      <c r="BA435" s="102">
        <v>0</v>
      </c>
      <c r="BB435" s="102">
        <v>0</v>
      </c>
      <c r="BC435" s="103">
        <v>15.536602033484185</v>
      </c>
      <c r="BD435" s="105">
        <v>1.9840761477372586</v>
      </c>
      <c r="BE435" s="105">
        <v>1.300965051542843</v>
      </c>
      <c r="BF435" s="102">
        <v>1259.927620824873</v>
      </c>
      <c r="BG435" s="123"/>
    </row>
    <row r="436" spans="1:59" ht="18" thickTop="1" thickBot="1"/>
    <row r="437" spans="1:59" ht="18" thickTop="1" thickBot="1">
      <c r="A437" s="45">
        <v>43483</v>
      </c>
      <c r="B437" s="48">
        <v>0.5</v>
      </c>
      <c r="C437" s="45">
        <v>43485</v>
      </c>
      <c r="E437" s="7" t="s">
        <v>37</v>
      </c>
      <c r="F437" s="54">
        <v>1</v>
      </c>
      <c r="G437" s="31" t="s">
        <v>148</v>
      </c>
      <c r="H437" s="31" t="s">
        <v>146</v>
      </c>
      <c r="I437" s="95" t="s">
        <v>1</v>
      </c>
      <c r="J437" s="13">
        <v>25.97</v>
      </c>
      <c r="K437" s="15">
        <v>33.950000000000003</v>
      </c>
      <c r="L437">
        <v>100.476</v>
      </c>
      <c r="M437">
        <v>26</v>
      </c>
      <c r="N437" s="17">
        <v>2176.8000000000002</v>
      </c>
      <c r="O437">
        <v>2160.8000000000002</v>
      </c>
      <c r="P437">
        <v>7.99</v>
      </c>
      <c r="Q437" s="39">
        <v>7.9772910326409123</v>
      </c>
      <c r="R437" t="s">
        <v>153</v>
      </c>
      <c r="S437" s="65">
        <v>0.98699999999999999</v>
      </c>
      <c r="U437" s="99">
        <v>33.950000762939453</v>
      </c>
      <c r="V437" s="99">
        <v>26</v>
      </c>
      <c r="W437" s="99">
        <v>0</v>
      </c>
      <c r="X437" s="100">
        <v>0</v>
      </c>
      <c r="Y437" s="100">
        <v>0</v>
      </c>
      <c r="Z437" s="101">
        <v>2176.800048828125</v>
      </c>
      <c r="AA437" s="102">
        <v>1924.4849853515625</v>
      </c>
      <c r="AB437" s="103">
        <v>7.9772911071777344</v>
      </c>
      <c r="AC437" s="102">
        <v>456.085205078125</v>
      </c>
      <c r="AD437" s="102">
        <v>457.52691650390625</v>
      </c>
      <c r="AE437" s="102">
        <v>1731.6804088911765</v>
      </c>
      <c r="AF437" s="104">
        <v>180.10674911335906</v>
      </c>
      <c r="AG437" s="104">
        <v>12.697858434771932</v>
      </c>
      <c r="AH437" s="102">
        <v>78.790230370554937</v>
      </c>
      <c r="AI437" s="104">
        <v>6.1266813619557521</v>
      </c>
      <c r="AJ437" s="104">
        <v>0</v>
      </c>
      <c r="AK437" s="102">
        <v>0</v>
      </c>
      <c r="AL437" s="103">
        <v>10.171804765536645</v>
      </c>
      <c r="AM437" s="105">
        <v>4.3810949237853931</v>
      </c>
      <c r="AN437" s="105">
        <v>2.8909938024363617</v>
      </c>
      <c r="AO437" s="102">
        <v>472.92028373820045</v>
      </c>
      <c r="AP437" s="106"/>
      <c r="AQ437" s="103">
        <v>25.969999313354492</v>
      </c>
      <c r="AR437" s="102">
        <v>0</v>
      </c>
      <c r="AS437" s="103">
        <v>7.9777300910238838</v>
      </c>
      <c r="AT437" s="102">
        <v>455.54651781570817</v>
      </c>
      <c r="AU437" s="125">
        <v>456.98704379213399</v>
      </c>
      <c r="AV437" s="102">
        <v>1731.6950709732657</v>
      </c>
      <c r="AW437" s="102">
        <v>180.09758593705624</v>
      </c>
      <c r="AX437" s="102">
        <v>12.692311275102828</v>
      </c>
      <c r="AY437" s="102">
        <v>78.803890204099218</v>
      </c>
      <c r="AZ437" s="102">
        <v>6.1166748428961268</v>
      </c>
      <c r="BA437" s="102">
        <v>0</v>
      </c>
      <c r="BB437" s="102">
        <v>0</v>
      </c>
      <c r="BC437" s="103">
        <v>10.172356974550528</v>
      </c>
      <c r="BD437" s="105">
        <v>4.380621014978618</v>
      </c>
      <c r="BE437" s="105">
        <v>2.8904139305621914</v>
      </c>
      <c r="BF437" s="102">
        <v>472.33406697610275</v>
      </c>
      <c r="BG437" s="123"/>
    </row>
    <row r="438" spans="1:59" ht="18" thickTop="1" thickBot="1">
      <c r="A438" s="45">
        <v>43483</v>
      </c>
      <c r="B438" s="48">
        <v>0.5</v>
      </c>
      <c r="C438" s="45">
        <v>43485</v>
      </c>
      <c r="E438" s="8" t="s">
        <v>43</v>
      </c>
      <c r="F438" s="54">
        <v>2</v>
      </c>
      <c r="G438" s="31" t="s">
        <v>146</v>
      </c>
      <c r="H438" s="31" t="s">
        <v>146</v>
      </c>
      <c r="I438" s="95" t="s">
        <v>2</v>
      </c>
      <c r="J438" s="13">
        <v>23.92</v>
      </c>
      <c r="K438" s="15">
        <v>33.96</v>
      </c>
      <c r="L438">
        <v>100.464</v>
      </c>
      <c r="M438">
        <v>25.8</v>
      </c>
      <c r="N438" s="17">
        <v>2172.6999999999998</v>
      </c>
      <c r="O438">
        <v>2149</v>
      </c>
      <c r="P438">
        <v>8.01</v>
      </c>
      <c r="Q438" s="39">
        <v>7.9797969245149538</v>
      </c>
      <c r="R438" t="s">
        <v>152</v>
      </c>
      <c r="S438" s="65">
        <v>0.98799999999999999</v>
      </c>
      <c r="U438" s="99">
        <v>33.959999084472656</v>
      </c>
      <c r="V438" s="99">
        <v>25.799999237060547</v>
      </c>
      <c r="W438" s="99">
        <v>0</v>
      </c>
      <c r="X438" s="100">
        <v>0</v>
      </c>
      <c r="Y438" s="100">
        <v>0</v>
      </c>
      <c r="Z438" s="101">
        <v>2172.699951171875</v>
      </c>
      <c r="AA438" s="102">
        <v>1920.866455078125</v>
      </c>
      <c r="AB438" s="103">
        <v>7.9797968864440918</v>
      </c>
      <c r="AC438" s="102">
        <v>452.1041259765625</v>
      </c>
      <c r="AD438" s="102">
        <v>453.5367431640625</v>
      </c>
      <c r="AE438" s="102">
        <v>1728.6309713218839</v>
      </c>
      <c r="AF438" s="104">
        <v>179.58633658377127</v>
      </c>
      <c r="AG438" s="104">
        <v>12.649125908686248</v>
      </c>
      <c r="AH438" s="102">
        <v>78.851531255488879</v>
      </c>
      <c r="AI438" s="104">
        <v>6.0554330339361995</v>
      </c>
      <c r="AJ438" s="104">
        <v>0</v>
      </c>
      <c r="AK438" s="102">
        <v>0</v>
      </c>
      <c r="AL438" s="103">
        <v>10.173310433041548</v>
      </c>
      <c r="AM438" s="105">
        <v>4.3664176867021078</v>
      </c>
      <c r="AN438" s="105">
        <v>2.8795955354824452</v>
      </c>
      <c r="AO438" s="102">
        <v>468.610189174406</v>
      </c>
      <c r="AP438" s="106"/>
      <c r="AQ438" s="103">
        <v>23.920000076293945</v>
      </c>
      <c r="AR438" s="102">
        <v>0</v>
      </c>
      <c r="AS438" s="103">
        <v>8.0074419295875359</v>
      </c>
      <c r="AT438" s="102">
        <v>419.62370283303488</v>
      </c>
      <c r="AU438" s="125">
        <v>420.98424798153627</v>
      </c>
      <c r="AV438" s="102">
        <v>1729.5700883099</v>
      </c>
      <c r="AW438" s="102">
        <v>178.98269005666384</v>
      </c>
      <c r="AX438" s="102">
        <v>12.313652370514287</v>
      </c>
      <c r="AY438" s="102">
        <v>79.71604075107625</v>
      </c>
      <c r="AZ438" s="102">
        <v>5.4584355398607869</v>
      </c>
      <c r="BA438" s="102">
        <v>0</v>
      </c>
      <c r="BB438" s="102">
        <v>0</v>
      </c>
      <c r="BC438" s="103">
        <v>10.206920642439474</v>
      </c>
      <c r="BD438" s="105">
        <v>4.3373662572522775</v>
      </c>
      <c r="BE438" s="105">
        <v>2.8443978434923274</v>
      </c>
      <c r="BF438" s="102">
        <v>433.44688293724226</v>
      </c>
      <c r="BG438" s="123">
        <v>35.532001495361328</v>
      </c>
    </row>
    <row r="439" spans="1:59" ht="18" thickTop="1" thickBot="1">
      <c r="A439" s="45">
        <v>43483</v>
      </c>
      <c r="B439" s="48">
        <v>0.5</v>
      </c>
      <c r="C439" s="45">
        <v>43485</v>
      </c>
      <c r="E439" s="9" t="s">
        <v>44</v>
      </c>
      <c r="F439" s="54">
        <v>3</v>
      </c>
      <c r="G439" s="31" t="s">
        <v>146</v>
      </c>
      <c r="H439" s="31" t="s">
        <v>147</v>
      </c>
      <c r="I439" s="95" t="s">
        <v>3</v>
      </c>
      <c r="J439" s="13">
        <v>23.88</v>
      </c>
      <c r="K439" s="15">
        <v>33.880000000000003</v>
      </c>
      <c r="L439">
        <v>100.626</v>
      </c>
      <c r="M439">
        <v>25.6</v>
      </c>
      <c r="N439" s="17">
        <v>2186.8000000000002</v>
      </c>
      <c r="O439">
        <v>2163.4</v>
      </c>
      <c r="P439">
        <v>7.77</v>
      </c>
      <c r="Q439" s="39">
        <v>7.731122077214617</v>
      </c>
      <c r="R439" t="s">
        <v>153</v>
      </c>
      <c r="U439" s="99">
        <v>33.880001068115234</v>
      </c>
      <c r="V439" s="99">
        <v>25.600000381469727</v>
      </c>
      <c r="W439" s="99">
        <v>0</v>
      </c>
      <c r="X439" s="100">
        <v>0</v>
      </c>
      <c r="Y439" s="100">
        <v>0</v>
      </c>
      <c r="Z439" s="101">
        <v>2186.800048828125</v>
      </c>
      <c r="AA439" s="102">
        <v>2049.069091796875</v>
      </c>
      <c r="AB439" s="103">
        <v>7.7311220169067383</v>
      </c>
      <c r="AC439" s="102">
        <v>886.22235107421875</v>
      </c>
      <c r="AD439" s="102">
        <v>889.03741455078125</v>
      </c>
      <c r="AE439" s="102">
        <v>1913.0452729205258</v>
      </c>
      <c r="AF439" s="104">
        <v>111.09437336015569</v>
      </c>
      <c r="AG439" s="104">
        <v>24.929443675487981</v>
      </c>
      <c r="AH439" s="102">
        <v>48.234199597556511</v>
      </c>
      <c r="AI439" s="104">
        <v>3.3508912238589748</v>
      </c>
      <c r="AJ439" s="104">
        <v>0</v>
      </c>
      <c r="AK439" s="102">
        <v>0</v>
      </c>
      <c r="AL439" s="103">
        <v>13.477724489401076</v>
      </c>
      <c r="AM439" s="105">
        <v>2.7018826294157003</v>
      </c>
      <c r="AN439" s="105">
        <v>1.7804800084389012</v>
      </c>
      <c r="AO439" s="102">
        <v>918.22635828564398</v>
      </c>
      <c r="AP439" s="106"/>
      <c r="AQ439" s="103">
        <v>23.879999160766602</v>
      </c>
      <c r="AR439" s="102">
        <v>0</v>
      </c>
      <c r="AS439" s="103">
        <v>7.7552311978394908</v>
      </c>
      <c r="AT439" s="102">
        <v>830.12163876730619</v>
      </c>
      <c r="AU439" s="125">
        <v>832.81446024399929</v>
      </c>
      <c r="AV439" s="102">
        <v>1914.2156312586687</v>
      </c>
      <c r="AW439" s="102">
        <v>110.45859590119635</v>
      </c>
      <c r="AX439" s="102">
        <v>24.394925985090538</v>
      </c>
      <c r="AY439" s="102">
        <v>48.646632934864336</v>
      </c>
      <c r="AZ439" s="102">
        <v>3.0386221199080379</v>
      </c>
      <c r="BA439" s="102">
        <v>0</v>
      </c>
      <c r="BB439" s="102">
        <v>0</v>
      </c>
      <c r="BC439" s="103">
        <v>13.558419817171904</v>
      </c>
      <c r="BD439" s="105">
        <v>2.6783125042291758</v>
      </c>
      <c r="BE439" s="105">
        <v>1.7559254782783633</v>
      </c>
      <c r="BF439" s="102">
        <v>857.40887462126511</v>
      </c>
      <c r="BG439" s="123"/>
    </row>
    <row r="440" spans="1:59" ht="18" thickTop="1" thickBot="1">
      <c r="A440" s="45">
        <v>43483</v>
      </c>
      <c r="B440" s="48">
        <v>0.5</v>
      </c>
      <c r="C440" s="45">
        <v>43485</v>
      </c>
      <c r="E440" s="6" t="s">
        <v>174</v>
      </c>
      <c r="F440" s="54">
        <v>4</v>
      </c>
      <c r="G440" s="31" t="s">
        <v>148</v>
      </c>
      <c r="H440" s="31" t="s">
        <v>147</v>
      </c>
      <c r="I440" s="95" t="s">
        <v>4</v>
      </c>
      <c r="J440" s="13">
        <v>26.32</v>
      </c>
      <c r="K440" s="15">
        <v>33.880000000000003</v>
      </c>
      <c r="L440">
        <v>100.55800000000001</v>
      </c>
      <c r="M440">
        <v>25.8</v>
      </c>
      <c r="N440" s="17">
        <v>2181.6</v>
      </c>
      <c r="O440">
        <v>2147.4</v>
      </c>
      <c r="P440">
        <v>7.68</v>
      </c>
      <c r="Q440" s="39">
        <v>7.6645769429900952</v>
      </c>
      <c r="R440" t="s">
        <v>152</v>
      </c>
      <c r="U440" s="99">
        <v>33.880001068115234</v>
      </c>
      <c r="V440" s="99">
        <v>25.799999237060547</v>
      </c>
      <c r="W440" s="99">
        <v>0</v>
      </c>
      <c r="X440" s="100">
        <v>0</v>
      </c>
      <c r="Y440" s="100">
        <v>0</v>
      </c>
      <c r="Z440" s="101">
        <v>2181.60009765625</v>
      </c>
      <c r="AA440" s="102">
        <v>2068.349853515625</v>
      </c>
      <c r="AB440" s="103">
        <v>7.6645770072937012</v>
      </c>
      <c r="AC440" s="102">
        <v>1049.6202392578125</v>
      </c>
      <c r="AD440" s="102">
        <v>1052.9461669921875</v>
      </c>
      <c r="AE440" s="102">
        <v>1941.5454673176901</v>
      </c>
      <c r="AF440" s="104">
        <v>97.425698929713533</v>
      </c>
      <c r="AG440" s="104">
        <v>29.378775799132011</v>
      </c>
      <c r="AH440" s="102">
        <v>42.299227916937298</v>
      </c>
      <c r="AI440" s="104">
        <v>2.9261232671669632</v>
      </c>
      <c r="AJ440" s="104">
        <v>0</v>
      </c>
      <c r="AK440" s="102">
        <v>0</v>
      </c>
      <c r="AL440" s="103">
        <v>14.336992406452458</v>
      </c>
      <c r="AM440" s="105">
        <v>2.3703450640190091</v>
      </c>
      <c r="AN440" s="105">
        <v>1.5629593435811304</v>
      </c>
      <c r="AO440" s="102">
        <v>1087.9427843423869</v>
      </c>
      <c r="AP440" s="106"/>
      <c r="AQ440" s="103">
        <v>26.319999694824219</v>
      </c>
      <c r="AR440" s="102">
        <v>0</v>
      </c>
      <c r="AS440" s="103">
        <v>7.6574855957752526</v>
      </c>
      <c r="AT440" s="102">
        <v>1070.0100993928183</v>
      </c>
      <c r="AU440" s="125">
        <v>1073.379324817188</v>
      </c>
      <c r="AV440" s="102">
        <v>1941.1619989325866</v>
      </c>
      <c r="AW440" s="102">
        <v>97.62205187917759</v>
      </c>
      <c r="AX440" s="102">
        <v>29.565807934168411</v>
      </c>
      <c r="AY440" s="102">
        <v>42.202790969889222</v>
      </c>
      <c r="AZ440" s="102">
        <v>3.0136896686880075</v>
      </c>
      <c r="BA440" s="102">
        <v>0</v>
      </c>
      <c r="BB440" s="102">
        <v>0</v>
      </c>
      <c r="BC440" s="103">
        <v>14.305364846965688</v>
      </c>
      <c r="BD440" s="105">
        <v>2.3775092497582166</v>
      </c>
      <c r="BE440" s="105">
        <v>1.5702002566865692</v>
      </c>
      <c r="BF440" s="102">
        <v>1110.2073634550625</v>
      </c>
      <c r="BG440" s="123"/>
    </row>
    <row r="441" spans="1:59" ht="18" thickTop="1" thickBot="1">
      <c r="A441" s="45">
        <v>43483</v>
      </c>
      <c r="B441" s="48">
        <v>0.5</v>
      </c>
      <c r="C441" s="45">
        <v>43485</v>
      </c>
      <c r="E441" s="9" t="s">
        <v>44</v>
      </c>
      <c r="F441" s="54">
        <v>5</v>
      </c>
      <c r="G441" s="31" t="s">
        <v>146</v>
      </c>
      <c r="H441" s="31" t="s">
        <v>147</v>
      </c>
      <c r="I441" s="95" t="s">
        <v>5</v>
      </c>
      <c r="J441" s="13">
        <v>23.91</v>
      </c>
      <c r="K441" s="15">
        <v>33.89</v>
      </c>
      <c r="L441">
        <v>100.404</v>
      </c>
      <c r="M441">
        <v>25.7</v>
      </c>
      <c r="N441" s="17">
        <v>2193.1</v>
      </c>
      <c r="O441">
        <v>2172.6</v>
      </c>
      <c r="P441">
        <v>7.69</v>
      </c>
      <c r="Q441" s="39">
        <v>7.6574376447425454</v>
      </c>
      <c r="R441" t="s">
        <v>153</v>
      </c>
      <c r="U441" s="99">
        <v>33.889999389648438</v>
      </c>
      <c r="V441" s="99">
        <v>25.700000762939453</v>
      </c>
      <c r="W441" s="99">
        <v>0</v>
      </c>
      <c r="X441" s="100">
        <v>0</v>
      </c>
      <c r="Y441" s="100">
        <v>0</v>
      </c>
      <c r="Z441" s="101">
        <v>2193.10009765625</v>
      </c>
      <c r="AA441" s="102">
        <v>2082.576171875</v>
      </c>
      <c r="AB441" s="103">
        <v>7.657437801361084</v>
      </c>
      <c r="AC441" s="102">
        <v>1074.381103515625</v>
      </c>
      <c r="AD441" s="102">
        <v>1077.78955078125</v>
      </c>
      <c r="AE441" s="102">
        <v>1956.192158920094</v>
      </c>
      <c r="AF441" s="104">
        <v>96.238741574522166</v>
      </c>
      <c r="AG441" s="104">
        <v>30.145365432801292</v>
      </c>
      <c r="AH441" s="102">
        <v>41.59929556092424</v>
      </c>
      <c r="AI441" s="104">
        <v>2.8536163162113359</v>
      </c>
      <c r="AJ441" s="104">
        <v>0</v>
      </c>
      <c r="AK441" s="102">
        <v>0</v>
      </c>
      <c r="AL441" s="103">
        <v>14.47221402427297</v>
      </c>
      <c r="AM441" s="105">
        <v>2.3408318605009386</v>
      </c>
      <c r="AN441" s="105">
        <v>1.5430578767629632</v>
      </c>
      <c r="AO441" s="102">
        <v>1113.3929770736827</v>
      </c>
      <c r="AP441" s="106"/>
      <c r="AQ441" s="103">
        <v>23.909999847412109</v>
      </c>
      <c r="AR441" s="102">
        <v>0</v>
      </c>
      <c r="AS441" s="103">
        <v>7.6819794035433535</v>
      </c>
      <c r="AT441" s="102">
        <v>1005.0148623842998</v>
      </c>
      <c r="AU441" s="125">
        <v>1008.2738195150206</v>
      </c>
      <c r="AV441" s="102">
        <v>1957.5148925574226</v>
      </c>
      <c r="AW441" s="102">
        <v>95.551261294663419</v>
      </c>
      <c r="AX441" s="102">
        <v>29.510122882385211</v>
      </c>
      <c r="AY441" s="102">
        <v>41.929513080008725</v>
      </c>
      <c r="AZ441" s="102">
        <v>2.5743809570982319</v>
      </c>
      <c r="BA441" s="102">
        <v>0</v>
      </c>
      <c r="BB441" s="102">
        <v>0</v>
      </c>
      <c r="BC441" s="103">
        <v>14.58207497280306</v>
      </c>
      <c r="BD441" s="105">
        <v>2.316782335865617</v>
      </c>
      <c r="BE441" s="105">
        <v>1.5190660264653046</v>
      </c>
      <c r="BF441" s="102">
        <v>1038.105021669267</v>
      </c>
      <c r="BG441" s="123"/>
    </row>
    <row r="442" spans="1:59" ht="18" thickTop="1" thickBot="1">
      <c r="A442" s="45">
        <v>43483</v>
      </c>
      <c r="B442" s="48">
        <v>0.5</v>
      </c>
      <c r="C442" s="45">
        <v>43485</v>
      </c>
      <c r="E442" s="6" t="s">
        <v>174</v>
      </c>
      <c r="F442" s="54">
        <v>6</v>
      </c>
      <c r="G442" s="31" t="s">
        <v>148</v>
      </c>
      <c r="H442" s="31" t="s">
        <v>147</v>
      </c>
      <c r="I442" s="95" t="s">
        <v>6</v>
      </c>
      <c r="J442" s="13">
        <v>26.06</v>
      </c>
      <c r="K442" s="15">
        <v>33.9</v>
      </c>
      <c r="L442">
        <v>100.408</v>
      </c>
      <c r="M442">
        <v>25.8</v>
      </c>
      <c r="N442" s="17">
        <v>2188.5</v>
      </c>
      <c r="O442">
        <v>2145.5</v>
      </c>
      <c r="P442">
        <v>7.66</v>
      </c>
      <c r="Q442" s="39">
        <v>7.6688498372031697</v>
      </c>
      <c r="R442" t="s">
        <v>152</v>
      </c>
      <c r="U442" s="99">
        <v>33.900001525878906</v>
      </c>
      <c r="V442" s="99">
        <v>25.799999237060547</v>
      </c>
      <c r="W442" s="99">
        <v>0</v>
      </c>
      <c r="X442" s="100">
        <v>0</v>
      </c>
      <c r="Y442" s="100">
        <v>0</v>
      </c>
      <c r="Z442" s="101">
        <v>2188.5</v>
      </c>
      <c r="AA442" s="102">
        <v>2073.36328125</v>
      </c>
      <c r="AB442" s="103">
        <v>7.6688499450683594</v>
      </c>
      <c r="AC442" s="102">
        <v>1041.424560546875</v>
      </c>
      <c r="AD442" s="102">
        <v>1044.7244873046875</v>
      </c>
      <c r="AE442" s="102">
        <v>1945.5768776587909</v>
      </c>
      <c r="AF442" s="104">
        <v>98.64015328953829</v>
      </c>
      <c r="AG442" s="104">
        <v>29.146367737378167</v>
      </c>
      <c r="AH442" s="102">
        <v>42.708619275790831</v>
      </c>
      <c r="AI442" s="104">
        <v>2.9561323337396259</v>
      </c>
      <c r="AJ442" s="104">
        <v>0</v>
      </c>
      <c r="AK442" s="102">
        <v>0</v>
      </c>
      <c r="AL442" s="103">
        <v>14.285179886628301</v>
      </c>
      <c r="AM442" s="105">
        <v>2.3994974956682991</v>
      </c>
      <c r="AN442" s="105">
        <v>1.5822460519522246</v>
      </c>
      <c r="AO442" s="102">
        <v>1079.4474146206526</v>
      </c>
      <c r="AP442" s="106"/>
      <c r="AQ442" s="103">
        <v>26.059999465942383</v>
      </c>
      <c r="AR442" s="102">
        <v>0</v>
      </c>
      <c r="AS442" s="103">
        <v>7.6652959528420634</v>
      </c>
      <c r="AT442" s="102">
        <v>1051.5148713988558</v>
      </c>
      <c r="AU442" s="125">
        <v>1054.836329752693</v>
      </c>
      <c r="AV442" s="102">
        <v>1945.3857422086774</v>
      </c>
      <c r="AW442" s="102">
        <v>98.738460604681535</v>
      </c>
      <c r="AX442" s="102">
        <v>29.239198182372338</v>
      </c>
      <c r="AY442" s="102">
        <v>42.659390191772594</v>
      </c>
      <c r="AZ442" s="102">
        <v>3.0000636037138539</v>
      </c>
      <c r="BA442" s="102">
        <v>0</v>
      </c>
      <c r="BB442" s="102">
        <v>0</v>
      </c>
      <c r="BC442" s="103">
        <v>14.269630184674805</v>
      </c>
      <c r="BD442" s="105">
        <v>2.4030826146480155</v>
      </c>
      <c r="BE442" s="105">
        <v>1.5858776027926831</v>
      </c>
      <c r="BF442" s="102">
        <v>1090.4574549348858</v>
      </c>
      <c r="BG442" s="123"/>
    </row>
    <row r="443" spans="1:59" ht="18" thickTop="1" thickBot="1">
      <c r="A443" s="45">
        <v>43483</v>
      </c>
      <c r="B443" s="48">
        <v>0.5</v>
      </c>
      <c r="C443" s="45">
        <v>43485</v>
      </c>
      <c r="E443" s="7" t="s">
        <v>37</v>
      </c>
      <c r="F443" s="54">
        <v>7</v>
      </c>
      <c r="G443" s="31" t="s">
        <v>148</v>
      </c>
      <c r="H443" s="31" t="s">
        <v>146</v>
      </c>
      <c r="I443" s="95" t="s">
        <v>7</v>
      </c>
      <c r="J443" s="13">
        <v>26.17</v>
      </c>
      <c r="K443" s="15">
        <v>33.92</v>
      </c>
      <c r="L443">
        <v>100.57599999999999</v>
      </c>
      <c r="M443">
        <v>25.1</v>
      </c>
      <c r="N443" s="17">
        <v>2180.6</v>
      </c>
      <c r="O443">
        <v>2161</v>
      </c>
      <c r="P443">
        <v>7.97</v>
      </c>
      <c r="Q443" s="39">
        <v>7.9814382805347206</v>
      </c>
      <c r="R443" t="s">
        <v>153</v>
      </c>
      <c r="U443" s="99">
        <v>33.919998168945312</v>
      </c>
      <c r="V443" s="99">
        <v>25.100000381469727</v>
      </c>
      <c r="W443" s="99">
        <v>0</v>
      </c>
      <c r="X443" s="100">
        <v>0</v>
      </c>
      <c r="Y443" s="100">
        <v>0</v>
      </c>
      <c r="Z443" s="101">
        <v>2180.60009765625</v>
      </c>
      <c r="AA443" s="102">
        <v>1932.901611328125</v>
      </c>
      <c r="AB443" s="103">
        <v>7.981438159942627</v>
      </c>
      <c r="AC443" s="102">
        <v>452.27728271484375</v>
      </c>
      <c r="AD443" s="102">
        <v>453.72271728515625</v>
      </c>
      <c r="AE443" s="102">
        <v>1742.9295465757393</v>
      </c>
      <c r="AF443" s="104">
        <v>177.09120866776902</v>
      </c>
      <c r="AG443" s="104">
        <v>12.88075123936699</v>
      </c>
      <c r="AH443" s="102">
        <v>77.790076180054314</v>
      </c>
      <c r="AI443" s="104">
        <v>5.7087031274622912</v>
      </c>
      <c r="AJ443" s="104">
        <v>0</v>
      </c>
      <c r="AK443" s="102">
        <v>0</v>
      </c>
      <c r="AL443" s="103">
        <v>10.300008815767328</v>
      </c>
      <c r="AM443" s="105">
        <v>4.3016142261854693</v>
      </c>
      <c r="AN443" s="105">
        <v>2.8306054528018043</v>
      </c>
      <c r="AO443" s="102">
        <v>468.16884451041153</v>
      </c>
      <c r="AP443" s="106"/>
      <c r="AQ443" s="103">
        <v>26.170000076293945</v>
      </c>
      <c r="AR443" s="102">
        <v>0</v>
      </c>
      <c r="AS443" s="103">
        <v>7.9657791008715453</v>
      </c>
      <c r="AT443" s="102">
        <v>471.76509530193215</v>
      </c>
      <c r="AU443" s="125">
        <v>473.25328708491998</v>
      </c>
      <c r="AV443" s="102">
        <v>1742.3936572202376</v>
      </c>
      <c r="AW443" s="102">
        <v>177.42669767983764</v>
      </c>
      <c r="AX443" s="102">
        <v>13.081208222793247</v>
      </c>
      <c r="AY443" s="102">
        <v>77.310960583587971</v>
      </c>
      <c r="AZ443" s="102">
        <v>6.0531243961725965</v>
      </c>
      <c r="BA443" s="102">
        <v>0</v>
      </c>
      <c r="BB443" s="102">
        <v>0</v>
      </c>
      <c r="BC443" s="103">
        <v>10.279832784896486</v>
      </c>
      <c r="BD443" s="105">
        <v>4.3183889700440909</v>
      </c>
      <c r="BE443" s="105">
        <v>2.8509391976422216</v>
      </c>
      <c r="BF443" s="102">
        <v>489.34235545476633</v>
      </c>
      <c r="BG443" s="123"/>
    </row>
    <row r="444" spans="1:59" ht="18" thickTop="1" thickBot="1">
      <c r="A444" s="45">
        <v>43483</v>
      </c>
      <c r="B444" s="48">
        <v>0.5</v>
      </c>
      <c r="C444" s="45">
        <v>43485</v>
      </c>
      <c r="E444" s="8" t="s">
        <v>43</v>
      </c>
      <c r="F444" s="54">
        <v>8</v>
      </c>
      <c r="G444" s="31" t="s">
        <v>146</v>
      </c>
      <c r="H444" s="31" t="s">
        <v>146</v>
      </c>
      <c r="I444" s="95" t="s">
        <v>8</v>
      </c>
      <c r="J444" s="13">
        <v>23.9</v>
      </c>
      <c r="K444" s="15">
        <v>33.9</v>
      </c>
      <c r="L444">
        <v>100.694</v>
      </c>
      <c r="M444">
        <v>25.7</v>
      </c>
      <c r="N444" s="17">
        <v>2190.9</v>
      </c>
      <c r="O444">
        <v>2154.6</v>
      </c>
      <c r="P444">
        <v>8.02</v>
      </c>
      <c r="Q444" s="39">
        <v>7.9650342889631913</v>
      </c>
      <c r="R444" t="s">
        <v>152</v>
      </c>
      <c r="U444" s="99">
        <v>33.900001525878906</v>
      </c>
      <c r="V444" s="99">
        <v>25.700000762939453</v>
      </c>
      <c r="W444" s="99">
        <v>0</v>
      </c>
      <c r="X444" s="100">
        <v>0</v>
      </c>
      <c r="Y444" s="100">
        <v>0</v>
      </c>
      <c r="Z444" s="101">
        <v>2190.89990234375</v>
      </c>
      <c r="AA444" s="102">
        <v>1946.478759765625</v>
      </c>
      <c r="AB444" s="103">
        <v>7.9650344848632812</v>
      </c>
      <c r="AC444" s="102">
        <v>475.3765869140625</v>
      </c>
      <c r="AD444" s="102">
        <v>476.88473510742188</v>
      </c>
      <c r="AE444" s="102">
        <v>1757.534029426731</v>
      </c>
      <c r="AF444" s="104">
        <v>175.60710182314284</v>
      </c>
      <c r="AG444" s="104">
        <v>13.337595085603825</v>
      </c>
      <c r="AH444" s="102">
        <v>76.367412578035029</v>
      </c>
      <c r="AI444" s="104">
        <v>5.7952388989601937</v>
      </c>
      <c r="AJ444" s="104">
        <v>0</v>
      </c>
      <c r="AK444" s="102">
        <v>0</v>
      </c>
      <c r="AL444" s="103">
        <v>10.391891071509418</v>
      </c>
      <c r="AM444" s="105">
        <v>4.2709715881298305</v>
      </c>
      <c r="AN444" s="105">
        <v>2.8154477358418943</v>
      </c>
      <c r="AO444" s="102">
        <v>492.63793034162143</v>
      </c>
      <c r="AP444" s="106"/>
      <c r="AQ444" s="103">
        <v>23.899999618530273</v>
      </c>
      <c r="AR444" s="102">
        <v>0</v>
      </c>
      <c r="AS444" s="103">
        <v>7.9914541265834202</v>
      </c>
      <c r="AT444" s="102">
        <v>442.6723385712051</v>
      </c>
      <c r="AU444" s="125">
        <v>444.1079660671279</v>
      </c>
      <c r="AV444" s="102">
        <v>1758.4592042871816</v>
      </c>
      <c r="AW444" s="102">
        <v>175.01872363145566</v>
      </c>
      <c r="AX444" s="102">
        <v>13.000804942941285</v>
      </c>
      <c r="AY444" s="102">
        <v>77.167494083655413</v>
      </c>
      <c r="AZ444" s="102">
        <v>5.2460819684148303</v>
      </c>
      <c r="BA444" s="102">
        <v>0</v>
      </c>
      <c r="BB444" s="102">
        <v>0</v>
      </c>
      <c r="BC444" s="103">
        <v>10.426013363545721</v>
      </c>
      <c r="BD444" s="105">
        <v>4.2431831989590698</v>
      </c>
      <c r="BE444" s="105">
        <v>2.7821413396394732</v>
      </c>
      <c r="BF444" s="102">
        <v>457.2393224471424</v>
      </c>
      <c r="BG444" s="123"/>
    </row>
    <row r="445" spans="1:59" ht="18" thickTop="1" thickBot="1">
      <c r="A445" s="45">
        <v>43483</v>
      </c>
      <c r="B445" s="48">
        <v>0.5</v>
      </c>
      <c r="C445" s="45">
        <v>43485</v>
      </c>
      <c r="E445" s="8" t="s">
        <v>43</v>
      </c>
      <c r="F445" s="54">
        <v>2</v>
      </c>
      <c r="G445" s="31" t="s">
        <v>146</v>
      </c>
      <c r="H445" s="31" t="s">
        <v>146</v>
      </c>
      <c r="I445" s="95" t="s">
        <v>9</v>
      </c>
      <c r="J445" s="13">
        <v>23.83</v>
      </c>
      <c r="K445" s="15">
        <v>33.909999999999997</v>
      </c>
      <c r="L445">
        <v>100.58199999999999</v>
      </c>
      <c r="M445">
        <v>26</v>
      </c>
      <c r="N445" s="17">
        <v>2186.8000000000002</v>
      </c>
      <c r="O445">
        <v>2163.6999999999998</v>
      </c>
      <c r="P445">
        <v>8</v>
      </c>
      <c r="Q445" s="39">
        <v>7.9758854631526335</v>
      </c>
      <c r="R445" t="s">
        <v>153</v>
      </c>
      <c r="U445" s="99">
        <v>33.909999847412109</v>
      </c>
      <c r="V445" s="99">
        <v>26</v>
      </c>
      <c r="W445" s="99">
        <v>0</v>
      </c>
      <c r="X445" s="100">
        <v>0</v>
      </c>
      <c r="Y445" s="100">
        <v>0</v>
      </c>
      <c r="Z445" s="101">
        <v>2186.800048828125</v>
      </c>
      <c r="AA445" s="102">
        <v>1934.69384765625</v>
      </c>
      <c r="AB445" s="103">
        <v>7.9758853912353516</v>
      </c>
      <c r="AC445" s="102">
        <v>460.228271484375</v>
      </c>
      <c r="AD445" s="102">
        <v>461.68304443359375</v>
      </c>
      <c r="AE445" s="102">
        <v>1741.5061102403324</v>
      </c>
      <c r="AF445" s="104">
        <v>180.37195973572651</v>
      </c>
      <c r="AG445" s="104">
        <v>12.815849097831981</v>
      </c>
      <c r="AH445" s="102">
        <v>78.458472421932711</v>
      </c>
      <c r="AI445" s="104">
        <v>6.1024277133822356</v>
      </c>
      <c r="AJ445" s="104">
        <v>0</v>
      </c>
      <c r="AK445" s="102">
        <v>0</v>
      </c>
      <c r="AL445" s="103">
        <v>10.206935755716909</v>
      </c>
      <c r="AM445" s="105">
        <v>4.3889975872131792</v>
      </c>
      <c r="AN445" s="105">
        <v>2.8959747320740155</v>
      </c>
      <c r="AO445" s="102">
        <v>477.21660887103468</v>
      </c>
      <c r="AP445" s="106"/>
      <c r="AQ445" s="103">
        <v>23.829999923706055</v>
      </c>
      <c r="AR445" s="102">
        <v>0</v>
      </c>
      <c r="AS445" s="103">
        <v>8.0077856791026019</v>
      </c>
      <c r="AT445" s="102">
        <v>422.29087047718355</v>
      </c>
      <c r="AU445" s="125">
        <v>423.66157441299623</v>
      </c>
      <c r="AV445" s="102">
        <v>1742.5964204095953</v>
      </c>
      <c r="AW445" s="102">
        <v>179.67345211611737</v>
      </c>
      <c r="AX445" s="102">
        <v>12.424020892003433</v>
      </c>
      <c r="AY445" s="102">
        <v>79.452905659763005</v>
      </c>
      <c r="AZ445" s="102">
        <v>5.4139301030785294</v>
      </c>
      <c r="BA445" s="102">
        <v>0</v>
      </c>
      <c r="BB445" s="102">
        <v>0</v>
      </c>
      <c r="BC445" s="103">
        <v>10.246096798107644</v>
      </c>
      <c r="BD445" s="105">
        <v>4.3551890156293638</v>
      </c>
      <c r="BE445" s="105">
        <v>2.8550556544628387</v>
      </c>
      <c r="BF445" s="102">
        <v>436.13413524296271</v>
      </c>
      <c r="BG445" s="123"/>
    </row>
    <row r="446" spans="1:59" ht="18" thickTop="1" thickBot="1">
      <c r="A446" s="45">
        <v>43483</v>
      </c>
      <c r="B446" s="48">
        <v>0.5</v>
      </c>
      <c r="C446" s="45">
        <v>43485</v>
      </c>
      <c r="E446" s="6" t="s">
        <v>174</v>
      </c>
      <c r="F446" s="54">
        <v>4</v>
      </c>
      <c r="G446" s="31" t="s">
        <v>148</v>
      </c>
      <c r="H446" s="31" t="s">
        <v>147</v>
      </c>
      <c r="I446" s="95" t="s">
        <v>10</v>
      </c>
      <c r="J446" s="13">
        <v>26.04</v>
      </c>
      <c r="K446" s="15">
        <v>33.909999999999997</v>
      </c>
      <c r="L446">
        <v>100.691</v>
      </c>
      <c r="M446">
        <v>25.4</v>
      </c>
      <c r="N446" s="17">
        <v>2170.1999999999998</v>
      </c>
      <c r="O446">
        <v>2143.8000000000002</v>
      </c>
      <c r="P446">
        <v>7.81</v>
      </c>
      <c r="Q446" s="39">
        <v>7.7141817459667879</v>
      </c>
      <c r="R446" t="s">
        <v>152</v>
      </c>
      <c r="U446" s="99">
        <v>33.909999847412109</v>
      </c>
      <c r="V446" s="99">
        <v>25.399999618530273</v>
      </c>
      <c r="W446" s="99">
        <v>0</v>
      </c>
      <c r="X446" s="100">
        <v>0</v>
      </c>
      <c r="Y446" s="100">
        <v>0</v>
      </c>
      <c r="Z446" s="101">
        <v>2170.199951171875</v>
      </c>
      <c r="AA446" s="102">
        <v>2040.6439208984375</v>
      </c>
      <c r="AB446" s="103">
        <v>7.7141819000244141</v>
      </c>
      <c r="AC446" s="102">
        <v>918.203369140625</v>
      </c>
      <c r="AD446" s="102">
        <v>921.1270751953125</v>
      </c>
      <c r="AE446" s="102">
        <v>1908.7683469354661</v>
      </c>
      <c r="AF446" s="104">
        <v>105.92078900117376</v>
      </c>
      <c r="AG446" s="104">
        <v>25.954807186412886</v>
      </c>
      <c r="AH446" s="102">
        <v>46.441956387479358</v>
      </c>
      <c r="AI446" s="104">
        <v>3.1678573405901203</v>
      </c>
      <c r="AJ446" s="104">
        <v>0</v>
      </c>
      <c r="AK446" s="102">
        <v>0</v>
      </c>
      <c r="AL446" s="103">
        <v>13.730072581468132</v>
      </c>
      <c r="AM446" s="105">
        <v>2.5744706338910963</v>
      </c>
      <c r="AN446" s="105">
        <v>1.6955896139993472</v>
      </c>
      <c r="AO446" s="102">
        <v>951.00046733423437</v>
      </c>
      <c r="AP446" s="106"/>
      <c r="AQ446" s="103">
        <v>26.040000915527344</v>
      </c>
      <c r="AR446" s="102">
        <v>0</v>
      </c>
      <c r="AS446" s="103">
        <v>7.7053133777241438</v>
      </c>
      <c r="AT446" s="102">
        <v>940.53757022364368</v>
      </c>
      <c r="AU446" s="125">
        <v>943.50920250349395</v>
      </c>
      <c r="AV446" s="102">
        <v>1908.3232946188123</v>
      </c>
      <c r="AW446" s="102">
        <v>106.15574219211538</v>
      </c>
      <c r="AX446" s="102">
        <v>26.164906662768914</v>
      </c>
      <c r="AY446" s="102">
        <v>46.300925785064983</v>
      </c>
      <c r="AZ446" s="102">
        <v>3.2844440472031162</v>
      </c>
      <c r="BA446" s="102">
        <v>0</v>
      </c>
      <c r="BB446" s="102">
        <v>0</v>
      </c>
      <c r="BC446" s="103">
        <v>13.697232378296437</v>
      </c>
      <c r="BD446" s="105">
        <v>2.5832901416831295</v>
      </c>
      <c r="BE446" s="105">
        <v>1.7047321980519783</v>
      </c>
      <c r="BF446" s="102">
        <v>975.33177372752243</v>
      </c>
      <c r="BG446" s="123"/>
    </row>
    <row r="447" spans="1:59" ht="18" thickTop="1" thickBot="1">
      <c r="A447" s="45">
        <v>43483</v>
      </c>
      <c r="B447" s="48">
        <v>0.5</v>
      </c>
      <c r="C447" s="45">
        <v>43485</v>
      </c>
      <c r="E447" s="7" t="s">
        <v>37</v>
      </c>
      <c r="F447" s="54">
        <v>1</v>
      </c>
      <c r="G447" s="31" t="s">
        <v>148</v>
      </c>
      <c r="H447" s="31" t="s">
        <v>146</v>
      </c>
      <c r="I447" s="95" t="s">
        <v>11</v>
      </c>
      <c r="J447" s="13">
        <v>25.92</v>
      </c>
      <c r="K447" s="15">
        <v>33.909999999999997</v>
      </c>
      <c r="L447">
        <v>100.614</v>
      </c>
      <c r="M447">
        <v>25.7</v>
      </c>
      <c r="N447" s="17">
        <v>2184.1999999999998</v>
      </c>
      <c r="O447">
        <v>2156.4</v>
      </c>
      <c r="P447">
        <v>8.0299999999999994</v>
      </c>
      <c r="Q447" s="39">
        <v>7.9728958367156686</v>
      </c>
      <c r="R447" t="s">
        <v>153</v>
      </c>
      <c r="U447" s="99">
        <v>33.909999847412109</v>
      </c>
      <c r="V447" s="99">
        <v>25.700000762939453</v>
      </c>
      <c r="W447" s="99">
        <v>0</v>
      </c>
      <c r="X447" s="100">
        <v>0</v>
      </c>
      <c r="Y447" s="100">
        <v>0</v>
      </c>
      <c r="Z447" s="101">
        <v>2184.199951171875</v>
      </c>
      <c r="AA447" s="102">
        <v>1936.156982421875</v>
      </c>
      <c r="AB447" s="103">
        <v>7.972895622253418</v>
      </c>
      <c r="AC447" s="102">
        <v>463.6395263671875</v>
      </c>
      <c r="AD447" s="102">
        <v>465.11050415039062</v>
      </c>
      <c r="AE447" s="102">
        <v>1745.5152696834425</v>
      </c>
      <c r="AF447" s="104">
        <v>177.63407854074507</v>
      </c>
      <c r="AG447" s="104">
        <v>13.007617841798115</v>
      </c>
      <c r="AH447" s="102">
        <v>77.525157190619268</v>
      </c>
      <c r="AI447" s="104">
        <v>5.9021672195739887</v>
      </c>
      <c r="AJ447" s="104">
        <v>0</v>
      </c>
      <c r="AK447" s="102">
        <v>0</v>
      </c>
      <c r="AL447" s="103">
        <v>10.292252373864565</v>
      </c>
      <c r="AM447" s="105">
        <v>4.3199152260929923</v>
      </c>
      <c r="AN447" s="105">
        <v>2.8477691816967465</v>
      </c>
      <c r="AO447" s="102">
        <v>480.47465344489785</v>
      </c>
      <c r="AP447" s="106"/>
      <c r="AQ447" s="103">
        <v>25.920000076293945</v>
      </c>
      <c r="AR447" s="102">
        <v>0</v>
      </c>
      <c r="AS447" s="103">
        <v>7.9696784151659861</v>
      </c>
      <c r="AT447" s="102">
        <v>467.67437663520252</v>
      </c>
      <c r="AU447" s="125">
        <v>469.15415229430869</v>
      </c>
      <c r="AV447" s="102">
        <v>1745.4052866040297</v>
      </c>
      <c r="AW447" s="102">
        <v>177.70260943645059</v>
      </c>
      <c r="AX447" s="102">
        <v>13.049105141956559</v>
      </c>
      <c r="AY447" s="102">
        <v>77.426789139882032</v>
      </c>
      <c r="AZ447" s="102">
        <v>5.9735380089685624</v>
      </c>
      <c r="BA447" s="102">
        <v>0</v>
      </c>
      <c r="BB447" s="102">
        <v>0</v>
      </c>
      <c r="BC447" s="103">
        <v>10.28808358459862</v>
      </c>
      <c r="BD447" s="105">
        <v>4.3233823713888473</v>
      </c>
      <c r="BE447" s="105">
        <v>2.8519777902403294</v>
      </c>
      <c r="BF447" s="102">
        <v>484.86202129970837</v>
      </c>
      <c r="BG447" s="123"/>
    </row>
    <row r="448" spans="1:59" ht="18" thickTop="1" thickBot="1">
      <c r="A448" s="45">
        <v>43483</v>
      </c>
      <c r="B448" s="48">
        <v>0.5</v>
      </c>
      <c r="C448" s="45">
        <v>43485</v>
      </c>
      <c r="E448" s="9" t="s">
        <v>44</v>
      </c>
      <c r="F448" s="55">
        <v>3</v>
      </c>
      <c r="G448" s="32" t="s">
        <v>146</v>
      </c>
      <c r="H448" s="32" t="s">
        <v>147</v>
      </c>
      <c r="I448" s="95" t="s">
        <v>12</v>
      </c>
      <c r="J448" s="13">
        <v>23.89</v>
      </c>
      <c r="K448" s="15">
        <v>33.93</v>
      </c>
      <c r="L448">
        <v>100.592</v>
      </c>
      <c r="M448">
        <v>25.9</v>
      </c>
      <c r="N448" s="17">
        <v>2181.4</v>
      </c>
      <c r="O448">
        <v>2147.6</v>
      </c>
      <c r="P448">
        <v>7.81</v>
      </c>
      <c r="Q448" s="39">
        <v>7.7576219168234752</v>
      </c>
      <c r="R448" t="s">
        <v>152</v>
      </c>
      <c r="U448" s="99">
        <v>33.930000305175781</v>
      </c>
      <c r="V448" s="99">
        <v>25.899999618530273</v>
      </c>
      <c r="W448" s="99">
        <v>0</v>
      </c>
      <c r="X448" s="100">
        <v>0</v>
      </c>
      <c r="Y448" s="100">
        <v>0</v>
      </c>
      <c r="Z448" s="101">
        <v>2181.39990234375</v>
      </c>
      <c r="AA448" s="102">
        <v>2031.36865234375</v>
      </c>
      <c r="AB448" s="103">
        <v>7.7576217651367188</v>
      </c>
      <c r="AC448" s="102">
        <v>825.1661376953125</v>
      </c>
      <c r="AD448" s="102">
        <v>827.77764892578125</v>
      </c>
      <c r="AE448" s="102">
        <v>1890.2605264181041</v>
      </c>
      <c r="AF448" s="104">
        <v>118.07524105420488</v>
      </c>
      <c r="AG448" s="104">
        <v>23.032956478279697</v>
      </c>
      <c r="AH448" s="102">
        <v>51.345981447770455</v>
      </c>
      <c r="AI448" s="104">
        <v>3.6607237884942041</v>
      </c>
      <c r="AJ448" s="104">
        <v>0</v>
      </c>
      <c r="AK448" s="102">
        <v>0</v>
      </c>
      <c r="AL448" s="103">
        <v>13.015965022043325</v>
      </c>
      <c r="AM448" s="105">
        <v>2.8721059603774561</v>
      </c>
      <c r="AN448" s="105">
        <v>1.8945836969077332</v>
      </c>
      <c r="AO448" s="102">
        <v>855.45849288576051</v>
      </c>
      <c r="AP448" s="106"/>
      <c r="AQ448" s="103">
        <v>23.889999389648438</v>
      </c>
      <c r="AR448" s="102">
        <v>0</v>
      </c>
      <c r="AS448" s="103">
        <v>7.7859963848007689</v>
      </c>
      <c r="AT448" s="102">
        <v>764.11409019568976</v>
      </c>
      <c r="AU448" s="125">
        <v>766.59248683883925</v>
      </c>
      <c r="AV448" s="102">
        <v>1891.5784263448656</v>
      </c>
      <c r="AW448" s="102">
        <v>117.34678247957727</v>
      </c>
      <c r="AX448" s="102">
        <v>22.443460298014578</v>
      </c>
      <c r="AY448" s="102">
        <v>51.877053125202799</v>
      </c>
      <c r="AZ448" s="102">
        <v>3.2675318285393744</v>
      </c>
      <c r="BA448" s="102">
        <v>0</v>
      </c>
      <c r="BB448" s="102">
        <v>0</v>
      </c>
      <c r="BC448" s="103">
        <v>13.099632749267226</v>
      </c>
      <c r="BD448" s="105">
        <v>2.8442525951992095</v>
      </c>
      <c r="BE448" s="105">
        <v>1.864956667530461</v>
      </c>
      <c r="BF448" s="102">
        <v>789.24463867157772</v>
      </c>
      <c r="BG448" s="123"/>
    </row>
    <row r="449" spans="1:59" ht="18" thickTop="1" thickBot="1">
      <c r="A449" s="45">
        <v>43483</v>
      </c>
      <c r="B449" s="48">
        <v>0.5</v>
      </c>
      <c r="C449" s="45">
        <v>43485</v>
      </c>
      <c r="E449" s="8" t="s">
        <v>43</v>
      </c>
      <c r="F449" s="55">
        <v>2</v>
      </c>
      <c r="G449" s="32" t="s">
        <v>146</v>
      </c>
      <c r="H449" s="32" t="s">
        <v>146</v>
      </c>
      <c r="I449" s="95" t="s">
        <v>13</v>
      </c>
      <c r="J449" s="13">
        <v>23.87</v>
      </c>
      <c r="K449" s="15">
        <v>33.909999999999997</v>
      </c>
      <c r="L449">
        <v>100.679</v>
      </c>
      <c r="M449">
        <v>25.5</v>
      </c>
      <c r="N449" s="17">
        <v>2187.8000000000002</v>
      </c>
      <c r="O449">
        <v>2167.8000000000002</v>
      </c>
      <c r="P449">
        <v>8.01</v>
      </c>
      <c r="Q449" s="39">
        <v>7.9642403511759712</v>
      </c>
      <c r="R449" t="s">
        <v>153</v>
      </c>
      <c r="U449" s="99">
        <v>33.909999847412109</v>
      </c>
      <c r="V449" s="99">
        <v>25.5</v>
      </c>
      <c r="W449" s="99">
        <v>0</v>
      </c>
      <c r="X449" s="100">
        <v>0</v>
      </c>
      <c r="Y449" s="100">
        <v>0</v>
      </c>
      <c r="Z449" s="101">
        <v>2187.800048828125</v>
      </c>
      <c r="AA449" s="102">
        <v>1945.46630859375</v>
      </c>
      <c r="AB449" s="103">
        <v>7.964240550994873</v>
      </c>
      <c r="AC449" s="102">
        <v>475.76388549804688</v>
      </c>
      <c r="AD449" s="102">
        <v>477.27700805664062</v>
      </c>
      <c r="AE449" s="102">
        <v>1757.9335426629207</v>
      </c>
      <c r="AF449" s="104">
        <v>174.11803736347844</v>
      </c>
      <c r="AG449" s="104">
        <v>13.414706013754408</v>
      </c>
      <c r="AH449" s="102">
        <v>75.957381268740022</v>
      </c>
      <c r="AI449" s="104">
        <v>5.6842313429833702</v>
      </c>
      <c r="AJ449" s="104">
        <v>0</v>
      </c>
      <c r="AK449" s="102">
        <v>0</v>
      </c>
      <c r="AL449" s="103">
        <v>10.432813806870586</v>
      </c>
      <c r="AM449" s="105">
        <v>4.2328283526197241</v>
      </c>
      <c r="AN449" s="105">
        <v>2.7886587249739185</v>
      </c>
      <c r="AO449" s="102">
        <v>492.850974485574</v>
      </c>
      <c r="AP449" s="106"/>
      <c r="AQ449" s="103">
        <v>23.870000839233398</v>
      </c>
      <c r="AR449" s="102">
        <v>0</v>
      </c>
      <c r="AS449" s="103">
        <v>7.9881649491260056</v>
      </c>
      <c r="AT449" s="102">
        <v>446.01905672946208</v>
      </c>
      <c r="AU449" s="125">
        <v>447.46606981340716</v>
      </c>
      <c r="AV449" s="102">
        <v>1758.7754580053329</v>
      </c>
      <c r="AW449" s="102">
        <v>173.5822519331235</v>
      </c>
      <c r="AX449" s="102">
        <v>13.108558869193285</v>
      </c>
      <c r="AY449" s="102">
        <v>76.677254070333262</v>
      </c>
      <c r="AZ449" s="102">
        <v>5.1934152039589883</v>
      </c>
      <c r="BA449" s="102">
        <v>0</v>
      </c>
      <c r="BB449" s="102">
        <v>0</v>
      </c>
      <c r="BC449" s="103">
        <v>10.464003333716818</v>
      </c>
      <c r="BD449" s="105">
        <v>4.207816906452285</v>
      </c>
      <c r="BE449" s="105">
        <v>2.7587664259672176</v>
      </c>
      <c r="BF449" s="102">
        <v>460.67209857072561</v>
      </c>
      <c r="BG449" s="123"/>
    </row>
    <row r="450" spans="1:59" ht="18" thickTop="1" thickBot="1">
      <c r="A450" s="45">
        <v>43483</v>
      </c>
      <c r="B450" s="48">
        <v>0.5</v>
      </c>
      <c r="C450" s="45">
        <v>43485</v>
      </c>
      <c r="E450" s="9" t="s">
        <v>44</v>
      </c>
      <c r="F450" s="54">
        <v>3</v>
      </c>
      <c r="G450" s="31" t="s">
        <v>146</v>
      </c>
      <c r="H450" s="31" t="s">
        <v>147</v>
      </c>
      <c r="I450" s="95" t="s">
        <v>14</v>
      </c>
      <c r="J450" s="13">
        <v>23.86</v>
      </c>
      <c r="K450" s="15">
        <v>33.909999999999997</v>
      </c>
      <c r="L450">
        <v>100.79600000000001</v>
      </c>
      <c r="M450">
        <v>25.8</v>
      </c>
      <c r="N450" s="17">
        <v>2189.1999999999998</v>
      </c>
      <c r="O450">
        <v>2149.6</v>
      </c>
      <c r="P450">
        <v>7.73</v>
      </c>
      <c r="Q450" s="39">
        <v>7.7481518229518977</v>
      </c>
      <c r="R450" t="s">
        <v>152</v>
      </c>
      <c r="U450" s="99">
        <v>33.909999847412109</v>
      </c>
      <c r="V450" s="99">
        <v>25.799999237060547</v>
      </c>
      <c r="W450" s="99">
        <v>0</v>
      </c>
      <c r="X450" s="100">
        <v>0</v>
      </c>
      <c r="Y450" s="100">
        <v>0</v>
      </c>
      <c r="Z450" s="101">
        <v>2189.199951171875</v>
      </c>
      <c r="AA450" s="102">
        <v>2043.3280029296875</v>
      </c>
      <c r="AB450" s="103">
        <v>7.7481517791748047</v>
      </c>
      <c r="AC450" s="102">
        <v>848.90289306640625</v>
      </c>
      <c r="AD450" s="102">
        <v>851.59283447265625</v>
      </c>
      <c r="AE450" s="102">
        <v>1903.6914071371216</v>
      </c>
      <c r="AF450" s="104">
        <v>115.87957428627561</v>
      </c>
      <c r="AG450" s="104">
        <v>23.757034436596705</v>
      </c>
      <c r="AH450" s="102">
        <v>50.218620532441399</v>
      </c>
      <c r="AI450" s="104">
        <v>3.5489903300944765</v>
      </c>
      <c r="AJ450" s="104">
        <v>0</v>
      </c>
      <c r="AK450" s="102">
        <v>0</v>
      </c>
      <c r="AL450" s="103">
        <v>13.188096743674913</v>
      </c>
      <c r="AM450" s="105">
        <v>2.8186276687561871</v>
      </c>
      <c r="AN450" s="105">
        <v>1.8586611169792329</v>
      </c>
      <c r="AO450" s="102">
        <v>879.89662493916217</v>
      </c>
      <c r="AP450" s="106"/>
      <c r="AQ450" s="103">
        <v>23.860000610351562</v>
      </c>
      <c r="AR450" s="102">
        <v>0</v>
      </c>
      <c r="AS450" s="103">
        <v>7.7754739482207516</v>
      </c>
      <c r="AT450" s="102">
        <v>788.31256637332297</v>
      </c>
      <c r="AU450" s="125">
        <v>790.87039074198117</v>
      </c>
      <c r="AV450" s="102">
        <v>1904.9837608188127</v>
      </c>
      <c r="AW450" s="102">
        <v>115.1696574073211</v>
      </c>
      <c r="AX450" s="102">
        <v>23.174596907604663</v>
      </c>
      <c r="AY450" s="102">
        <v>50.714375070146559</v>
      </c>
      <c r="AZ450" s="102">
        <v>3.1795950614664514</v>
      </c>
      <c r="BA450" s="102">
        <v>0</v>
      </c>
      <c r="BB450" s="102">
        <v>0</v>
      </c>
      <c r="BC450" s="103">
        <v>13.272471876854688</v>
      </c>
      <c r="BD450" s="105">
        <v>2.7917882652472956</v>
      </c>
      <c r="BE450" s="105">
        <v>1.830323846917653</v>
      </c>
      <c r="BF450" s="102">
        <v>814.19683677546391</v>
      </c>
      <c r="BG450" s="123"/>
    </row>
    <row r="451" spans="1:59" ht="18" thickTop="1" thickBot="1">
      <c r="A451" s="45">
        <v>43483</v>
      </c>
      <c r="B451" s="48">
        <v>0.5</v>
      </c>
      <c r="C451" s="45">
        <v>43485</v>
      </c>
      <c r="E451" s="6" t="s">
        <v>174</v>
      </c>
      <c r="F451" s="54">
        <v>4</v>
      </c>
      <c r="G451" s="31" t="s">
        <v>148</v>
      </c>
      <c r="H451" s="31" t="s">
        <v>147</v>
      </c>
      <c r="I451" s="95" t="s">
        <v>15</v>
      </c>
      <c r="J451" s="13">
        <v>26.14</v>
      </c>
      <c r="K451" s="15">
        <v>33.9</v>
      </c>
      <c r="L451">
        <v>100.47499999999999</v>
      </c>
      <c r="M451">
        <v>25.5</v>
      </c>
      <c r="N451" s="17">
        <v>2190.1999999999998</v>
      </c>
      <c r="O451">
        <v>2156.6</v>
      </c>
      <c r="P451">
        <v>7.65</v>
      </c>
      <c r="Q451" s="39">
        <v>7.7081859199952802</v>
      </c>
      <c r="R451" t="s">
        <v>153</v>
      </c>
      <c r="U451" s="99">
        <v>33.900001525878906</v>
      </c>
      <c r="V451" s="99">
        <v>25.5</v>
      </c>
      <c r="W451" s="99">
        <v>0</v>
      </c>
      <c r="X451" s="100">
        <v>0</v>
      </c>
      <c r="Y451" s="100">
        <v>0</v>
      </c>
      <c r="Z451" s="101">
        <v>2190.199951171875</v>
      </c>
      <c r="AA451" s="102">
        <v>2061.70947265625</v>
      </c>
      <c r="AB451" s="103">
        <v>7.708186149597168</v>
      </c>
      <c r="AC451" s="102">
        <v>941.5447998046875</v>
      </c>
      <c r="AD451" s="102">
        <v>944.5391845703125</v>
      </c>
      <c r="AE451" s="102">
        <v>1929.2189115369254</v>
      </c>
      <c r="AF451" s="104">
        <v>105.94128955482485</v>
      </c>
      <c r="AG451" s="104">
        <v>26.549304587497428</v>
      </c>
      <c r="AH451" s="102">
        <v>45.966788759538133</v>
      </c>
      <c r="AI451" s="104">
        <v>3.151653602502742</v>
      </c>
      <c r="AJ451" s="104">
        <v>0</v>
      </c>
      <c r="AK451" s="102">
        <v>0</v>
      </c>
      <c r="AL451" s="103">
        <v>13.821953762456189</v>
      </c>
      <c r="AM451" s="105">
        <v>2.5756549055896127</v>
      </c>
      <c r="AN451" s="105">
        <v>1.6968506902057447</v>
      </c>
      <c r="AO451" s="102">
        <v>975.36052754291268</v>
      </c>
      <c r="AP451" s="106"/>
      <c r="AQ451" s="103">
        <v>26.139999389648438</v>
      </c>
      <c r="AR451" s="102">
        <v>0</v>
      </c>
      <c r="AS451" s="103">
        <v>7.6993346119204498</v>
      </c>
      <c r="AT451" s="102">
        <v>964.40254304000393</v>
      </c>
      <c r="AU451" s="125">
        <v>967.44587750403639</v>
      </c>
      <c r="AV451" s="102">
        <v>1928.7670331552979</v>
      </c>
      <c r="AW451" s="102">
        <v>106.17870704836186</v>
      </c>
      <c r="AX451" s="102">
        <v>26.763788585264539</v>
      </c>
      <c r="AY451" s="102">
        <v>45.828297868644405</v>
      </c>
      <c r="AZ451" s="102">
        <v>3.2676029647306719</v>
      </c>
      <c r="BA451" s="102">
        <v>0</v>
      </c>
      <c r="BB451" s="102">
        <v>0</v>
      </c>
      <c r="BC451" s="103">
        <v>13.78831857739144</v>
      </c>
      <c r="BD451" s="105">
        <v>2.5845620517127497</v>
      </c>
      <c r="BE451" s="105">
        <v>1.7060636917151426</v>
      </c>
      <c r="BF451" s="102">
        <v>1000.2760174765357</v>
      </c>
      <c r="BG451" s="123"/>
    </row>
    <row r="452" spans="1:59" ht="18" thickTop="1" thickBot="1">
      <c r="A452" s="45">
        <v>43483</v>
      </c>
      <c r="B452" s="48">
        <v>0.5</v>
      </c>
      <c r="C452" s="45">
        <v>43485</v>
      </c>
      <c r="E452" s="7" t="s">
        <v>37</v>
      </c>
      <c r="F452" s="54">
        <v>1</v>
      </c>
      <c r="G452" s="31" t="s">
        <v>148</v>
      </c>
      <c r="H452" s="31" t="s">
        <v>146</v>
      </c>
      <c r="I452" s="95" t="s">
        <v>16</v>
      </c>
      <c r="J452" s="13">
        <v>25.71</v>
      </c>
      <c r="K452" s="15">
        <v>33.92</v>
      </c>
      <c r="L452">
        <v>100.673</v>
      </c>
      <c r="M452">
        <v>25.5</v>
      </c>
      <c r="N452" s="17">
        <v>2175.6999999999998</v>
      </c>
      <c r="O452">
        <v>2151.3000000000002</v>
      </c>
      <c r="P452">
        <v>7.98</v>
      </c>
      <c r="Q452" s="39">
        <v>7.9614176470573312</v>
      </c>
      <c r="R452" t="s">
        <v>152</v>
      </c>
      <c r="U452" s="99">
        <v>33.919998168945312</v>
      </c>
      <c r="V452" s="99">
        <v>25.5</v>
      </c>
      <c r="W452" s="99">
        <v>0</v>
      </c>
      <c r="X452" s="100">
        <v>0</v>
      </c>
      <c r="Y452" s="100">
        <v>0</v>
      </c>
      <c r="Z452" s="101">
        <v>2175.699951171875</v>
      </c>
      <c r="AA452" s="102">
        <v>1935.6663818359375</v>
      </c>
      <c r="AB452" s="103">
        <v>7.9614176750183105</v>
      </c>
      <c r="AC452" s="102">
        <v>476.68182373046875</v>
      </c>
      <c r="AD452" s="102">
        <v>478.19781494140625</v>
      </c>
      <c r="AE452" s="102">
        <v>1749.9784490597497</v>
      </c>
      <c r="AF452" s="104">
        <v>172.24803482985513</v>
      </c>
      <c r="AG452" s="104">
        <v>13.43989186503242</v>
      </c>
      <c r="AH452" s="102">
        <v>75.588145649834843</v>
      </c>
      <c r="AI452" s="104">
        <v>5.6484294992299739</v>
      </c>
      <c r="AJ452" s="104">
        <v>0</v>
      </c>
      <c r="AK452" s="102">
        <v>0</v>
      </c>
      <c r="AL452" s="103">
        <v>10.448333189990192</v>
      </c>
      <c r="AM452" s="105">
        <v>4.1870258181371849</v>
      </c>
      <c r="AN452" s="105">
        <v>2.7585387698831521</v>
      </c>
      <c r="AO452" s="102">
        <v>493.8017499787718</v>
      </c>
      <c r="AP452" s="106"/>
      <c r="AQ452" s="103">
        <v>25.709999084472656</v>
      </c>
      <c r="AR452" s="102">
        <v>0</v>
      </c>
      <c r="AS452" s="103">
        <v>7.9583503340329598</v>
      </c>
      <c r="AT452" s="102">
        <v>480.6382086433477</v>
      </c>
      <c r="AU452" s="125">
        <v>482.16289225450265</v>
      </c>
      <c r="AV452" s="102">
        <v>1749.8714688171272</v>
      </c>
      <c r="AW452" s="102">
        <v>172.3144968135131</v>
      </c>
      <c r="AX452" s="102">
        <v>13.480461385618039</v>
      </c>
      <c r="AY452" s="102">
        <v>75.496858366763064</v>
      </c>
      <c r="AZ452" s="102">
        <v>5.713852778819879</v>
      </c>
      <c r="BA452" s="102">
        <v>0</v>
      </c>
      <c r="BB452" s="102">
        <v>0</v>
      </c>
      <c r="BC452" s="103">
        <v>10.444184670920048</v>
      </c>
      <c r="BD452" s="105">
        <v>4.1902818002802507</v>
      </c>
      <c r="BE452" s="105">
        <v>2.7624525668026831</v>
      </c>
      <c r="BF452" s="102">
        <v>498.10001425125722</v>
      </c>
      <c r="BG452" s="123"/>
    </row>
    <row r="453" spans="1:59" ht="18" thickTop="1" thickBot="1">
      <c r="A453" s="45">
        <v>43483</v>
      </c>
      <c r="B453" s="48">
        <v>0.5</v>
      </c>
      <c r="C453" s="45">
        <v>43485</v>
      </c>
      <c r="E453" s="8" t="s">
        <v>43</v>
      </c>
      <c r="F453" s="54">
        <v>2</v>
      </c>
      <c r="G453" s="31" t="s">
        <v>146</v>
      </c>
      <c r="H453" s="31" t="s">
        <v>146</v>
      </c>
      <c r="I453" s="95" t="s">
        <v>17</v>
      </c>
      <c r="J453" s="13">
        <v>23.9</v>
      </c>
      <c r="K453" s="15">
        <v>33.92</v>
      </c>
      <c r="L453">
        <v>100.629</v>
      </c>
      <c r="M453">
        <v>25.3</v>
      </c>
      <c r="N453" s="17">
        <v>2181.5</v>
      </c>
      <c r="O453">
        <v>2156.6999999999998</v>
      </c>
      <c r="P453">
        <v>7.92</v>
      </c>
      <c r="Q453" s="39">
        <v>7.9764538943063705</v>
      </c>
      <c r="R453" t="s">
        <v>153</v>
      </c>
      <c r="U453" s="99">
        <v>33.919998168945312</v>
      </c>
      <c r="V453" s="99">
        <v>25.299999237060547</v>
      </c>
      <c r="W453" s="99">
        <v>0</v>
      </c>
      <c r="X453" s="100">
        <v>0</v>
      </c>
      <c r="Y453" s="100">
        <v>0</v>
      </c>
      <c r="Z453" s="101">
        <v>2181.5</v>
      </c>
      <c r="AA453" s="102">
        <v>1934.7950439453125</v>
      </c>
      <c r="AB453" s="103">
        <v>7.9764537811279297</v>
      </c>
      <c r="AC453" s="102">
        <v>458.65823364257812</v>
      </c>
      <c r="AD453" s="102">
        <v>460.1204833984375</v>
      </c>
      <c r="AE453" s="102">
        <v>1745.2346454994397</v>
      </c>
      <c r="AF453" s="104">
        <v>176.56357706084282</v>
      </c>
      <c r="AG453" s="104">
        <v>12.996813602872285</v>
      </c>
      <c r="AH453" s="102">
        <v>77.404285211083462</v>
      </c>
      <c r="AI453" s="104">
        <v>5.7446724661091082</v>
      </c>
      <c r="AJ453" s="104">
        <v>0</v>
      </c>
      <c r="AK453" s="102">
        <v>0</v>
      </c>
      <c r="AL453" s="103">
        <v>10.320667782581159</v>
      </c>
      <c r="AM453" s="105">
        <v>4.2903515734772588</v>
      </c>
      <c r="AN453" s="105">
        <v>2.8248985304548522</v>
      </c>
      <c r="AO453" s="102">
        <v>474.9513930768245</v>
      </c>
      <c r="AP453" s="106"/>
      <c r="AQ453" s="103">
        <v>23.899999618530273</v>
      </c>
      <c r="AR453" s="102">
        <v>0</v>
      </c>
      <c r="AS453" s="103">
        <v>7.9970364973038723</v>
      </c>
      <c r="AT453" s="102">
        <v>433.87809497001041</v>
      </c>
      <c r="AU453" s="125">
        <v>435.28520191739278</v>
      </c>
      <c r="AV453" s="102">
        <v>1745.9486034225663</v>
      </c>
      <c r="AW453" s="102">
        <v>176.10526479775965</v>
      </c>
      <c r="AX453" s="102">
        <v>12.741190112057748</v>
      </c>
      <c r="AY453" s="102">
        <v>78.035273679947025</v>
      </c>
      <c r="AZ453" s="102">
        <v>5.3158477894630831</v>
      </c>
      <c r="BA453" s="102">
        <v>0</v>
      </c>
      <c r="BB453" s="102">
        <v>0</v>
      </c>
      <c r="BC453" s="103">
        <v>10.346502148926199</v>
      </c>
      <c r="BD453" s="105">
        <v>4.2688494659156273</v>
      </c>
      <c r="BE453" s="105">
        <v>2.799081059773449</v>
      </c>
      <c r="BF453" s="102">
        <v>448.15554321622483</v>
      </c>
      <c r="BG453" s="123"/>
    </row>
    <row r="454" spans="1:59" ht="18" thickTop="1" thickBot="1">
      <c r="A454" s="45">
        <v>43483</v>
      </c>
      <c r="B454" s="48">
        <v>0.5</v>
      </c>
      <c r="C454" s="45">
        <v>43485</v>
      </c>
      <c r="E454" s="7" t="s">
        <v>37</v>
      </c>
      <c r="F454" s="54">
        <v>1</v>
      </c>
      <c r="G454" s="31" t="s">
        <v>148</v>
      </c>
      <c r="H454" s="31" t="s">
        <v>146</v>
      </c>
      <c r="I454" s="95" t="s">
        <v>18</v>
      </c>
      <c r="J454" s="13">
        <v>25.66</v>
      </c>
      <c r="K454" s="15">
        <v>33.909999999999997</v>
      </c>
      <c r="L454">
        <v>100.52800000000001</v>
      </c>
      <c r="M454">
        <v>25.4</v>
      </c>
      <c r="N454" s="17">
        <v>2168</v>
      </c>
      <c r="O454">
        <v>2146.6999999999998</v>
      </c>
      <c r="P454">
        <v>7.99</v>
      </c>
      <c r="Q454" s="39">
        <v>7.9582289047021559</v>
      </c>
      <c r="R454" t="s">
        <v>152</v>
      </c>
      <c r="U454" s="99">
        <v>33.909999847412109</v>
      </c>
      <c r="V454" s="99">
        <v>25.399999618530273</v>
      </c>
      <c r="W454" s="99">
        <v>0</v>
      </c>
      <c r="X454" s="100">
        <v>0</v>
      </c>
      <c r="Y454" s="100">
        <v>0</v>
      </c>
      <c r="Z454" s="101">
        <v>2168</v>
      </c>
      <c r="AA454" s="102">
        <v>1930.973876953125</v>
      </c>
      <c r="AB454" s="103">
        <v>7.9582290649414062</v>
      </c>
      <c r="AC454" s="102">
        <v>479.201171875</v>
      </c>
      <c r="AD454" s="102">
        <v>480.72702026367188</v>
      </c>
      <c r="AE454" s="102">
        <v>1747.3478399428172</v>
      </c>
      <c r="AF454" s="104">
        <v>170.08049652241863</v>
      </c>
      <c r="AG454" s="104">
        <v>13.545554406092222</v>
      </c>
      <c r="AH454" s="102">
        <v>74.945754092698692</v>
      </c>
      <c r="AI454" s="104">
        <v>5.5566466481975354</v>
      </c>
      <c r="AJ454" s="104">
        <v>0</v>
      </c>
      <c r="AK454" s="102">
        <v>0</v>
      </c>
      <c r="AL454" s="103">
        <v>10.496349801347431</v>
      </c>
      <c r="AM454" s="105">
        <v>4.1339122170788514</v>
      </c>
      <c r="AN454" s="105">
        <v>2.7226640413721741</v>
      </c>
      <c r="AO454" s="102">
        <v>496.31764511867999</v>
      </c>
      <c r="AP454" s="106"/>
      <c r="AQ454" s="103">
        <v>25.659999847412109</v>
      </c>
      <c r="AR454" s="102">
        <v>0</v>
      </c>
      <c r="AS454" s="103">
        <v>7.9544331052911952</v>
      </c>
      <c r="AT454" s="102">
        <v>484.12907173329222</v>
      </c>
      <c r="AU454" s="125">
        <v>485.66576366796113</v>
      </c>
      <c r="AV454" s="102">
        <v>1747.2146800819128</v>
      </c>
      <c r="AW454" s="102">
        <v>170.16312627857454</v>
      </c>
      <c r="AX454" s="102">
        <v>13.596035448248987</v>
      </c>
      <c r="AY454" s="102">
        <v>74.83385374214582</v>
      </c>
      <c r="AZ454" s="102">
        <v>5.6365468156993899</v>
      </c>
      <c r="BA454" s="102">
        <v>0</v>
      </c>
      <c r="BB454" s="102">
        <v>0</v>
      </c>
      <c r="BC454" s="103">
        <v>10.49114261412821</v>
      </c>
      <c r="BD454" s="105">
        <v>4.1379172326815148</v>
      </c>
      <c r="BE454" s="105">
        <v>2.7274593042163366</v>
      </c>
      <c r="BF454" s="102">
        <v>501.6696615940013</v>
      </c>
      <c r="BG454" s="123"/>
    </row>
    <row r="455" spans="1:59" ht="18" thickTop="1" thickBot="1">
      <c r="A455" s="45">
        <v>43483</v>
      </c>
      <c r="B455" s="48">
        <v>0.5</v>
      </c>
      <c r="C455" s="45">
        <v>43485</v>
      </c>
      <c r="E455" s="6" t="s">
        <v>174</v>
      </c>
      <c r="F455" s="54">
        <v>4</v>
      </c>
      <c r="G455" s="31" t="s">
        <v>148</v>
      </c>
      <c r="H455" s="31" t="s">
        <v>147</v>
      </c>
      <c r="I455" s="95" t="s">
        <v>19</v>
      </c>
      <c r="J455" s="13">
        <v>26.12</v>
      </c>
      <c r="K455" s="15">
        <v>33.9</v>
      </c>
      <c r="L455">
        <v>100.56699999999999</v>
      </c>
      <c r="M455">
        <v>25.3</v>
      </c>
      <c r="N455" s="17">
        <v>2182.9</v>
      </c>
      <c r="O455">
        <v>2166.8000000000002</v>
      </c>
      <c r="P455">
        <v>7.74</v>
      </c>
      <c r="Q455" s="39">
        <v>7.7074609883259475</v>
      </c>
      <c r="R455" t="s">
        <v>153</v>
      </c>
      <c r="U455" s="99">
        <v>33.900001525878906</v>
      </c>
      <c r="V455" s="99">
        <v>25.299999237060547</v>
      </c>
      <c r="W455" s="99">
        <v>0</v>
      </c>
      <c r="X455" s="100">
        <v>0</v>
      </c>
      <c r="Y455" s="100">
        <v>0</v>
      </c>
      <c r="Z455" s="101">
        <v>2182.89990234375</v>
      </c>
      <c r="AA455" s="102">
        <v>2056.017822265625</v>
      </c>
      <c r="AB455" s="103">
        <v>7.707460880279541</v>
      </c>
      <c r="AC455" s="102">
        <v>939.73773193359375</v>
      </c>
      <c r="AD455" s="102">
        <v>942.733642578125</v>
      </c>
      <c r="AE455" s="102">
        <v>1924.6262362027753</v>
      </c>
      <c r="AF455" s="104">
        <v>104.75975865648675</v>
      </c>
      <c r="AG455" s="104">
        <v>26.631731666457505</v>
      </c>
      <c r="AH455" s="102">
        <v>45.683159133546916</v>
      </c>
      <c r="AI455" s="104">
        <v>3.0911137657242471</v>
      </c>
      <c r="AJ455" s="104">
        <v>0</v>
      </c>
      <c r="AK455" s="102">
        <v>0</v>
      </c>
      <c r="AL455" s="103">
        <v>13.86983516911412</v>
      </c>
      <c r="AM455" s="105">
        <v>2.5459919122239487</v>
      </c>
      <c r="AN455" s="105">
        <v>1.6762914409075214</v>
      </c>
      <c r="AO455" s="102">
        <v>973.12084908299209</v>
      </c>
      <c r="AP455" s="106"/>
      <c r="AQ455" s="103">
        <v>26.120000839233398</v>
      </c>
      <c r="AR455" s="102">
        <v>0</v>
      </c>
      <c r="AS455" s="103">
        <v>7.6961242830842416</v>
      </c>
      <c r="AT455" s="102">
        <v>969.06475437792415</v>
      </c>
      <c r="AU455" s="125">
        <v>972.12354414999515</v>
      </c>
      <c r="AV455" s="102">
        <v>1924.0473439285472</v>
      </c>
      <c r="AW455" s="102">
        <v>105.06391344387698</v>
      </c>
      <c r="AX455" s="102">
        <v>26.906493501737458</v>
      </c>
      <c r="AY455" s="102">
        <v>45.507558664126059</v>
      </c>
      <c r="AZ455" s="102">
        <v>3.2378309584256915</v>
      </c>
      <c r="BA455" s="102">
        <v>0</v>
      </c>
      <c r="BB455" s="102">
        <v>0</v>
      </c>
      <c r="BC455" s="103">
        <v>13.826341526879101</v>
      </c>
      <c r="BD455" s="105">
        <v>2.5573270682778086</v>
      </c>
      <c r="BE455" s="105">
        <v>1.6879815895691046</v>
      </c>
      <c r="BF455" s="102">
        <v>1005.0721292338527</v>
      </c>
      <c r="BG455" s="123"/>
    </row>
    <row r="456" spans="1:59" ht="18" thickTop="1" thickBot="1">
      <c r="A456" s="45">
        <v>43483</v>
      </c>
      <c r="B456" s="48">
        <v>0.5</v>
      </c>
      <c r="C456" s="45">
        <v>43485</v>
      </c>
      <c r="E456" s="9" t="s">
        <v>44</v>
      </c>
      <c r="F456" s="54">
        <v>3</v>
      </c>
      <c r="G456" s="31" t="s">
        <v>146</v>
      </c>
      <c r="H456" s="31" t="s">
        <v>147</v>
      </c>
      <c r="I456" s="95" t="s">
        <v>20</v>
      </c>
      <c r="J456" s="13">
        <v>23.89</v>
      </c>
      <c r="K456" s="15">
        <v>33.9</v>
      </c>
      <c r="L456">
        <v>100.515</v>
      </c>
      <c r="M456">
        <v>25.5</v>
      </c>
      <c r="N456" s="17">
        <v>2174.3000000000002</v>
      </c>
      <c r="O456">
        <v>2144.6999999999998</v>
      </c>
      <c r="P456">
        <v>7.81</v>
      </c>
      <c r="Q456" s="39">
        <v>7.7468807532913297</v>
      </c>
      <c r="R456" t="s">
        <v>152</v>
      </c>
      <c r="U456" s="99">
        <v>33.900001525878906</v>
      </c>
      <c r="V456" s="99">
        <v>25.5</v>
      </c>
      <c r="W456" s="99">
        <v>0</v>
      </c>
      <c r="X456" s="100">
        <v>0</v>
      </c>
      <c r="Y456" s="100">
        <v>0</v>
      </c>
      <c r="Z456" s="101">
        <v>2174.300048828125</v>
      </c>
      <c r="AA456" s="102">
        <v>2031.3055419921875</v>
      </c>
      <c r="AB456" s="103">
        <v>7.7468805313110352</v>
      </c>
      <c r="AC456" s="102">
        <v>845.46282958984375</v>
      </c>
      <c r="AD456" s="102">
        <v>848.15167236328125</v>
      </c>
      <c r="AE456" s="102">
        <v>1893.7795010678194</v>
      </c>
      <c r="AF456" s="104">
        <v>113.68614429676984</v>
      </c>
      <c r="AG456" s="104">
        <v>23.840022943473524</v>
      </c>
      <c r="AH456" s="102">
        <v>49.721318853570679</v>
      </c>
      <c r="AI456" s="104">
        <v>3.4453461376564083</v>
      </c>
      <c r="AJ456" s="104">
        <v>0</v>
      </c>
      <c r="AK456" s="102">
        <v>0</v>
      </c>
      <c r="AL456" s="103">
        <v>13.258006544504214</v>
      </c>
      <c r="AM456" s="105">
        <v>2.7639485651532563</v>
      </c>
      <c r="AN456" s="105">
        <v>1.8208992285012093</v>
      </c>
      <c r="AO456" s="102">
        <v>875.8277790615798</v>
      </c>
      <c r="AP456" s="106"/>
      <c r="AQ456" s="103">
        <v>23.889999389648438</v>
      </c>
      <c r="AR456" s="102">
        <v>0</v>
      </c>
      <c r="AS456" s="103">
        <v>7.76953929660987</v>
      </c>
      <c r="AT456" s="102">
        <v>795.08411253626468</v>
      </c>
      <c r="AU456" s="125">
        <v>797.66296014660884</v>
      </c>
      <c r="AV456" s="102">
        <v>1894.8506917668046</v>
      </c>
      <c r="AW456" s="102">
        <v>113.09809447111591</v>
      </c>
      <c r="AX456" s="102">
        <v>23.356785780106765</v>
      </c>
      <c r="AY456" s="102">
        <v>50.126292239386487</v>
      </c>
      <c r="AZ456" s="102">
        <v>3.1443445169623292</v>
      </c>
      <c r="BA456" s="102">
        <v>0</v>
      </c>
      <c r="BB456" s="102">
        <v>0</v>
      </c>
      <c r="BC456" s="103">
        <v>13.329121318529706</v>
      </c>
      <c r="BD456" s="105">
        <v>2.7419240498121789</v>
      </c>
      <c r="BE456" s="105">
        <v>1.7977536558141409</v>
      </c>
      <c r="BF456" s="102">
        <v>821.23361389176853</v>
      </c>
      <c r="BG456" s="123"/>
    </row>
    <row r="457" spans="1:59" ht="18" thickTop="1" thickBot="1">
      <c r="A457" s="45">
        <v>43483</v>
      </c>
      <c r="B457" s="48">
        <v>0.5</v>
      </c>
      <c r="C457" s="45">
        <v>43485</v>
      </c>
      <c r="E457" s="8" t="s">
        <v>43</v>
      </c>
      <c r="F457" s="54">
        <v>8</v>
      </c>
      <c r="G457" s="31" t="s">
        <v>146</v>
      </c>
      <c r="H457" s="31" t="s">
        <v>146</v>
      </c>
      <c r="I457" s="95" t="s">
        <v>21</v>
      </c>
      <c r="J457" s="13">
        <v>23.87</v>
      </c>
      <c r="K457" s="15">
        <v>33.9</v>
      </c>
      <c r="L457">
        <v>100.66500000000001</v>
      </c>
      <c r="M457">
        <v>25.5</v>
      </c>
      <c r="N457" s="17">
        <v>2191.6999999999998</v>
      </c>
      <c r="O457">
        <v>2172.6999999999998</v>
      </c>
      <c r="P457">
        <v>8.0299999999999994</v>
      </c>
      <c r="Q457" s="39">
        <v>7.9574406222843974</v>
      </c>
      <c r="R457" t="s">
        <v>153</v>
      </c>
      <c r="U457" s="99">
        <v>33.900001525878906</v>
      </c>
      <c r="V457" s="99">
        <v>25.5</v>
      </c>
      <c r="W457" s="99">
        <v>0</v>
      </c>
      <c r="X457" s="100">
        <v>0</v>
      </c>
      <c r="Y457" s="100">
        <v>0</v>
      </c>
      <c r="Z457" s="101">
        <v>2191.699951171875</v>
      </c>
      <c r="AA457" s="102">
        <v>1952.6185302734375</v>
      </c>
      <c r="AB457" s="103">
        <v>7.9574408531188965</v>
      </c>
      <c r="AC457" s="102">
        <v>485.69842529296875</v>
      </c>
      <c r="AD457" s="102">
        <v>487.24307250976562</v>
      </c>
      <c r="AE457" s="102">
        <v>1766.6963336482061</v>
      </c>
      <c r="AF457" s="104">
        <v>172.22665064343832</v>
      </c>
      <c r="AG457" s="104">
        <v>13.695530004140386</v>
      </c>
      <c r="AH457" s="102">
        <v>74.96677252634025</v>
      </c>
      <c r="AI457" s="104">
        <v>5.5949109909563139</v>
      </c>
      <c r="AJ457" s="104">
        <v>0</v>
      </c>
      <c r="AK457" s="102">
        <v>0</v>
      </c>
      <c r="AL457" s="103">
        <v>10.518408991949251</v>
      </c>
      <c r="AM457" s="105">
        <v>4.1871910325716604</v>
      </c>
      <c r="AN457" s="105">
        <v>2.758536470947011</v>
      </c>
      <c r="AO457" s="102">
        <v>503.14234873980291</v>
      </c>
      <c r="AP457" s="106"/>
      <c r="AQ457" s="103">
        <v>23.870000839233398</v>
      </c>
      <c r="AR457" s="102">
        <v>0</v>
      </c>
      <c r="AS457" s="103">
        <v>7.9813425724749658</v>
      </c>
      <c r="AT457" s="102">
        <v>455.35698975866319</v>
      </c>
      <c r="AU457" s="125">
        <v>456.83429776177456</v>
      </c>
      <c r="AV457" s="102">
        <v>1767.546643794306</v>
      </c>
      <c r="AW457" s="102">
        <v>171.6881286165721</v>
      </c>
      <c r="AX457" s="102">
        <v>13.383704523852943</v>
      </c>
      <c r="AY457" s="102">
        <v>75.676253538969775</v>
      </c>
      <c r="AZ457" s="102">
        <v>5.111556138393456</v>
      </c>
      <c r="BA457" s="102">
        <v>0</v>
      </c>
      <c r="BB457" s="102">
        <v>0</v>
      </c>
      <c r="BC457" s="103">
        <v>10.550376808842003</v>
      </c>
      <c r="BD457" s="105">
        <v>4.1622306539657332</v>
      </c>
      <c r="BE457" s="105">
        <v>2.7288246046815368</v>
      </c>
      <c r="BF457" s="102">
        <v>470.31688574536724</v>
      </c>
      <c r="BG457" s="123"/>
    </row>
    <row r="458" spans="1:59" ht="18" thickTop="1" thickBot="1">
      <c r="A458" s="45">
        <v>43483</v>
      </c>
      <c r="B458" s="48">
        <v>0.5</v>
      </c>
      <c r="C458" s="45">
        <v>43485</v>
      </c>
      <c r="E458" s="6" t="s">
        <v>174</v>
      </c>
      <c r="F458" s="54">
        <v>6</v>
      </c>
      <c r="G458" s="31" t="s">
        <v>148</v>
      </c>
      <c r="H458" s="31" t="s">
        <v>147</v>
      </c>
      <c r="I458" s="95" t="s">
        <v>22</v>
      </c>
      <c r="J458" s="13">
        <v>25.96</v>
      </c>
      <c r="K458" s="15">
        <v>33.94</v>
      </c>
      <c r="L458">
        <v>100.798</v>
      </c>
      <c r="M458">
        <v>25.5</v>
      </c>
      <c r="N458" s="17">
        <v>2177.6999999999998</v>
      </c>
      <c r="O458">
        <v>2150.6</v>
      </c>
      <c r="P458">
        <v>7.69</v>
      </c>
      <c r="Q458" s="39">
        <v>7.6819938266931089</v>
      </c>
      <c r="R458" t="s">
        <v>152</v>
      </c>
      <c r="U458" s="99">
        <v>33.939998626708984</v>
      </c>
      <c r="V458" s="99">
        <v>25.5</v>
      </c>
      <c r="W458" s="99">
        <v>0</v>
      </c>
      <c r="X458" s="100">
        <v>0</v>
      </c>
      <c r="Y458" s="100">
        <v>0</v>
      </c>
      <c r="Z458" s="101">
        <v>2177.699951171875</v>
      </c>
      <c r="AA458" s="102">
        <v>2059.39111328125</v>
      </c>
      <c r="AB458" s="103">
        <v>7.6819939613342285</v>
      </c>
      <c r="AC458" s="102">
        <v>1000.9724731445312</v>
      </c>
      <c r="AD458" s="102">
        <v>1004.1558227539062</v>
      </c>
      <c r="AE458" s="102">
        <v>1931.2322072081681</v>
      </c>
      <c r="AF458" s="104">
        <v>99.939830460865622</v>
      </c>
      <c r="AG458" s="104">
        <v>28.219175515819877</v>
      </c>
      <c r="AH458" s="102">
        <v>43.639979025465834</v>
      </c>
      <c r="AI458" s="104">
        <v>2.9693517695607703</v>
      </c>
      <c r="AJ458" s="104">
        <v>0</v>
      </c>
      <c r="AK458" s="102">
        <v>0</v>
      </c>
      <c r="AL458" s="103">
        <v>14.153749127063463</v>
      </c>
      <c r="AM458" s="105">
        <v>2.4289516880534432</v>
      </c>
      <c r="AN458" s="105">
        <v>1.6003308428007381</v>
      </c>
      <c r="AO458" s="102">
        <v>1036.9217812757045</v>
      </c>
      <c r="AP458" s="106"/>
      <c r="AQ458" s="103">
        <v>25.959999084472656</v>
      </c>
      <c r="AR458" s="102">
        <v>0</v>
      </c>
      <c r="AS458" s="103">
        <v>7.6756792972255745</v>
      </c>
      <c r="AT458" s="102">
        <v>1018.2675155445803</v>
      </c>
      <c r="AU458" s="125">
        <v>1021.4878652706626</v>
      </c>
      <c r="AV458" s="102">
        <v>1930.8997537648679</v>
      </c>
      <c r="AW458" s="102">
        <v>100.11228027344673</v>
      </c>
      <c r="AX458" s="102">
        <v>28.379200031748145</v>
      </c>
      <c r="AY458" s="102">
        <v>43.549286482501486</v>
      </c>
      <c r="AZ458" s="102">
        <v>3.0479117500783417</v>
      </c>
      <c r="BA458" s="102">
        <v>0</v>
      </c>
      <c r="BB458" s="102">
        <v>0</v>
      </c>
      <c r="BC458" s="103">
        <v>14.127312927321455</v>
      </c>
      <c r="BD458" s="105">
        <v>2.4352455498887031</v>
      </c>
      <c r="BE458" s="105">
        <v>1.6067377613967202</v>
      </c>
      <c r="BF458" s="102">
        <v>1055.7717693409743</v>
      </c>
      <c r="BG458" s="123"/>
    </row>
    <row r="459" spans="1:59" ht="18" thickTop="1" thickBot="1">
      <c r="A459" s="45">
        <v>43483</v>
      </c>
      <c r="B459" s="48">
        <v>0.5</v>
      </c>
      <c r="C459" s="45">
        <v>43485</v>
      </c>
      <c r="E459" s="8" t="s">
        <v>43</v>
      </c>
      <c r="F459" s="54">
        <v>8</v>
      </c>
      <c r="G459" s="31" t="s">
        <v>146</v>
      </c>
      <c r="H459" s="31" t="s">
        <v>146</v>
      </c>
      <c r="I459" s="95" t="s">
        <v>23</v>
      </c>
      <c r="J459" s="13">
        <v>23.89</v>
      </c>
      <c r="K459" s="15">
        <v>33.9</v>
      </c>
      <c r="L459">
        <v>100.65600000000001</v>
      </c>
      <c r="M459">
        <v>25.2</v>
      </c>
      <c r="N459" s="17">
        <v>2182.4</v>
      </c>
      <c r="O459">
        <v>2157.5</v>
      </c>
      <c r="P459">
        <v>8.01</v>
      </c>
      <c r="Q459" s="39">
        <v>7.9540124831558359</v>
      </c>
      <c r="R459" t="s">
        <v>153</v>
      </c>
      <c r="U459" s="99">
        <v>33.900001525878906</v>
      </c>
      <c r="V459" s="99">
        <v>25.200000762939453</v>
      </c>
      <c r="W459" s="99">
        <v>0</v>
      </c>
      <c r="X459" s="100">
        <v>0</v>
      </c>
      <c r="Y459" s="100">
        <v>0</v>
      </c>
      <c r="Z459" s="101">
        <v>2182.39990234375</v>
      </c>
      <c r="AA459" s="102">
        <v>1947.9715576171875</v>
      </c>
      <c r="AB459" s="103">
        <v>7.954012393951416</v>
      </c>
      <c r="AC459" s="102">
        <v>488.24652099609375</v>
      </c>
      <c r="AD459" s="102">
        <v>489.80502319335938</v>
      </c>
      <c r="AE459" s="102">
        <v>1765.197410332499</v>
      </c>
      <c r="AF459" s="104">
        <v>168.90253411627455</v>
      </c>
      <c r="AG459" s="104">
        <v>13.871559095719093</v>
      </c>
      <c r="AH459" s="102">
        <v>74.003534370003294</v>
      </c>
      <c r="AI459" s="104">
        <v>5.4052069132411038</v>
      </c>
      <c r="AJ459" s="104">
        <v>0</v>
      </c>
      <c r="AK459" s="102">
        <v>0</v>
      </c>
      <c r="AL459" s="103">
        <v>10.604333107136499</v>
      </c>
      <c r="AM459" s="105">
        <v>4.1041158695589965</v>
      </c>
      <c r="AN459" s="105">
        <v>2.7013503945878146</v>
      </c>
      <c r="AO459" s="102">
        <v>505.49626140535605</v>
      </c>
      <c r="AP459" s="106"/>
      <c r="AQ459" s="103">
        <v>23.889999389648438</v>
      </c>
      <c r="AR459" s="102">
        <v>0</v>
      </c>
      <c r="AS459" s="103">
        <v>7.9732112582803509</v>
      </c>
      <c r="AT459" s="102">
        <v>463.58437031637226</v>
      </c>
      <c r="AU459" s="125">
        <v>465.08800172685238</v>
      </c>
      <c r="AV459" s="102">
        <v>1765.8860112187015</v>
      </c>
      <c r="AW459" s="102">
        <v>168.46703060624097</v>
      </c>
      <c r="AX459" s="102">
        <v>13.618484708422885</v>
      </c>
      <c r="AY459" s="102">
        <v>74.56488879647398</v>
      </c>
      <c r="AZ459" s="102">
        <v>5.0257639415209132</v>
      </c>
      <c r="BA459" s="102">
        <v>0</v>
      </c>
      <c r="BB459" s="102">
        <v>0</v>
      </c>
      <c r="BC459" s="103">
        <v>10.630602564811641</v>
      </c>
      <c r="BD459" s="105">
        <v>4.0842757340855735</v>
      </c>
      <c r="BE459" s="105">
        <v>2.6778719975151337</v>
      </c>
      <c r="BF459" s="102">
        <v>478.83118499778811</v>
      </c>
      <c r="BG459" s="123"/>
    </row>
    <row r="460" spans="1:59" ht="18" thickTop="1" thickBot="1">
      <c r="A460" s="45">
        <v>43483</v>
      </c>
      <c r="B460" s="48">
        <v>0.5</v>
      </c>
      <c r="C460" s="45">
        <v>43485</v>
      </c>
      <c r="E460" s="9" t="s">
        <v>44</v>
      </c>
      <c r="F460" s="54">
        <v>5</v>
      </c>
      <c r="G460" s="31" t="s">
        <v>146</v>
      </c>
      <c r="H460" s="31" t="s">
        <v>147</v>
      </c>
      <c r="I460" s="95" t="s">
        <v>24</v>
      </c>
      <c r="J460" s="13">
        <v>23.9</v>
      </c>
      <c r="K460" s="15">
        <v>33.9</v>
      </c>
      <c r="L460">
        <v>100.56699999999999</v>
      </c>
      <c r="M460">
        <v>25.3</v>
      </c>
      <c r="N460" s="17">
        <v>2177.6999999999998</v>
      </c>
      <c r="O460">
        <v>2147.1</v>
      </c>
      <c r="P460">
        <v>7.6</v>
      </c>
      <c r="Q460" s="39">
        <v>7.6590511854760868</v>
      </c>
      <c r="R460" t="s">
        <v>152</v>
      </c>
      <c r="U460" s="99">
        <v>33.900001525878906</v>
      </c>
      <c r="V460" s="99">
        <v>25.299999237060547</v>
      </c>
      <c r="W460" s="99">
        <v>0</v>
      </c>
      <c r="X460" s="100">
        <v>0</v>
      </c>
      <c r="Y460" s="100">
        <v>0</v>
      </c>
      <c r="Z460" s="101">
        <v>2177.699951171875</v>
      </c>
      <c r="AA460" s="102">
        <v>2069.007568359375</v>
      </c>
      <c r="AB460" s="103">
        <v>7.6590514183044434</v>
      </c>
      <c r="AC460" s="102">
        <v>1061.2686767578125</v>
      </c>
      <c r="AD460" s="102">
        <v>1064.6519775390625</v>
      </c>
      <c r="AE460" s="102">
        <v>1944.2656718909116</v>
      </c>
      <c r="AF460" s="104">
        <v>94.666045104849005</v>
      </c>
      <c r="AG460" s="104">
        <v>30.075861407817971</v>
      </c>
      <c r="AH460" s="102">
        <v>41.359523040073675</v>
      </c>
      <c r="AI460" s="104">
        <v>2.7650661602460294</v>
      </c>
      <c r="AJ460" s="104">
        <v>0</v>
      </c>
      <c r="AK460" s="102">
        <v>0</v>
      </c>
      <c r="AL460" s="103">
        <v>14.522124163761346</v>
      </c>
      <c r="AM460" s="105">
        <v>2.3006828985687924</v>
      </c>
      <c r="AN460" s="105">
        <v>1.5147789875516076</v>
      </c>
      <c r="AO460" s="102">
        <v>1098.9689817444951</v>
      </c>
      <c r="AP460" s="106"/>
      <c r="AQ460" s="103">
        <v>23.899999618530273</v>
      </c>
      <c r="AR460" s="102">
        <v>0</v>
      </c>
      <c r="AS460" s="103">
        <v>7.6782465653568535</v>
      </c>
      <c r="AT460" s="102">
        <v>1007.2635149086842</v>
      </c>
      <c r="AU460" s="125">
        <v>1010.5301640115176</v>
      </c>
      <c r="AV460" s="102">
        <v>1945.2949276024635</v>
      </c>
      <c r="AW460" s="102">
        <v>94.13044421209699</v>
      </c>
      <c r="AX460" s="102">
        <v>29.582233499694407</v>
      </c>
      <c r="AY460" s="102">
        <v>41.6150465630448</v>
      </c>
      <c r="AZ460" s="102">
        <v>2.5505128198260554</v>
      </c>
      <c r="BA460" s="102">
        <v>0</v>
      </c>
      <c r="BB460" s="102">
        <v>0</v>
      </c>
      <c r="BC460" s="103">
        <v>14.60856106739198</v>
      </c>
      <c r="BD460" s="105">
        <v>2.2821142281461513</v>
      </c>
      <c r="BE460" s="105">
        <v>1.4963210491270802</v>
      </c>
      <c r="BF460" s="102">
        <v>1040.4094562788939</v>
      </c>
      <c r="BG460" s="123"/>
    </row>
    <row r="461" spans="1:59" ht="18" thickTop="1" thickBot="1">
      <c r="A461" s="45">
        <v>43483</v>
      </c>
      <c r="B461" s="48">
        <v>0.5</v>
      </c>
      <c r="C461" s="45">
        <v>43485</v>
      </c>
      <c r="E461" s="7" t="s">
        <v>37</v>
      </c>
      <c r="F461" s="54">
        <v>7</v>
      </c>
      <c r="G461" s="31" t="s">
        <v>148</v>
      </c>
      <c r="H461" s="31" t="s">
        <v>146</v>
      </c>
      <c r="I461" s="95" t="s">
        <v>25</v>
      </c>
      <c r="J461" s="13">
        <v>25.95</v>
      </c>
      <c r="K461" s="15">
        <v>33.89</v>
      </c>
      <c r="L461">
        <v>100.739</v>
      </c>
      <c r="M461">
        <v>24.8</v>
      </c>
      <c r="N461" s="17">
        <v>2178.6</v>
      </c>
      <c r="O461">
        <v>2148.1</v>
      </c>
      <c r="P461">
        <v>7.99</v>
      </c>
      <c r="Q461" s="39">
        <v>7.9578992227581109</v>
      </c>
      <c r="R461" t="s">
        <v>153</v>
      </c>
      <c r="U461" s="99">
        <v>33.889999389648438</v>
      </c>
      <c r="V461" s="99">
        <v>24.799999237060547</v>
      </c>
      <c r="W461" s="99">
        <v>0</v>
      </c>
      <c r="X461" s="100">
        <v>0</v>
      </c>
      <c r="Y461" s="100">
        <v>0</v>
      </c>
      <c r="Z461" s="101">
        <v>2178.60009765625</v>
      </c>
      <c r="AA461" s="102">
        <v>1945.5013427734375</v>
      </c>
      <c r="AB461" s="103">
        <v>7.9578990936279297</v>
      </c>
      <c r="AC461" s="102">
        <v>482.36712646484375</v>
      </c>
      <c r="AD461" s="102">
        <v>483.91433715820312</v>
      </c>
      <c r="AE461" s="102">
        <v>1763.8353911513725</v>
      </c>
      <c r="AF461" s="104">
        <v>167.82128524967476</v>
      </c>
      <c r="AG461" s="104">
        <v>13.844603440936162</v>
      </c>
      <c r="AH461" s="102">
        <v>73.871136282704668</v>
      </c>
      <c r="AI461" s="104">
        <v>5.2622235275359728</v>
      </c>
      <c r="AJ461" s="104">
        <v>0</v>
      </c>
      <c r="AK461" s="102">
        <v>0</v>
      </c>
      <c r="AL461" s="103">
        <v>10.63272363467607</v>
      </c>
      <c r="AM461" s="105">
        <v>4.0752560954526711</v>
      </c>
      <c r="AN461" s="105">
        <v>2.6790829721714151</v>
      </c>
      <c r="AO461" s="102">
        <v>499.04023957487425</v>
      </c>
      <c r="AP461" s="106"/>
      <c r="AQ461" s="103">
        <v>25.950000762939453</v>
      </c>
      <c r="AR461" s="102">
        <v>0</v>
      </c>
      <c r="AS461" s="103">
        <v>7.9411179897645425</v>
      </c>
      <c r="AT461" s="102">
        <v>504.69439033980962</v>
      </c>
      <c r="AU461" s="125">
        <v>506.29071934346604</v>
      </c>
      <c r="AV461" s="102">
        <v>1763.2360299530847</v>
      </c>
      <c r="AW461" s="102">
        <v>168.19228148430551</v>
      </c>
      <c r="AX461" s="102">
        <v>14.07299838212953</v>
      </c>
      <c r="AY461" s="102">
        <v>73.3850604773573</v>
      </c>
      <c r="AZ461" s="102">
        <v>5.6061147756367209</v>
      </c>
      <c r="BA461" s="102">
        <v>0</v>
      </c>
      <c r="BB461" s="102">
        <v>0</v>
      </c>
      <c r="BC461" s="103">
        <v>10.608977489557986</v>
      </c>
      <c r="BD461" s="105">
        <v>4.092912885837765</v>
      </c>
      <c r="BE461" s="105">
        <v>2.7000851317187653</v>
      </c>
      <c r="BF461" s="102">
        <v>523.27329764957904</v>
      </c>
      <c r="BG461" s="123"/>
    </row>
    <row r="462" spans="1:59" ht="18" thickTop="1" thickBot="1">
      <c r="A462" s="45">
        <v>43483</v>
      </c>
      <c r="B462" s="48">
        <v>0.5</v>
      </c>
      <c r="C462" s="45">
        <v>43485</v>
      </c>
      <c r="E462" s="7" t="s">
        <v>37</v>
      </c>
      <c r="F462" s="55">
        <v>7</v>
      </c>
      <c r="G462" s="32" t="s">
        <v>148</v>
      </c>
      <c r="H462" s="31" t="s">
        <v>146</v>
      </c>
      <c r="I462" s="95" t="s">
        <v>26</v>
      </c>
      <c r="J462" s="13">
        <v>25.86</v>
      </c>
      <c r="K462" s="15">
        <v>33.9</v>
      </c>
      <c r="L462">
        <v>100.642</v>
      </c>
      <c r="M462">
        <v>25.4</v>
      </c>
      <c r="N462" s="17">
        <v>2174.5</v>
      </c>
      <c r="O462">
        <v>2143</v>
      </c>
      <c r="P462">
        <v>8.01</v>
      </c>
      <c r="Q462" s="39">
        <v>7.954536401647907</v>
      </c>
      <c r="R462" t="s">
        <v>152</v>
      </c>
      <c r="U462" s="99">
        <v>33.900001525878906</v>
      </c>
      <c r="V462" s="99">
        <v>25.399999618530273</v>
      </c>
      <c r="W462" s="99">
        <v>0</v>
      </c>
      <c r="X462" s="100">
        <v>0</v>
      </c>
      <c r="Y462" s="100">
        <v>0</v>
      </c>
      <c r="Z462" s="101">
        <v>2174.5</v>
      </c>
      <c r="AA462" s="102">
        <v>1938.9188232421875</v>
      </c>
      <c r="AB462" s="103">
        <v>7.9545364379882812</v>
      </c>
      <c r="AC462" s="102">
        <v>485.64224243164062</v>
      </c>
      <c r="AD462" s="102">
        <v>487.18862915039062</v>
      </c>
      <c r="AE462" s="102">
        <v>1755.7767948225082</v>
      </c>
      <c r="AF462" s="104">
        <v>169.41375216543636</v>
      </c>
      <c r="AG462" s="104">
        <v>13.728335389220046</v>
      </c>
      <c r="AH462" s="102">
        <v>74.398362075349013</v>
      </c>
      <c r="AI462" s="104">
        <v>5.5086016749935443</v>
      </c>
      <c r="AJ462" s="104">
        <v>0</v>
      </c>
      <c r="AK462" s="102">
        <v>0</v>
      </c>
      <c r="AL462" s="103">
        <v>10.549670980346212</v>
      </c>
      <c r="AM462" s="105">
        <v>4.118042735146707</v>
      </c>
      <c r="AN462" s="105">
        <v>2.7121575067308212</v>
      </c>
      <c r="AO462" s="102">
        <v>502.98889553497168</v>
      </c>
      <c r="AP462" s="106"/>
      <c r="AQ462" s="103">
        <v>25.860000610351562</v>
      </c>
      <c r="AR462" s="102">
        <v>0</v>
      </c>
      <c r="AS462" s="103">
        <v>7.9478269977136513</v>
      </c>
      <c r="AT462" s="102">
        <v>494.50346756129358</v>
      </c>
      <c r="AU462" s="125">
        <v>496.06927532917808</v>
      </c>
      <c r="AV462" s="102">
        <v>1755.539773107919</v>
      </c>
      <c r="AW462" s="102">
        <v>169.56005097602156</v>
      </c>
      <c r="AX462" s="102">
        <v>13.819014193518523</v>
      </c>
      <c r="AY462" s="102">
        <v>74.202174999486161</v>
      </c>
      <c r="AZ462" s="102">
        <v>5.6493907596325235</v>
      </c>
      <c r="BA462" s="102">
        <v>0</v>
      </c>
      <c r="BB462" s="102">
        <v>0</v>
      </c>
      <c r="BC462" s="103">
        <v>10.540298088544827</v>
      </c>
      <c r="BD462" s="105">
        <v>4.1251481736018194</v>
      </c>
      <c r="BE462" s="105">
        <v>2.7206532916807067</v>
      </c>
      <c r="BF462" s="102">
        <v>512.617521992972</v>
      </c>
      <c r="BG462" s="123"/>
    </row>
    <row r="463" spans="1:59" ht="18" thickTop="1" thickBot="1">
      <c r="A463" s="45">
        <v>43483</v>
      </c>
      <c r="B463" s="48">
        <v>0.5</v>
      </c>
      <c r="C463" s="45">
        <v>43485</v>
      </c>
      <c r="E463" s="6" t="s">
        <v>174</v>
      </c>
      <c r="F463" s="54">
        <v>6</v>
      </c>
      <c r="G463" s="31" t="s">
        <v>148</v>
      </c>
      <c r="H463" s="31" t="s">
        <v>147</v>
      </c>
      <c r="I463" s="95" t="s">
        <v>27</v>
      </c>
      <c r="J463" s="13">
        <v>26.2</v>
      </c>
      <c r="K463" s="15">
        <v>33.89</v>
      </c>
      <c r="L463">
        <v>100.544</v>
      </c>
      <c r="M463">
        <v>24.7</v>
      </c>
      <c r="N463" s="17">
        <v>2184.1</v>
      </c>
      <c r="O463">
        <v>2156.9</v>
      </c>
      <c r="P463">
        <v>7.72</v>
      </c>
      <c r="Q463" s="39">
        <v>7.6834056633988599</v>
      </c>
      <c r="R463" t="s">
        <v>153</v>
      </c>
      <c r="U463" s="99">
        <v>33.889999389648438</v>
      </c>
      <c r="V463" s="99">
        <v>24.700000762939453</v>
      </c>
      <c r="W463" s="99">
        <v>0</v>
      </c>
      <c r="X463" s="100">
        <v>0</v>
      </c>
      <c r="Y463" s="100">
        <v>0</v>
      </c>
      <c r="Z463" s="101">
        <v>2184.10009765625</v>
      </c>
      <c r="AA463" s="102">
        <v>2069.34912109375</v>
      </c>
      <c r="AB463" s="103">
        <v>7.683405876159668</v>
      </c>
      <c r="AC463" s="102">
        <v>998.97967529296875</v>
      </c>
      <c r="AD463" s="102">
        <v>1002.1878662109375</v>
      </c>
      <c r="AE463" s="102">
        <v>1942.7131456330121</v>
      </c>
      <c r="AF463" s="104">
        <v>97.890949192533427</v>
      </c>
      <c r="AG463" s="104">
        <v>28.745054842350871</v>
      </c>
      <c r="AH463" s="102">
        <v>42.854056982746151</v>
      </c>
      <c r="AI463" s="104">
        <v>2.7720736910002883</v>
      </c>
      <c r="AJ463" s="104">
        <v>0</v>
      </c>
      <c r="AK463" s="102">
        <v>0</v>
      </c>
      <c r="AL463" s="103">
        <v>14.353240591863333</v>
      </c>
      <c r="AM463" s="105">
        <v>2.3766985802066039</v>
      </c>
      <c r="AN463" s="105">
        <v>1.5619815980817664</v>
      </c>
      <c r="AO463" s="102">
        <v>1033.3212846910644</v>
      </c>
      <c r="AP463" s="106"/>
      <c r="AQ463" s="103">
        <v>26.200000762939453</v>
      </c>
      <c r="AR463" s="102">
        <v>0</v>
      </c>
      <c r="AS463" s="103">
        <v>7.6628434252915243</v>
      </c>
      <c r="AT463" s="102">
        <v>1056.3431112036592</v>
      </c>
      <c r="AU463" s="125">
        <v>1059.674151446018</v>
      </c>
      <c r="AV463" s="102">
        <v>1941.6169150137073</v>
      </c>
      <c r="AW463" s="102">
        <v>98.458941455030285</v>
      </c>
      <c r="AX463" s="102">
        <v>29.273311399757343</v>
      </c>
      <c r="AY463" s="102">
        <v>42.567791162841814</v>
      </c>
      <c r="AZ463" s="102">
        <v>3.019620417945148</v>
      </c>
      <c r="BA463" s="102">
        <v>0</v>
      </c>
      <c r="BB463" s="102">
        <v>0</v>
      </c>
      <c r="BC463" s="103">
        <v>14.264190961384069</v>
      </c>
      <c r="BD463" s="105">
        <v>2.3971287765974529</v>
      </c>
      <c r="BE463" s="105">
        <v>1.5826010017348435</v>
      </c>
      <c r="BF463" s="102">
        <v>1095.7663120158777</v>
      </c>
      <c r="BG463" s="123"/>
    </row>
    <row r="464" spans="1:59" ht="18" thickTop="1" thickBot="1">
      <c r="A464" s="45">
        <v>43483</v>
      </c>
      <c r="B464" s="48">
        <v>0.5</v>
      </c>
      <c r="C464" s="45">
        <v>43485</v>
      </c>
      <c r="E464" s="8" t="s">
        <v>43</v>
      </c>
      <c r="F464" s="55">
        <v>8</v>
      </c>
      <c r="G464" s="32" t="s">
        <v>146</v>
      </c>
      <c r="H464" s="32" t="s">
        <v>146</v>
      </c>
      <c r="I464" s="95" t="s">
        <v>28</v>
      </c>
      <c r="J464" s="13">
        <v>23.96</v>
      </c>
      <c r="K464" s="15">
        <v>33.9</v>
      </c>
      <c r="L464">
        <v>100.66200000000001</v>
      </c>
      <c r="M464">
        <v>25.2</v>
      </c>
      <c r="N464" s="17">
        <v>2166.9</v>
      </c>
      <c r="O464">
        <v>2141.5</v>
      </c>
      <c r="P464">
        <v>7.98</v>
      </c>
      <c r="Q464" s="39">
        <v>7.9568204254721744</v>
      </c>
      <c r="R464" t="s">
        <v>152</v>
      </c>
      <c r="U464" s="99">
        <v>33.900001525878906</v>
      </c>
      <c r="V464" s="99">
        <v>25.200000762939453</v>
      </c>
      <c r="W464" s="99">
        <v>0</v>
      </c>
      <c r="X464" s="100">
        <v>0</v>
      </c>
      <c r="Y464" s="100">
        <v>0</v>
      </c>
      <c r="Z464" s="101">
        <v>2166.89990234375</v>
      </c>
      <c r="AA464" s="102">
        <v>1932.204345703125</v>
      </c>
      <c r="AB464" s="103">
        <v>7.9568204879760742</v>
      </c>
      <c r="AC464" s="102">
        <v>480.92489624023438</v>
      </c>
      <c r="AD464" s="102">
        <v>482.45999145507812</v>
      </c>
      <c r="AE464" s="102">
        <v>1750.0057259725172</v>
      </c>
      <c r="AF464" s="104">
        <v>168.53513280636892</v>
      </c>
      <c r="AG464" s="104">
        <v>13.663544338589958</v>
      </c>
      <c r="AH464" s="102">
        <v>74.394883860040892</v>
      </c>
      <c r="AI464" s="104">
        <v>5.4402695410095419</v>
      </c>
      <c r="AJ464" s="104">
        <v>0</v>
      </c>
      <c r="AK464" s="102">
        <v>0</v>
      </c>
      <c r="AL464" s="103">
        <v>10.551450776256774</v>
      </c>
      <c r="AM464" s="105">
        <v>4.0951884869452906</v>
      </c>
      <c r="AN464" s="105">
        <v>2.6954743449555312</v>
      </c>
      <c r="AO464" s="102">
        <v>497.91593743873028</v>
      </c>
      <c r="AP464" s="106"/>
      <c r="AQ464" s="103">
        <v>23.959999084472656</v>
      </c>
      <c r="AR464" s="102">
        <v>0</v>
      </c>
      <c r="AS464" s="103">
        <v>7.974995624293129</v>
      </c>
      <c r="AT464" s="102">
        <v>457.89834617934832</v>
      </c>
      <c r="AU464" s="125">
        <v>459.38226172416591</v>
      </c>
      <c r="AV464" s="102">
        <v>1750.6509143180867</v>
      </c>
      <c r="AW464" s="102">
        <v>168.12626631576765</v>
      </c>
      <c r="AX464" s="102">
        <v>13.427171126592597</v>
      </c>
      <c r="AY464" s="102">
        <v>74.928954228106335</v>
      </c>
      <c r="AZ464" s="102">
        <v>5.0782779785693295</v>
      </c>
      <c r="BA464" s="102">
        <v>0</v>
      </c>
      <c r="BB464" s="102">
        <v>0</v>
      </c>
      <c r="BC464" s="103">
        <v>10.576019207649065</v>
      </c>
      <c r="BD464" s="105">
        <v>4.0764843632807199</v>
      </c>
      <c r="BE464" s="105">
        <v>2.6733088763798012</v>
      </c>
      <c r="BF464" s="102">
        <v>473.01577543764307</v>
      </c>
      <c r="BG464" s="123"/>
    </row>
    <row r="465" spans="1:59" ht="18" thickTop="1" thickBot="1">
      <c r="A465" s="45">
        <v>43483</v>
      </c>
      <c r="B465" s="48">
        <v>0.5</v>
      </c>
      <c r="C465" s="45">
        <v>43485</v>
      </c>
      <c r="E465" s="9" t="s">
        <v>44</v>
      </c>
      <c r="F465" s="54">
        <v>5</v>
      </c>
      <c r="G465" s="31" t="s">
        <v>146</v>
      </c>
      <c r="H465" s="31" t="s">
        <v>147</v>
      </c>
      <c r="I465" s="95" t="s">
        <v>29</v>
      </c>
      <c r="J465" s="13">
        <v>23.88</v>
      </c>
      <c r="K465" s="15">
        <v>33.9</v>
      </c>
      <c r="L465">
        <v>100.756</v>
      </c>
      <c r="M465">
        <v>25.2</v>
      </c>
      <c r="N465" s="17">
        <v>2185.5</v>
      </c>
      <c r="O465">
        <v>2154.3000000000002</v>
      </c>
      <c r="P465">
        <v>7.65</v>
      </c>
      <c r="Q465" s="39">
        <v>7.6658005135965963</v>
      </c>
      <c r="R465" t="s">
        <v>153</v>
      </c>
      <c r="U465" s="99">
        <v>33.900001525878906</v>
      </c>
      <c r="V465" s="99">
        <v>25.200000762939453</v>
      </c>
      <c r="W465" s="99">
        <v>0</v>
      </c>
      <c r="X465" s="100">
        <v>0</v>
      </c>
      <c r="Y465" s="100">
        <v>0</v>
      </c>
      <c r="Z465" s="101">
        <v>2185.5</v>
      </c>
      <c r="AA465" s="102">
        <v>2074.60693359375</v>
      </c>
      <c r="AB465" s="103">
        <v>7.6658005714416504</v>
      </c>
      <c r="AC465" s="102">
        <v>1046.727294921875</v>
      </c>
      <c r="AD465" s="102">
        <v>1050.068359375</v>
      </c>
      <c r="AE465" s="102">
        <v>1948.8384869373529</v>
      </c>
      <c r="AF465" s="104">
        <v>96.029995640466012</v>
      </c>
      <c r="AG465" s="104">
        <v>29.73854149448691</v>
      </c>
      <c r="AH465" s="102">
        <v>41.840026867132863</v>
      </c>
      <c r="AI465" s="104">
        <v>2.7835594489636497</v>
      </c>
      <c r="AJ465" s="104">
        <v>0</v>
      </c>
      <c r="AK465" s="102">
        <v>0</v>
      </c>
      <c r="AL465" s="103">
        <v>14.468435329392028</v>
      </c>
      <c r="AM465" s="105">
        <v>2.3334062518588503</v>
      </c>
      <c r="AN465" s="105">
        <v>1.5358601217732915</v>
      </c>
      <c r="AO465" s="102">
        <v>1083.7081019779419</v>
      </c>
      <c r="AP465" s="106"/>
      <c r="AQ465" s="103">
        <v>23.879999160766602</v>
      </c>
      <c r="AR465" s="102">
        <v>0</v>
      </c>
      <c r="AS465" s="103">
        <v>7.6839389785414394</v>
      </c>
      <c r="AT465" s="102">
        <v>996.32959233507745</v>
      </c>
      <c r="AU465" s="125">
        <v>999.56157376865258</v>
      </c>
      <c r="AV465" s="102">
        <v>1949.8063106189834</v>
      </c>
      <c r="AW465" s="102">
        <v>95.524405684456937</v>
      </c>
      <c r="AX465" s="102">
        <v>29.276233160046345</v>
      </c>
      <c r="AY465" s="102">
        <v>42.086509043168242</v>
      </c>
      <c r="AZ465" s="102">
        <v>2.5795244805860174</v>
      </c>
      <c r="BA465" s="102">
        <v>0</v>
      </c>
      <c r="BB465" s="102">
        <v>0</v>
      </c>
      <c r="BC465" s="103">
        <v>14.548462008480476</v>
      </c>
      <c r="BD465" s="105">
        <v>2.3158335727342716</v>
      </c>
      <c r="BE465" s="105">
        <v>1.5183414980810461</v>
      </c>
      <c r="BF465" s="102">
        <v>1029.0799807379447</v>
      </c>
      <c r="BG465" s="123"/>
    </row>
    <row r="466" spans="1:59" ht="18" thickTop="1" thickBot="1">
      <c r="A466" s="45">
        <v>43483</v>
      </c>
      <c r="B466" s="48">
        <v>0.5</v>
      </c>
      <c r="C466" s="45">
        <v>43485</v>
      </c>
      <c r="E466" s="7" t="s">
        <v>37</v>
      </c>
      <c r="F466" s="54">
        <v>7</v>
      </c>
      <c r="G466" s="31" t="s">
        <v>148</v>
      </c>
      <c r="H466" s="31" t="s">
        <v>146</v>
      </c>
      <c r="I466" s="95" t="s">
        <v>30</v>
      </c>
      <c r="J466" s="13">
        <v>25.94</v>
      </c>
      <c r="K466" s="15">
        <v>33.89</v>
      </c>
      <c r="L466">
        <v>100.83499999999999</v>
      </c>
      <c r="M466">
        <v>25.4</v>
      </c>
      <c r="N466" s="17">
        <v>2166.8000000000002</v>
      </c>
      <c r="O466">
        <v>2144.6999999999998</v>
      </c>
      <c r="P466">
        <v>8</v>
      </c>
      <c r="Q466" s="39">
        <v>7.9590919756188088</v>
      </c>
      <c r="R466" t="s">
        <v>152</v>
      </c>
      <c r="U466" s="99">
        <v>33.889999389648438</v>
      </c>
      <c r="V466" s="99">
        <v>25.399999618530273</v>
      </c>
      <c r="W466" s="99">
        <v>0</v>
      </c>
      <c r="X466" s="100">
        <v>0</v>
      </c>
      <c r="Y466" s="100">
        <v>0</v>
      </c>
      <c r="Z466" s="101">
        <v>2166.800048828125</v>
      </c>
      <c r="AA466" s="102">
        <v>1929.556396484375</v>
      </c>
      <c r="AB466" s="103">
        <v>7.9590921401977539</v>
      </c>
      <c r="AC466" s="102">
        <v>477.87640380859375</v>
      </c>
      <c r="AD466" s="102">
        <v>479.39804077148438</v>
      </c>
      <c r="AE466" s="102">
        <v>1745.8546059448825</v>
      </c>
      <c r="AF466" s="104">
        <v>170.1922988944867</v>
      </c>
      <c r="AG466" s="104">
        <v>13.509507462645345</v>
      </c>
      <c r="AH466" s="102">
        <v>75.00631842333712</v>
      </c>
      <c r="AI466" s="104">
        <v>5.5656800445950614</v>
      </c>
      <c r="AJ466" s="104">
        <v>0</v>
      </c>
      <c r="AK466" s="102">
        <v>0</v>
      </c>
      <c r="AL466" s="103">
        <v>10.488520482771415</v>
      </c>
      <c r="AM466" s="105">
        <v>4.1373051386218593</v>
      </c>
      <c r="AN466" s="105">
        <v>2.7247888029349991</v>
      </c>
      <c r="AO466" s="102">
        <v>494.9457213091369</v>
      </c>
      <c r="AP466" s="106"/>
      <c r="AQ466" s="103">
        <v>25.940000534057617</v>
      </c>
      <c r="AR466" s="102">
        <v>0</v>
      </c>
      <c r="AS466" s="103">
        <v>7.9512124216814986</v>
      </c>
      <c r="AT466" s="102">
        <v>488.13181632708125</v>
      </c>
      <c r="AU466" s="125">
        <v>489.67594622749596</v>
      </c>
      <c r="AV466" s="102">
        <v>1745.5790837932732</v>
      </c>
      <c r="AW466" s="102">
        <v>170.3627380546705</v>
      </c>
      <c r="AX466" s="102">
        <v>13.614547002227702</v>
      </c>
      <c r="AY466" s="102">
        <v>74.773962517391539</v>
      </c>
      <c r="AZ466" s="102">
        <v>5.7328868272870759</v>
      </c>
      <c r="BA466" s="102">
        <v>0</v>
      </c>
      <c r="BB466" s="102">
        <v>0</v>
      </c>
      <c r="BC466" s="103">
        <v>10.477690684341484</v>
      </c>
      <c r="BD466" s="105">
        <v>4.1456509699265034</v>
      </c>
      <c r="BE466" s="105">
        <v>2.734792192223328</v>
      </c>
      <c r="BF466" s="102">
        <v>506.09116804080998</v>
      </c>
      <c r="BG466" s="123"/>
    </row>
    <row r="467" spans="1:59" ht="18" thickTop="1" thickBot="1">
      <c r="A467" s="45">
        <v>43483</v>
      </c>
      <c r="B467" s="48">
        <v>0.5</v>
      </c>
      <c r="C467" s="45">
        <v>43485</v>
      </c>
      <c r="E467" s="6" t="s">
        <v>174</v>
      </c>
      <c r="F467" s="54">
        <v>6</v>
      </c>
      <c r="G467" s="31" t="s">
        <v>148</v>
      </c>
      <c r="H467" s="31" t="s">
        <v>147</v>
      </c>
      <c r="I467" s="95" t="s">
        <v>31</v>
      </c>
      <c r="J467" s="13">
        <v>26.1</v>
      </c>
      <c r="K467" s="15">
        <v>33.909999999999997</v>
      </c>
      <c r="L467">
        <v>100.622</v>
      </c>
      <c r="M467">
        <v>24.5</v>
      </c>
      <c r="N467" s="17">
        <v>2188.8000000000002</v>
      </c>
      <c r="O467">
        <v>2170.1999999999998</v>
      </c>
      <c r="P467">
        <v>7.7</v>
      </c>
      <c r="Q467" s="39">
        <v>7.6861985296754494</v>
      </c>
      <c r="R467" t="s">
        <v>153</v>
      </c>
      <c r="U467" s="99">
        <v>33.909999847412109</v>
      </c>
      <c r="V467" s="99">
        <v>24.5</v>
      </c>
      <c r="W467" s="99">
        <v>0</v>
      </c>
      <c r="X467" s="100">
        <v>0</v>
      </c>
      <c r="Y467" s="100">
        <v>0</v>
      </c>
      <c r="Z467" s="101">
        <v>2188.800048828125</v>
      </c>
      <c r="AA467" s="102">
        <v>2073.800048828125</v>
      </c>
      <c r="AB467" s="103">
        <v>7.6861987113952637</v>
      </c>
      <c r="AC467" s="102">
        <v>993.4742431640625</v>
      </c>
      <c r="AD467" s="102">
        <v>996.67266845703125</v>
      </c>
      <c r="AE467" s="102">
        <v>1946.9924627527996</v>
      </c>
      <c r="AF467" s="104">
        <v>98.077715620441992</v>
      </c>
      <c r="AG467" s="104">
        <v>28.729718606177727</v>
      </c>
      <c r="AH467" s="102">
        <v>42.931717998197016</v>
      </c>
      <c r="AI467" s="104">
        <v>2.7415782049294264</v>
      </c>
      <c r="AJ467" s="104">
        <v>0</v>
      </c>
      <c r="AK467" s="102">
        <v>0</v>
      </c>
      <c r="AL467" s="103">
        <v>14.36679912202268</v>
      </c>
      <c r="AM467" s="105">
        <v>2.3800243639906662</v>
      </c>
      <c r="AN467" s="105">
        <v>1.5633013585135762</v>
      </c>
      <c r="AO467" s="102">
        <v>1027.2550537120208</v>
      </c>
      <c r="AP467" s="106"/>
      <c r="AQ467" s="103">
        <v>26.100000381469727</v>
      </c>
      <c r="AR467" s="102">
        <v>0</v>
      </c>
      <c r="AS467" s="103">
        <v>7.6642428281628359</v>
      </c>
      <c r="AT467" s="102">
        <v>1054.5171741350548</v>
      </c>
      <c r="AU467" s="125">
        <v>1057.8464976667392</v>
      </c>
      <c r="AV467" s="102">
        <v>1945.8223876099626</v>
      </c>
      <c r="AW467" s="102">
        <v>98.68545437675408</v>
      </c>
      <c r="AX467" s="102">
        <v>29.292116465865803</v>
      </c>
      <c r="AY467" s="102">
        <v>42.625082303424371</v>
      </c>
      <c r="AZ467" s="102">
        <v>3.0039111369816776</v>
      </c>
      <c r="BA467" s="102">
        <v>0</v>
      </c>
      <c r="BB467" s="102">
        <v>0</v>
      </c>
      <c r="BC467" s="103">
        <v>14.27207126341853</v>
      </c>
      <c r="BD467" s="105">
        <v>2.4017791942672635</v>
      </c>
      <c r="BE467" s="105">
        <v>1.5852453330564718</v>
      </c>
      <c r="BF467" s="102">
        <v>1093.6565256120202</v>
      </c>
      <c r="BG467" s="123"/>
    </row>
    <row r="468" spans="1:59" ht="18" thickTop="1" thickBot="1">
      <c r="A468" s="45">
        <v>43483</v>
      </c>
      <c r="B468" s="48">
        <v>0.5</v>
      </c>
      <c r="C468" s="45">
        <v>43485</v>
      </c>
      <c r="E468" s="9" t="s">
        <v>44</v>
      </c>
      <c r="F468" s="55">
        <v>5</v>
      </c>
      <c r="G468" s="32" t="s">
        <v>146</v>
      </c>
      <c r="H468" s="32" t="s">
        <v>147</v>
      </c>
      <c r="I468" s="95" t="s">
        <v>32</v>
      </c>
      <c r="J468" s="13">
        <v>23.9</v>
      </c>
      <c r="K468" s="15">
        <v>33.92</v>
      </c>
      <c r="L468">
        <v>100.649</v>
      </c>
      <c r="M468">
        <v>24.1</v>
      </c>
      <c r="N468" s="17">
        <v>2176.4</v>
      </c>
      <c r="O468">
        <v>2141</v>
      </c>
      <c r="P468">
        <v>7.68</v>
      </c>
      <c r="Q468" s="39">
        <v>7.6503928879459924</v>
      </c>
      <c r="R468" t="s">
        <v>152</v>
      </c>
      <c r="U468" s="99">
        <v>33.919998168945312</v>
      </c>
      <c r="V468" s="99">
        <v>24.100000381469727</v>
      </c>
      <c r="W468" s="99">
        <v>0</v>
      </c>
      <c r="X468" s="100">
        <v>0</v>
      </c>
      <c r="Y468" s="100">
        <v>0</v>
      </c>
      <c r="Z468" s="101">
        <v>2176.39990234375</v>
      </c>
      <c r="AA468" s="102">
        <v>2076.62353515625</v>
      </c>
      <c r="AB468" s="103">
        <v>7.650393009185791</v>
      </c>
      <c r="AC468" s="102">
        <v>1080.928955078125</v>
      </c>
      <c r="AD468" s="102">
        <v>1084.42578125</v>
      </c>
      <c r="AE468" s="102">
        <v>1955.6070007401811</v>
      </c>
      <c r="AF468" s="104">
        <v>89.437273855721614</v>
      </c>
      <c r="AG468" s="104">
        <v>31.579191588280292</v>
      </c>
      <c r="AH468" s="102">
        <v>39.504858346830119</v>
      </c>
      <c r="AI468" s="104">
        <v>2.4362635671611552</v>
      </c>
      <c r="AJ468" s="104">
        <v>0</v>
      </c>
      <c r="AK468" s="102">
        <v>0</v>
      </c>
      <c r="AL468" s="103">
        <v>14.922859187437673</v>
      </c>
      <c r="AM468" s="105">
        <v>2.1687061159359273</v>
      </c>
      <c r="AN468" s="105">
        <v>1.422849755355571</v>
      </c>
      <c r="AO468" s="102">
        <v>1116.8888660638565</v>
      </c>
      <c r="AP468" s="106"/>
      <c r="AQ468" s="103">
        <v>23.899999618530273</v>
      </c>
      <c r="AR468" s="102">
        <v>0</v>
      </c>
      <c r="AS468" s="103">
        <v>7.6531227317785575</v>
      </c>
      <c r="AT468" s="102">
        <v>1072.913896139522</v>
      </c>
      <c r="AU468" s="125">
        <v>1076.3934555242965</v>
      </c>
      <c r="AV468" s="102">
        <v>1955.756737362228</v>
      </c>
      <c r="AW468" s="102">
        <v>89.359751883950963</v>
      </c>
      <c r="AX468" s="102">
        <v>31.507006421993641</v>
      </c>
      <c r="AY468" s="102">
        <v>39.538272279231904</v>
      </c>
      <c r="AZ468" s="102">
        <v>2.4080126918527207</v>
      </c>
      <c r="BA468" s="102">
        <v>0</v>
      </c>
      <c r="BB468" s="102">
        <v>0</v>
      </c>
      <c r="BC468" s="103">
        <v>14.936146630417484</v>
      </c>
      <c r="BD468" s="105">
        <v>2.1661097386397379</v>
      </c>
      <c r="BE468" s="105">
        <v>1.4203163618740597</v>
      </c>
      <c r="BF468" s="102">
        <v>1108.2198329968207</v>
      </c>
      <c r="BG468" s="123"/>
    </row>
    <row r="469" spans="1:59" ht="18" thickTop="1" thickBot="1"/>
    <row r="470" spans="1:59" ht="18" thickTop="1" thickBot="1">
      <c r="A470" s="45">
        <v>43489</v>
      </c>
      <c r="B470" s="48" t="s">
        <v>236</v>
      </c>
      <c r="C470" s="45">
        <v>43494</v>
      </c>
      <c r="I470" t="s">
        <v>201</v>
      </c>
      <c r="J470" s="138">
        <v>25</v>
      </c>
      <c r="K470" s="139">
        <v>33.423999999999999</v>
      </c>
      <c r="L470">
        <v>100.34399999999999</v>
      </c>
      <c r="M470">
        <v>23.1</v>
      </c>
      <c r="N470" s="17">
        <v>2215.1999999999998</v>
      </c>
      <c r="O470">
        <v>2179.1999999999998</v>
      </c>
      <c r="P470">
        <v>7.75</v>
      </c>
      <c r="R470" t="s">
        <v>153</v>
      </c>
      <c r="S470" s="65">
        <v>0.97499999999999998</v>
      </c>
      <c r="U470" s="99">
        <v>33.423999786376953</v>
      </c>
      <c r="V470" s="99">
        <v>23.100000381469727</v>
      </c>
      <c r="W470" s="99">
        <v>0</v>
      </c>
      <c r="X470" s="100">
        <v>0</v>
      </c>
      <c r="Y470" s="100">
        <v>0</v>
      </c>
      <c r="Z470" s="101">
        <v>2215.199951171875</v>
      </c>
      <c r="AA470" s="102">
        <v>2084.73388671875</v>
      </c>
      <c r="AB470" s="103">
        <v>7.75</v>
      </c>
      <c r="AC470" s="102">
        <v>854.08734130859375</v>
      </c>
      <c r="AD470" s="102">
        <v>856.88458251953125</v>
      </c>
      <c r="AE470" s="102">
        <v>1952.0424200031455</v>
      </c>
      <c r="AF470" s="104">
        <v>107.01598792841367</v>
      </c>
      <c r="AG470" s="104">
        <v>25.67555134614188</v>
      </c>
      <c r="AH470" s="102">
        <v>46.367926895431978</v>
      </c>
      <c r="AI470" s="104">
        <v>2.7757188093909226</v>
      </c>
      <c r="AJ470" s="104">
        <v>0</v>
      </c>
      <c r="AK470" s="102">
        <v>0</v>
      </c>
      <c r="AL470" s="103">
        <v>13.982457876633902</v>
      </c>
      <c r="AM470" s="105">
        <v>2.6007918812547617</v>
      </c>
      <c r="AN470" s="105">
        <v>1.6996860242866196</v>
      </c>
      <c r="AO470" s="102">
        <v>881.00048077492579</v>
      </c>
      <c r="AP470" s="106"/>
      <c r="AQ470" s="103">
        <v>25</v>
      </c>
      <c r="AR470" s="102">
        <v>0</v>
      </c>
      <c r="AS470" s="103">
        <v>7.7233892254297709</v>
      </c>
      <c r="AT470" s="102">
        <v>918.1671494277175</v>
      </c>
      <c r="AU470" s="125">
        <v>921.10506899255495</v>
      </c>
      <c r="AV470" s="102">
        <v>1950.7154255162764</v>
      </c>
      <c r="AW470" s="102">
        <v>107.73542505316573</v>
      </c>
      <c r="AX470" s="102">
        <v>26.283067739769731</v>
      </c>
      <c r="AY470" s="102">
        <v>45.93757285588304</v>
      </c>
      <c r="AZ470" s="102">
        <v>3.0953495279582435</v>
      </c>
      <c r="BA470" s="102">
        <v>0</v>
      </c>
      <c r="BB470" s="102">
        <v>0</v>
      </c>
      <c r="BC470" s="103">
        <v>13.88646196877103</v>
      </c>
      <c r="BD470" s="105">
        <v>2.6269545413200412</v>
      </c>
      <c r="BE470" s="105">
        <v>1.7263206599329577</v>
      </c>
      <c r="BF470" s="102">
        <v>950.26057763476729</v>
      </c>
      <c r="BG470" s="123"/>
    </row>
    <row r="471" spans="1:59" ht="18" thickTop="1" thickBot="1">
      <c r="A471" s="45">
        <v>43489</v>
      </c>
      <c r="B471" s="48" t="s">
        <v>236</v>
      </c>
      <c r="C471" s="45">
        <v>43494</v>
      </c>
      <c r="I471" t="s">
        <v>201</v>
      </c>
      <c r="J471" s="138">
        <v>25</v>
      </c>
      <c r="K471" s="139">
        <v>33.423999999999999</v>
      </c>
      <c r="L471">
        <v>100.578</v>
      </c>
      <c r="M471">
        <v>23.3</v>
      </c>
      <c r="N471" s="17">
        <v>2214</v>
      </c>
      <c r="O471">
        <v>2186.1999999999998</v>
      </c>
      <c r="P471">
        <v>7.84</v>
      </c>
      <c r="R471" t="s">
        <v>152</v>
      </c>
      <c r="S471" s="65">
        <v>0.97499999999999998</v>
      </c>
      <c r="U471" s="99">
        <v>33.423999786376953</v>
      </c>
      <c r="V471" s="99">
        <v>23.299999237060547</v>
      </c>
      <c r="W471" s="99">
        <v>0</v>
      </c>
      <c r="X471" s="100">
        <v>0</v>
      </c>
      <c r="Y471" s="100">
        <v>0</v>
      </c>
      <c r="Z471" s="101">
        <v>2214</v>
      </c>
      <c r="AA471" s="102">
        <v>2046.0531005859375</v>
      </c>
      <c r="AB471" s="103">
        <v>7.8400001525878906</v>
      </c>
      <c r="AC471" s="102">
        <v>675.48956298828125</v>
      </c>
      <c r="AD471" s="102">
        <v>677.6964111328125</v>
      </c>
      <c r="AE471" s="102">
        <v>1896.9749157077711</v>
      </c>
      <c r="AF471" s="104">
        <v>128.87763230764455</v>
      </c>
      <c r="AG471" s="104">
        <v>20.20051531697025</v>
      </c>
      <c r="AH471" s="102">
        <v>55.807573774431631</v>
      </c>
      <c r="AI471" s="104">
        <v>3.4771108496928251</v>
      </c>
      <c r="AJ471" s="104">
        <v>0</v>
      </c>
      <c r="AK471" s="102">
        <v>0</v>
      </c>
      <c r="AL471" s="103">
        <v>12.644847971706138</v>
      </c>
      <c r="AM471" s="105">
        <v>3.1331130645052454</v>
      </c>
      <c r="AN471" s="105">
        <v>2.0487382263547902</v>
      </c>
      <c r="AO471" s="102">
        <v>697.00787619813275</v>
      </c>
      <c r="AP471" s="106"/>
      <c r="AQ471" s="103">
        <v>25</v>
      </c>
      <c r="AR471" s="102">
        <v>0</v>
      </c>
      <c r="AS471" s="103">
        <v>7.8156555621537454</v>
      </c>
      <c r="AT471" s="102">
        <v>721.56910669468141</v>
      </c>
      <c r="AU471" s="125">
        <v>723.87795862568532</v>
      </c>
      <c r="AV471" s="102">
        <v>1895.90440501332</v>
      </c>
      <c r="AW471" s="102">
        <v>129.49332535193474</v>
      </c>
      <c r="AX471" s="102">
        <v>20.655334621808628</v>
      </c>
      <c r="AY471" s="102">
        <v>55.296630611972049</v>
      </c>
      <c r="AZ471" s="102">
        <v>3.8280361778319056</v>
      </c>
      <c r="BA471" s="102">
        <v>0</v>
      </c>
      <c r="BB471" s="102">
        <v>0</v>
      </c>
      <c r="BC471" s="103">
        <v>12.5848862678943</v>
      </c>
      <c r="BD471" s="105">
        <v>3.1574858402983836</v>
      </c>
      <c r="BE471" s="105">
        <v>2.0749628338881871</v>
      </c>
      <c r="BF471" s="102">
        <v>746.7906868139055</v>
      </c>
      <c r="BG471" s="123">
        <v>35.532001495361328</v>
      </c>
    </row>
    <row r="472" spans="1:59" ht="18" thickTop="1" thickBot="1">
      <c r="A472" s="45">
        <v>43489</v>
      </c>
      <c r="B472" s="48" t="s">
        <v>236</v>
      </c>
      <c r="C472" s="45">
        <v>43494</v>
      </c>
      <c r="E472" s="7" t="s">
        <v>37</v>
      </c>
      <c r="F472" s="54">
        <v>1</v>
      </c>
      <c r="G472" s="31" t="s">
        <v>148</v>
      </c>
      <c r="H472" s="31" t="s">
        <v>146</v>
      </c>
      <c r="I472" s="127" t="s">
        <v>1</v>
      </c>
      <c r="J472" s="13">
        <v>26.73</v>
      </c>
      <c r="K472" s="15">
        <v>33.82</v>
      </c>
      <c r="L472">
        <v>100.831</v>
      </c>
      <c r="M472">
        <v>23.5</v>
      </c>
      <c r="N472" s="17">
        <v>2183.4</v>
      </c>
      <c r="O472">
        <v>2153.4</v>
      </c>
      <c r="P472">
        <v>7.91</v>
      </c>
      <c r="Q472" s="39">
        <v>7.9994316506180549</v>
      </c>
      <c r="R472" t="s">
        <v>153</v>
      </c>
      <c r="U472" s="99">
        <v>33.819999694824219</v>
      </c>
      <c r="V472" s="99">
        <v>23.5</v>
      </c>
      <c r="W472" s="99">
        <v>0</v>
      </c>
      <c r="X472" s="100">
        <v>0</v>
      </c>
      <c r="Y472" s="100">
        <v>0</v>
      </c>
      <c r="Z472" s="101">
        <v>2183.39990234375</v>
      </c>
      <c r="AA472" s="102">
        <v>1939.016845703125</v>
      </c>
      <c r="AB472" s="103">
        <v>7.9994316101074219</v>
      </c>
      <c r="AC472" s="102">
        <v>431.95367431640625</v>
      </c>
      <c r="AD472" s="102">
        <v>433.3614501953125</v>
      </c>
      <c r="AE472" s="102">
        <v>1751.5198845627028</v>
      </c>
      <c r="AF472" s="104">
        <v>174.67339072571639</v>
      </c>
      <c r="AG472" s="104">
        <v>12.823600542366401</v>
      </c>
      <c r="AH472" s="102">
        <v>77.396332833827231</v>
      </c>
      <c r="AI472" s="104">
        <v>5.1470959652644046</v>
      </c>
      <c r="AJ472" s="104">
        <v>0</v>
      </c>
      <c r="AK472" s="102">
        <v>0</v>
      </c>
      <c r="AL472" s="103">
        <v>10.414901620285073</v>
      </c>
      <c r="AM472" s="105">
        <v>4.2347283634463579</v>
      </c>
      <c r="AN472" s="105">
        <v>2.7729408829926299</v>
      </c>
      <c r="AO472" s="102">
        <v>445.86190175265517</v>
      </c>
      <c r="AP472" s="106"/>
      <c r="AQ472" s="103">
        <v>26.729999542236328</v>
      </c>
      <c r="AR472" s="102">
        <v>0</v>
      </c>
      <c r="AS472" s="103">
        <v>7.9520825067597984</v>
      </c>
      <c r="AT472" s="102">
        <v>490.78566063160787</v>
      </c>
      <c r="AU472" s="125">
        <v>492.32337119464415</v>
      </c>
      <c r="AV472" s="102">
        <v>1749.8764637156628</v>
      </c>
      <c r="AW472" s="102">
        <v>175.71117329764121</v>
      </c>
      <c r="AX472" s="102">
        <v>13.429222965133468</v>
      </c>
      <c r="AY472" s="102">
        <v>75.962983201424962</v>
      </c>
      <c r="AZ472" s="102">
        <v>6.1494882196162468</v>
      </c>
      <c r="BA472" s="102">
        <v>0</v>
      </c>
      <c r="BB472" s="102">
        <v>0</v>
      </c>
      <c r="BC472" s="103">
        <v>10.35340566520177</v>
      </c>
      <c r="BD472" s="105">
        <v>4.284962781903725</v>
      </c>
      <c r="BE472" s="105">
        <v>2.8332315770822634</v>
      </c>
      <c r="BF472" s="102">
        <v>509.64336465134181</v>
      </c>
      <c r="BG472" s="123"/>
    </row>
    <row r="473" spans="1:59" ht="18" thickTop="1" thickBot="1">
      <c r="A473" s="45">
        <v>43489</v>
      </c>
      <c r="B473" s="48" t="s">
        <v>236</v>
      </c>
      <c r="C473" s="45">
        <v>43494</v>
      </c>
      <c r="E473" s="8" t="s">
        <v>43</v>
      </c>
      <c r="F473" s="54">
        <v>2</v>
      </c>
      <c r="G473" s="31" t="s">
        <v>146</v>
      </c>
      <c r="H473" s="31" t="s">
        <v>146</v>
      </c>
      <c r="I473" s="127" t="s">
        <v>2</v>
      </c>
      <c r="J473" s="13">
        <v>24.81</v>
      </c>
      <c r="K473" s="15">
        <v>33.82</v>
      </c>
      <c r="L473">
        <v>100.71599999999999</v>
      </c>
      <c r="M473">
        <v>23.6</v>
      </c>
      <c r="N473" s="17">
        <v>2202.1999999999998</v>
      </c>
      <c r="O473">
        <v>2157.6</v>
      </c>
      <c r="P473">
        <v>7.98</v>
      </c>
      <c r="Q473" s="39">
        <v>8.0025900631079097</v>
      </c>
      <c r="R473" t="s">
        <v>152</v>
      </c>
      <c r="U473" s="99">
        <v>33.819999694824219</v>
      </c>
      <c r="V473" s="99">
        <v>23.600000381469727</v>
      </c>
      <c r="W473" s="99">
        <v>0</v>
      </c>
      <c r="X473" s="100">
        <v>0</v>
      </c>
      <c r="Y473" s="100">
        <v>0</v>
      </c>
      <c r="Z473" s="101">
        <v>2202.199951171875</v>
      </c>
      <c r="AA473" s="102">
        <v>1953.9659423828125</v>
      </c>
      <c r="AB473" s="103">
        <v>8.0025901794433594</v>
      </c>
      <c r="AC473" s="102">
        <v>431.99810791015625</v>
      </c>
      <c r="AD473" s="102">
        <v>433.404296875</v>
      </c>
      <c r="AE473" s="102">
        <v>1763.390112060817</v>
      </c>
      <c r="AF473" s="104">
        <v>177.78420321668071</v>
      </c>
      <c r="AG473" s="104">
        <v>12.791629719091169</v>
      </c>
      <c r="AH473" s="102">
        <v>78.02006010126037</v>
      </c>
      <c r="AI473" s="104">
        <v>5.2315854455599382</v>
      </c>
      <c r="AJ473" s="104">
        <v>0</v>
      </c>
      <c r="AK473" s="102">
        <v>0</v>
      </c>
      <c r="AL473" s="103">
        <v>10.383232188679672</v>
      </c>
      <c r="AM473" s="105">
        <v>4.3108406116054221</v>
      </c>
      <c r="AN473" s="105">
        <v>2.8235937179672264</v>
      </c>
      <c r="AO473" s="102">
        <v>445.9837591545807</v>
      </c>
      <c r="AP473" s="106"/>
      <c r="AQ473" s="103">
        <v>24.809999465942383</v>
      </c>
      <c r="AR473" s="102">
        <v>0</v>
      </c>
      <c r="AS473" s="103">
        <v>7.9847616376354358</v>
      </c>
      <c r="AT473" s="102">
        <v>453.30483267486676</v>
      </c>
      <c r="AU473" s="125">
        <v>454.75866932372452</v>
      </c>
      <c r="AV473" s="102">
        <v>1762.7657597506832</v>
      </c>
      <c r="AW473" s="102">
        <v>178.18830704602595</v>
      </c>
      <c r="AX473" s="102">
        <v>13.011917488168828</v>
      </c>
      <c r="AY473" s="102">
        <v>77.472320363794367</v>
      </c>
      <c r="AZ473" s="102">
        <v>5.5958984360801614</v>
      </c>
      <c r="BA473" s="102">
        <v>0</v>
      </c>
      <c r="BB473" s="102">
        <v>0</v>
      </c>
      <c r="BC473" s="103">
        <v>10.361055243944017</v>
      </c>
      <c r="BD473" s="105">
        <v>4.3295199554060861</v>
      </c>
      <c r="BE473" s="105">
        <v>2.8459193854377305</v>
      </c>
      <c r="BF473" s="102">
        <v>468.98255541371407</v>
      </c>
      <c r="BG473" s="123"/>
    </row>
    <row r="474" spans="1:59" ht="18" thickTop="1" thickBot="1">
      <c r="A474" s="45">
        <v>43489</v>
      </c>
      <c r="B474" s="48" t="s">
        <v>236</v>
      </c>
      <c r="C474" s="45">
        <v>43494</v>
      </c>
      <c r="E474" s="9" t="s">
        <v>44</v>
      </c>
      <c r="F474" s="54">
        <v>3</v>
      </c>
      <c r="G474" s="31" t="s">
        <v>146</v>
      </c>
      <c r="H474" s="31" t="s">
        <v>147</v>
      </c>
      <c r="I474" s="127" t="s">
        <v>3</v>
      </c>
      <c r="J474" s="13">
        <v>24.87</v>
      </c>
      <c r="K474" s="15">
        <v>33.79</v>
      </c>
      <c r="L474">
        <v>100.694</v>
      </c>
      <c r="M474">
        <v>24.1</v>
      </c>
      <c r="N474" s="17">
        <v>2179.9</v>
      </c>
      <c r="O474">
        <v>2148</v>
      </c>
      <c r="P474">
        <v>7.68</v>
      </c>
      <c r="Q474" s="39">
        <v>7.6949223766154162</v>
      </c>
      <c r="R474" t="s">
        <v>153</v>
      </c>
      <c r="U474" s="99">
        <v>33.790000915527344</v>
      </c>
      <c r="V474" s="99">
        <v>24.100000381469727</v>
      </c>
      <c r="W474" s="99">
        <v>0</v>
      </c>
      <c r="X474" s="100">
        <v>0</v>
      </c>
      <c r="Y474" s="100">
        <v>0</v>
      </c>
      <c r="Z474" s="101">
        <v>2179.89990234375</v>
      </c>
      <c r="AA474" s="102">
        <v>2064.516357421875</v>
      </c>
      <c r="AB474" s="103">
        <v>7.6949224472045898</v>
      </c>
      <c r="AC474" s="102">
        <v>967.4263916015625</v>
      </c>
      <c r="AD474" s="102">
        <v>970.55615234375</v>
      </c>
      <c r="AE474" s="102">
        <v>1938.3189797789792</v>
      </c>
      <c r="AF474" s="104">
        <v>97.914911729730605</v>
      </c>
      <c r="AG474" s="104">
        <v>28.282492249192714</v>
      </c>
      <c r="AH474" s="102">
        <v>43.078748209888865</v>
      </c>
      <c r="AI474" s="104">
        <v>2.6930335513244428</v>
      </c>
      <c r="AJ474" s="104">
        <v>0</v>
      </c>
      <c r="AK474" s="102">
        <v>0</v>
      </c>
      <c r="AL474" s="103">
        <v>14.361898588376864</v>
      </c>
      <c r="AM474" s="105">
        <v>2.3767277807465197</v>
      </c>
      <c r="AN474" s="105">
        <v>1.5589226501944236</v>
      </c>
      <c r="AO474" s="102">
        <v>999.61254783263041</v>
      </c>
      <c r="AP474" s="106"/>
      <c r="AQ474" s="103">
        <v>24.870000839233398</v>
      </c>
      <c r="AR474" s="102">
        <v>0</v>
      </c>
      <c r="AS474" s="103">
        <v>7.684293172020352</v>
      </c>
      <c r="AT474" s="102">
        <v>995.8005760491227</v>
      </c>
      <c r="AU474" s="125">
        <v>998.9919633503406</v>
      </c>
      <c r="AV474" s="102">
        <v>1937.7640864327075</v>
      </c>
      <c r="AW474" s="102">
        <v>98.207220863340311</v>
      </c>
      <c r="AX474" s="102">
        <v>28.544994902124149</v>
      </c>
      <c r="AY474" s="102">
        <v>42.927520602245323</v>
      </c>
      <c r="AZ474" s="102">
        <v>2.8150511051414586</v>
      </c>
      <c r="BA474" s="102">
        <v>0</v>
      </c>
      <c r="BB474" s="102">
        <v>0</v>
      </c>
      <c r="BC474" s="103">
        <v>14.317358281370954</v>
      </c>
      <c r="BD474" s="105">
        <v>2.3870163531868029</v>
      </c>
      <c r="BE474" s="105">
        <v>1.5692406168050148</v>
      </c>
      <c r="BF474" s="102">
        <v>1030.3544640392147</v>
      </c>
      <c r="BG474" s="123"/>
    </row>
    <row r="475" spans="1:59" ht="18" thickTop="1" thickBot="1">
      <c r="A475" s="45">
        <v>43489</v>
      </c>
      <c r="B475" s="48" t="s">
        <v>236</v>
      </c>
      <c r="C475" s="45">
        <v>43494</v>
      </c>
      <c r="E475" s="6" t="s">
        <v>174</v>
      </c>
      <c r="F475" s="54">
        <v>4</v>
      </c>
      <c r="G475" s="31" t="s">
        <v>148</v>
      </c>
      <c r="H475" s="31" t="s">
        <v>147</v>
      </c>
      <c r="I475" s="127" t="s">
        <v>4</v>
      </c>
      <c r="J475" s="13">
        <v>26.92</v>
      </c>
      <c r="K475" s="15">
        <v>33.82</v>
      </c>
      <c r="L475">
        <v>100.54300000000001</v>
      </c>
      <c r="M475">
        <v>24.5</v>
      </c>
      <c r="N475" s="17">
        <v>2170.6</v>
      </c>
      <c r="O475">
        <v>2137</v>
      </c>
      <c r="P475">
        <v>7.74</v>
      </c>
      <c r="Q475" s="39">
        <v>7.6920293906317356</v>
      </c>
      <c r="R475" t="s">
        <v>152</v>
      </c>
      <c r="U475" s="99">
        <v>33.819999694824219</v>
      </c>
      <c r="V475" s="99">
        <v>24.5</v>
      </c>
      <c r="W475" s="99">
        <v>0</v>
      </c>
      <c r="X475" s="100">
        <v>0</v>
      </c>
      <c r="Y475" s="100">
        <v>0</v>
      </c>
      <c r="Z475" s="101">
        <v>2170.60009765625</v>
      </c>
      <c r="AA475" s="102">
        <v>2054.4248046875</v>
      </c>
      <c r="AB475" s="103">
        <v>7.6920294761657715</v>
      </c>
      <c r="AC475" s="102">
        <v>971.03564453125</v>
      </c>
      <c r="AD475" s="102">
        <v>974.1617431640625</v>
      </c>
      <c r="AE475" s="102">
        <v>1928.1022803552723</v>
      </c>
      <c r="AF475" s="104">
        <v>98.228484314343874</v>
      </c>
      <c r="AG475" s="104">
        <v>28.094031030816797</v>
      </c>
      <c r="AH475" s="102">
        <v>43.287383492904738</v>
      </c>
      <c r="AI475" s="104">
        <v>2.7741380035566081</v>
      </c>
      <c r="AJ475" s="104">
        <v>0</v>
      </c>
      <c r="AK475" s="102">
        <v>0</v>
      </c>
      <c r="AL475" s="103">
        <v>14.280657357230748</v>
      </c>
      <c r="AM475" s="105">
        <v>2.3854020809555077</v>
      </c>
      <c r="AN475" s="105">
        <v>1.566550307165498</v>
      </c>
      <c r="AO475" s="102">
        <v>1004.0548857852807</v>
      </c>
      <c r="AP475" s="106"/>
      <c r="AQ475" s="103">
        <v>26.920000076293945</v>
      </c>
      <c r="AR475" s="102">
        <v>0</v>
      </c>
      <c r="AS475" s="103">
        <v>7.6588527101693273</v>
      </c>
      <c r="AT475" s="102">
        <v>1062.5209148807119</v>
      </c>
      <c r="AU475" s="125">
        <v>1065.8423108351415</v>
      </c>
      <c r="AV475" s="102">
        <v>1926.3514864182814</v>
      </c>
      <c r="AW475" s="102">
        <v>99.134490321956889</v>
      </c>
      <c r="AX475" s="102">
        <v>28.938746870043513</v>
      </c>
      <c r="AY475" s="102">
        <v>42.819018982491087</v>
      </c>
      <c r="AZ475" s="102">
        <v>3.1829454674652822</v>
      </c>
      <c r="BA475" s="102">
        <v>0</v>
      </c>
      <c r="BB475" s="102">
        <v>0</v>
      </c>
      <c r="BC475" s="103">
        <v>14.139254008180114</v>
      </c>
      <c r="BD475" s="105">
        <v>2.4184723521326532</v>
      </c>
      <c r="BE475" s="105">
        <v>1.6000575110580144</v>
      </c>
      <c r="BF475" s="102">
        <v>1103.7749722856749</v>
      </c>
      <c r="BG475" s="123"/>
    </row>
    <row r="476" spans="1:59" ht="18" thickTop="1" thickBot="1">
      <c r="A476" s="45">
        <v>43489</v>
      </c>
      <c r="B476" s="48" t="s">
        <v>236</v>
      </c>
      <c r="C476" s="45">
        <v>43494</v>
      </c>
      <c r="E476" s="9" t="s">
        <v>44</v>
      </c>
      <c r="F476" s="54">
        <v>5</v>
      </c>
      <c r="G476" s="31" t="s">
        <v>146</v>
      </c>
      <c r="H476" s="31" t="s">
        <v>147</v>
      </c>
      <c r="I476" s="127" t="s">
        <v>5</v>
      </c>
      <c r="J476" s="13">
        <v>24.88</v>
      </c>
      <c r="K476" s="15">
        <v>33.82</v>
      </c>
      <c r="L476">
        <v>100.789</v>
      </c>
      <c r="M476">
        <v>24.1</v>
      </c>
      <c r="N476" s="17">
        <v>2179.5</v>
      </c>
      <c r="O476">
        <v>2152.5</v>
      </c>
      <c r="P476">
        <v>7.82</v>
      </c>
      <c r="Q476" s="39">
        <v>7.7522419523667745</v>
      </c>
      <c r="R476" t="s">
        <v>153</v>
      </c>
      <c r="U476" s="99">
        <v>33.819999694824219</v>
      </c>
      <c r="V476" s="99">
        <v>24.100000381469727</v>
      </c>
      <c r="W476" s="99">
        <v>0</v>
      </c>
      <c r="X476" s="100">
        <v>0</v>
      </c>
      <c r="Y476" s="100">
        <v>0</v>
      </c>
      <c r="Z476" s="101">
        <v>2179.5</v>
      </c>
      <c r="AA476" s="102">
        <v>2042.2969970703125</v>
      </c>
      <c r="AB476" s="103">
        <v>7.7522420883178711</v>
      </c>
      <c r="AC476" s="102">
        <v>834.3927001953125</v>
      </c>
      <c r="AD476" s="102">
        <v>837.092041015625</v>
      </c>
      <c r="AE476" s="102">
        <v>1907.8553908026543</v>
      </c>
      <c r="AF476" s="104">
        <v>110.05224580439379</v>
      </c>
      <c r="AG476" s="104">
        <v>24.389446805002379</v>
      </c>
      <c r="AH476" s="102">
        <v>48.483501478861875</v>
      </c>
      <c r="AI476" s="104">
        <v>3.0746469407441444</v>
      </c>
      <c r="AJ476" s="104">
        <v>0</v>
      </c>
      <c r="AK476" s="102">
        <v>0</v>
      </c>
      <c r="AL476" s="103">
        <v>13.550116889594268</v>
      </c>
      <c r="AM476" s="105">
        <v>2.6707062470465215</v>
      </c>
      <c r="AN476" s="105">
        <v>1.7518526865722348</v>
      </c>
      <c r="AO476" s="102">
        <v>862.15238308866151</v>
      </c>
      <c r="AP476" s="106"/>
      <c r="AQ476" s="103">
        <v>24.879999160766602</v>
      </c>
      <c r="AR476" s="102">
        <v>0</v>
      </c>
      <c r="AS476" s="103">
        <v>7.7412936676710151</v>
      </c>
      <c r="AT476" s="102">
        <v>859.55601336148777</v>
      </c>
      <c r="AU476" s="125">
        <v>862.31042166676002</v>
      </c>
      <c r="AV476" s="102">
        <v>1907.3272553685229</v>
      </c>
      <c r="AW476" s="102">
        <v>110.34038561374467</v>
      </c>
      <c r="AX476" s="102">
        <v>24.629400061371587</v>
      </c>
      <c r="AY476" s="102">
        <v>48.296001148974774</v>
      </c>
      <c r="AZ476" s="102">
        <v>3.214467960160309</v>
      </c>
      <c r="BA476" s="102">
        <v>0</v>
      </c>
      <c r="BB476" s="102">
        <v>0</v>
      </c>
      <c r="BC476" s="103">
        <v>13.513689331079197</v>
      </c>
      <c r="BD476" s="105">
        <v>2.6813232856053588</v>
      </c>
      <c r="BE476" s="105">
        <v>1.7628803444316001</v>
      </c>
      <c r="BF476" s="102">
        <v>889.39812970193611</v>
      </c>
      <c r="BG476" s="123"/>
    </row>
    <row r="477" spans="1:59" ht="18" thickTop="1" thickBot="1">
      <c r="A477" s="45">
        <v>43489</v>
      </c>
      <c r="B477" s="48" t="s">
        <v>236</v>
      </c>
      <c r="C477" s="45">
        <v>43494</v>
      </c>
      <c r="E477" s="6" t="s">
        <v>174</v>
      </c>
      <c r="F477" s="54">
        <v>6</v>
      </c>
      <c r="G477" s="31" t="s">
        <v>148</v>
      </c>
      <c r="H477" s="31" t="s">
        <v>147</v>
      </c>
      <c r="I477" s="127" t="s">
        <v>6</v>
      </c>
      <c r="J477" s="13">
        <v>27.03</v>
      </c>
      <c r="K477" s="15">
        <v>33.81</v>
      </c>
      <c r="L477">
        <v>100.806</v>
      </c>
      <c r="M477">
        <v>24.3</v>
      </c>
      <c r="N477" s="17">
        <v>2170.6999999999998</v>
      </c>
      <c r="O477">
        <v>2141.3000000000002</v>
      </c>
      <c r="P477">
        <v>7.7</v>
      </c>
      <c r="Q477" s="39">
        <v>7.6656023101721393</v>
      </c>
      <c r="R477" t="s">
        <v>152</v>
      </c>
      <c r="U477" s="99">
        <v>33.810001373291016</v>
      </c>
      <c r="V477" s="99">
        <v>24.299999237060547</v>
      </c>
      <c r="W477" s="99">
        <v>0</v>
      </c>
      <c r="X477" s="100">
        <v>0</v>
      </c>
      <c r="Y477" s="100">
        <v>0</v>
      </c>
      <c r="Z477" s="101">
        <v>2170.699951171875</v>
      </c>
      <c r="AA477" s="102">
        <v>2065.14892578125</v>
      </c>
      <c r="AB477" s="103">
        <v>7.6656022071838379</v>
      </c>
      <c r="AC477" s="102">
        <v>1038.4385986328125</v>
      </c>
      <c r="AD477" s="102">
        <v>1041.7900390625</v>
      </c>
      <c r="AE477" s="102">
        <v>1942.5195343614025</v>
      </c>
      <c r="AF477" s="104">
        <v>92.429571739810669</v>
      </c>
      <c r="AG477" s="104">
        <v>30.199838354625154</v>
      </c>
      <c r="AH477" s="102">
        <v>40.779640118676227</v>
      </c>
      <c r="AI477" s="104">
        <v>2.5636391767842501</v>
      </c>
      <c r="AJ477" s="104">
        <v>0</v>
      </c>
      <c r="AK477" s="102">
        <v>0</v>
      </c>
      <c r="AL477" s="103">
        <v>14.691249399856787</v>
      </c>
      <c r="AM477" s="105">
        <v>2.2439857432379182</v>
      </c>
      <c r="AN477" s="105">
        <v>1.4727794604782183</v>
      </c>
      <c r="AO477" s="102">
        <v>1073.3664234417793</v>
      </c>
      <c r="AP477" s="106"/>
      <c r="AQ477" s="103">
        <v>27.030000686645508</v>
      </c>
      <c r="AR477" s="102">
        <v>0</v>
      </c>
      <c r="AS477" s="103">
        <v>7.6285290262791587</v>
      </c>
      <c r="AT477" s="102">
        <v>1148.5066061711721</v>
      </c>
      <c r="AU477" s="125">
        <v>1152.092011819549</v>
      </c>
      <c r="AV477" s="102">
        <v>1940.482023511955</v>
      </c>
      <c r="AW477" s="102">
        <v>93.468385400076656</v>
      </c>
      <c r="AX477" s="102">
        <v>31.198494144947475</v>
      </c>
      <c r="AY477" s="102">
        <v>40.308745364934254</v>
      </c>
      <c r="AZ477" s="102">
        <v>2.996399141636453</v>
      </c>
      <c r="BA477" s="102">
        <v>0</v>
      </c>
      <c r="BB477" s="102">
        <v>0</v>
      </c>
      <c r="BC477" s="103">
        <v>14.514865355399815</v>
      </c>
      <c r="BD477" s="105">
        <v>2.2809527957935631</v>
      </c>
      <c r="BE477" s="105">
        <v>1.5095673943843033</v>
      </c>
      <c r="BF477" s="102">
        <v>1193.369730434212</v>
      </c>
      <c r="BG477" s="123"/>
    </row>
    <row r="478" spans="1:59" ht="18" thickTop="1" thickBot="1">
      <c r="A478" s="45">
        <v>43489</v>
      </c>
      <c r="B478" s="48" t="s">
        <v>236</v>
      </c>
      <c r="C478" s="45">
        <v>43494</v>
      </c>
      <c r="E478" s="7" t="s">
        <v>37</v>
      </c>
      <c r="F478" s="54">
        <v>7</v>
      </c>
      <c r="G478" s="31" t="s">
        <v>148</v>
      </c>
      <c r="H478" s="31" t="s">
        <v>146</v>
      </c>
      <c r="I478" s="127" t="s">
        <v>7</v>
      </c>
      <c r="J478" s="13">
        <v>26.71</v>
      </c>
      <c r="K478" s="15">
        <v>33.86</v>
      </c>
      <c r="L478">
        <v>100.53700000000001</v>
      </c>
      <c r="M478">
        <v>24</v>
      </c>
      <c r="N478" s="17">
        <v>2169.3000000000002</v>
      </c>
      <c r="O478">
        <v>2149.6999999999998</v>
      </c>
      <c r="P478">
        <v>8.0500000000000007</v>
      </c>
      <c r="Q478" s="39">
        <v>7.9805170969565937</v>
      </c>
      <c r="R478" t="s">
        <v>153</v>
      </c>
      <c r="U478" s="99">
        <v>33.860000610351562</v>
      </c>
      <c r="V478" s="99">
        <v>24</v>
      </c>
      <c r="W478" s="99">
        <v>0</v>
      </c>
      <c r="X478" s="100">
        <v>0</v>
      </c>
      <c r="Y478" s="100">
        <v>0</v>
      </c>
      <c r="Z478" s="101">
        <v>2169.300048828125</v>
      </c>
      <c r="AA478" s="102">
        <v>1931.6077880859375</v>
      </c>
      <c r="AB478" s="103">
        <v>7.9805169105529785</v>
      </c>
      <c r="AC478" s="102">
        <v>451.67010498046875</v>
      </c>
      <c r="AD478" s="102">
        <v>453.13314819335938</v>
      </c>
      <c r="AE478" s="102">
        <v>1748.246495093776</v>
      </c>
      <c r="AF478" s="104">
        <v>170.12769499370287</v>
      </c>
      <c r="AG478" s="104">
        <v>13.233662701187411</v>
      </c>
      <c r="AH478" s="102">
        <v>75.650850595819662</v>
      </c>
      <c r="AI478" s="104">
        <v>5.1580578304166211</v>
      </c>
      <c r="AJ478" s="104">
        <v>0</v>
      </c>
      <c r="AK478" s="102">
        <v>0</v>
      </c>
      <c r="AL478" s="103">
        <v>10.514187058557095</v>
      </c>
      <c r="AM478" s="105">
        <v>4.1265940178203344</v>
      </c>
      <c r="AN478" s="105">
        <v>2.7062701480195033</v>
      </c>
      <c r="AO478" s="102">
        <v>466.61481202531058</v>
      </c>
      <c r="AP478" s="106"/>
      <c r="AQ478" s="103">
        <v>26.709999084472656</v>
      </c>
      <c r="AR478" s="102">
        <v>0</v>
      </c>
      <c r="AS478" s="103">
        <v>7.9409062126816687</v>
      </c>
      <c r="AT478" s="102">
        <v>502.57567963643862</v>
      </c>
      <c r="AU478" s="125">
        <v>504.15071193216585</v>
      </c>
      <c r="AV478" s="102">
        <v>1746.8589986529787</v>
      </c>
      <c r="AW478" s="102">
        <v>170.99309407747771</v>
      </c>
      <c r="AX478" s="102">
        <v>13.755746920949413</v>
      </c>
      <c r="AY478" s="102">
        <v>74.47945891333417</v>
      </c>
      <c r="AZ478" s="102">
        <v>5.9871756370924212</v>
      </c>
      <c r="BA478" s="102">
        <v>0</v>
      </c>
      <c r="BB478" s="102">
        <v>0</v>
      </c>
      <c r="BC478" s="103">
        <v>10.460372580978039</v>
      </c>
      <c r="BD478" s="105">
        <v>4.1683397063369849</v>
      </c>
      <c r="BE478" s="105">
        <v>2.7561746305311812</v>
      </c>
      <c r="BF478" s="102">
        <v>521.86480045156952</v>
      </c>
      <c r="BG478" s="123"/>
    </row>
    <row r="479" spans="1:59" ht="18" thickTop="1" thickBot="1">
      <c r="A479" s="45">
        <v>43489</v>
      </c>
      <c r="B479" s="48" t="s">
        <v>236</v>
      </c>
      <c r="C479" s="45">
        <v>43494</v>
      </c>
      <c r="E479" s="8" t="s">
        <v>43</v>
      </c>
      <c r="F479" s="54">
        <v>8</v>
      </c>
      <c r="G479" s="31" t="s">
        <v>146</v>
      </c>
      <c r="H479" s="31" t="s">
        <v>146</v>
      </c>
      <c r="I479" s="127" t="s">
        <v>8</v>
      </c>
      <c r="J479" s="13">
        <v>24.91</v>
      </c>
      <c r="K479" s="15">
        <v>33.86</v>
      </c>
      <c r="L479">
        <v>100.754</v>
      </c>
      <c r="M479">
        <v>24.3</v>
      </c>
      <c r="N479" s="17">
        <v>2183</v>
      </c>
      <c r="O479">
        <v>2146.5</v>
      </c>
      <c r="P479">
        <v>8.02</v>
      </c>
      <c r="Q479" s="39">
        <v>7.9793933004035225</v>
      </c>
      <c r="R479" t="s">
        <v>152</v>
      </c>
      <c r="U479" s="99">
        <v>33.860000610351562</v>
      </c>
      <c r="V479" s="99">
        <v>24.299999237060547</v>
      </c>
      <c r="W479" s="99">
        <v>0</v>
      </c>
      <c r="X479" s="100">
        <v>0</v>
      </c>
      <c r="Y479" s="100">
        <v>0</v>
      </c>
      <c r="Z479" s="101">
        <v>2183</v>
      </c>
      <c r="AA479" s="102">
        <v>1942.60595703125</v>
      </c>
      <c r="AB479" s="103">
        <v>7.979393482208252</v>
      </c>
      <c r="AC479" s="102">
        <v>455.93807983398438</v>
      </c>
      <c r="AD479" s="102">
        <v>457.40951538085938</v>
      </c>
      <c r="AE479" s="102">
        <v>1756.9586871338486</v>
      </c>
      <c r="AF479" s="104">
        <v>172.39119444292814</v>
      </c>
      <c r="AG479" s="104">
        <v>13.256107525561923</v>
      </c>
      <c r="AH479" s="102">
        <v>75.984813738451336</v>
      </c>
      <c r="AI479" s="104">
        <v>5.284920061775817</v>
      </c>
      <c r="AJ479" s="104">
        <v>0</v>
      </c>
      <c r="AK479" s="102">
        <v>0</v>
      </c>
      <c r="AL479" s="103">
        <v>10.487542151354271</v>
      </c>
      <c r="AM479" s="105">
        <v>4.1836091232402755</v>
      </c>
      <c r="AN479" s="105">
        <v>2.7460756244869704</v>
      </c>
      <c r="AO479" s="102">
        <v>471.27309720725606</v>
      </c>
      <c r="AP479" s="106"/>
      <c r="AQ479" s="103">
        <v>24.909999847412109</v>
      </c>
      <c r="AR479" s="102">
        <v>0</v>
      </c>
      <c r="AS479" s="103">
        <v>7.9704405687973106</v>
      </c>
      <c r="AT479" s="102">
        <v>467.08999535592972</v>
      </c>
      <c r="AU479" s="125">
        <v>468.58621610889526</v>
      </c>
      <c r="AV479" s="102">
        <v>1756.6428868588487</v>
      </c>
      <c r="AW479" s="102">
        <v>172.59219172277653</v>
      </c>
      <c r="AX479" s="102">
        <v>13.370865768736612</v>
      </c>
      <c r="AY479" s="102">
        <v>75.717005248085513</v>
      </c>
      <c r="AZ479" s="102">
        <v>5.4667590048912373</v>
      </c>
      <c r="BA479" s="102">
        <v>0</v>
      </c>
      <c r="BB479" s="102">
        <v>0</v>
      </c>
      <c r="BC479" s="103">
        <v>10.475783756317734</v>
      </c>
      <c r="BD479" s="105">
        <v>4.1929419526950094</v>
      </c>
      <c r="BE479" s="105">
        <v>2.7571898273210835</v>
      </c>
      <c r="BF479" s="102">
        <v>483.33275779857837</v>
      </c>
      <c r="BG479" s="123"/>
    </row>
    <row r="480" spans="1:59" ht="18" thickTop="1" thickBot="1">
      <c r="A480" s="45">
        <v>43489</v>
      </c>
      <c r="B480" s="48" t="s">
        <v>236</v>
      </c>
      <c r="C480" s="45">
        <v>43494</v>
      </c>
      <c r="E480" s="8" t="s">
        <v>43</v>
      </c>
      <c r="F480" s="54">
        <v>2</v>
      </c>
      <c r="G480" s="31" t="s">
        <v>146</v>
      </c>
      <c r="H480" s="31" t="s">
        <v>146</v>
      </c>
      <c r="I480" s="127" t="s">
        <v>9</v>
      </c>
      <c r="J480" s="13">
        <v>24.91</v>
      </c>
      <c r="K480" s="15">
        <v>33.86</v>
      </c>
      <c r="L480">
        <v>100.58199999999999</v>
      </c>
      <c r="M480">
        <v>23.7</v>
      </c>
      <c r="N480" s="17">
        <v>2187.8000000000002</v>
      </c>
      <c r="O480">
        <v>2159</v>
      </c>
      <c r="P480">
        <v>8.01</v>
      </c>
      <c r="Q480" s="39">
        <v>7.9735154072604528</v>
      </c>
      <c r="R480" t="s">
        <v>153</v>
      </c>
      <c r="U480" s="99">
        <v>33.860000610351562</v>
      </c>
      <c r="V480" s="99">
        <v>23.700000762939453</v>
      </c>
      <c r="W480" s="99">
        <v>0</v>
      </c>
      <c r="X480" s="100">
        <v>0</v>
      </c>
      <c r="Y480" s="100">
        <v>0</v>
      </c>
      <c r="Z480" s="101">
        <v>2187.800048828125</v>
      </c>
      <c r="AA480" s="102">
        <v>1954.4814453125</v>
      </c>
      <c r="AB480" s="103">
        <v>7.973515510559082</v>
      </c>
      <c r="AC480" s="102">
        <v>464.60333251953125</v>
      </c>
      <c r="AD480" s="102">
        <v>466.11380004882812</v>
      </c>
      <c r="AE480" s="102">
        <v>1772.8340948009006</v>
      </c>
      <c r="AF480" s="104">
        <v>167.9287254457096</v>
      </c>
      <c r="AG480" s="104">
        <v>13.718553638484687</v>
      </c>
      <c r="AH480" s="102">
        <v>74.178866256857049</v>
      </c>
      <c r="AI480" s="104">
        <v>4.940579010145667</v>
      </c>
      <c r="AJ480" s="104">
        <v>0</v>
      </c>
      <c r="AK480" s="102">
        <v>0</v>
      </c>
      <c r="AL480" s="103">
        <v>10.678560842286894</v>
      </c>
      <c r="AM480" s="105">
        <v>4.0712476077821593</v>
      </c>
      <c r="AN480" s="105">
        <v>2.6676453523143029</v>
      </c>
      <c r="AO480" s="102">
        <v>479.72646646999135</v>
      </c>
      <c r="AP480" s="106"/>
      <c r="AQ480" s="103">
        <v>24.909999847412109</v>
      </c>
      <c r="AR480" s="102">
        <v>0</v>
      </c>
      <c r="AS480" s="103">
        <v>7.9557671365857594</v>
      </c>
      <c r="AT480" s="102">
        <v>487.41806047489501</v>
      </c>
      <c r="AU480" s="125">
        <v>488.97939774330951</v>
      </c>
      <c r="AV480" s="102">
        <v>1772.1933446673654</v>
      </c>
      <c r="AW480" s="102">
        <v>168.33535198387983</v>
      </c>
      <c r="AX480" s="102">
        <v>13.952774678682115</v>
      </c>
      <c r="AY480" s="102">
        <v>73.66225851174309</v>
      </c>
      <c r="AZ480" s="102">
        <v>5.2851400097620944</v>
      </c>
      <c r="BA480" s="102">
        <v>0</v>
      </c>
      <c r="BB480" s="102">
        <v>0</v>
      </c>
      <c r="BC480" s="103">
        <v>10.65417330874223</v>
      </c>
      <c r="BD480" s="105">
        <v>4.089526602620607</v>
      </c>
      <c r="BE480" s="105">
        <v>2.6891860833077139</v>
      </c>
      <c r="BF480" s="102">
        <v>504.36771866767521</v>
      </c>
      <c r="BG480" s="123"/>
    </row>
    <row r="481" spans="1:59" ht="18" thickTop="1" thickBot="1">
      <c r="A481" s="45">
        <v>43489</v>
      </c>
      <c r="B481" s="48" t="s">
        <v>236</v>
      </c>
      <c r="C481" s="45">
        <v>43494</v>
      </c>
      <c r="E481" s="6" t="s">
        <v>174</v>
      </c>
      <c r="F481" s="54">
        <v>4</v>
      </c>
      <c r="G481" s="31" t="s">
        <v>148</v>
      </c>
      <c r="H481" s="31" t="s">
        <v>147</v>
      </c>
      <c r="I481" s="127" t="s">
        <v>10</v>
      </c>
      <c r="J481" s="13">
        <v>26.51</v>
      </c>
      <c r="K481" s="15">
        <v>33.85</v>
      </c>
      <c r="L481">
        <v>100.806</v>
      </c>
      <c r="M481">
        <v>23.6</v>
      </c>
      <c r="N481" s="17">
        <v>2172.1</v>
      </c>
      <c r="O481">
        <v>2141.3000000000002</v>
      </c>
      <c r="P481">
        <v>7.77</v>
      </c>
      <c r="Q481" s="39">
        <v>7.6947020890547391</v>
      </c>
      <c r="R481" t="s">
        <v>152</v>
      </c>
      <c r="U481" s="99">
        <v>33.849998474121094</v>
      </c>
      <c r="V481" s="99">
        <v>23.600000381469727</v>
      </c>
      <c r="W481" s="99">
        <v>0</v>
      </c>
      <c r="X481" s="100">
        <v>0</v>
      </c>
      <c r="Y481" s="100">
        <v>0</v>
      </c>
      <c r="Z481" s="101">
        <v>2172.10009765625</v>
      </c>
      <c r="AA481" s="102">
        <v>2059.328369140625</v>
      </c>
      <c r="AB481" s="103">
        <v>7.6947021484375</v>
      </c>
      <c r="AC481" s="102">
        <v>962.9385986328125</v>
      </c>
      <c r="AD481" s="102">
        <v>966.072998046875</v>
      </c>
      <c r="AE481" s="102">
        <v>1934.7490106410066</v>
      </c>
      <c r="AF481" s="104">
        <v>96.07079478113117</v>
      </c>
      <c r="AG481" s="104">
        <v>28.508479931820855</v>
      </c>
      <c r="AH481" s="102">
        <v>42.65397764683469</v>
      </c>
      <c r="AI481" s="104">
        <v>2.576188963098613</v>
      </c>
      <c r="AJ481" s="104">
        <v>0</v>
      </c>
      <c r="AK481" s="102">
        <v>0</v>
      </c>
      <c r="AL481" s="103">
        <v>14.461943646565866</v>
      </c>
      <c r="AM481" s="105">
        <v>2.328937255491716</v>
      </c>
      <c r="AN481" s="105">
        <v>1.5255418313636049</v>
      </c>
      <c r="AO481" s="102">
        <v>994.11261157353761</v>
      </c>
      <c r="AP481" s="106"/>
      <c r="AQ481" s="103">
        <v>26.510000228881836</v>
      </c>
      <c r="AR481" s="102">
        <v>0</v>
      </c>
      <c r="AS481" s="103">
        <v>7.6547636170793174</v>
      </c>
      <c r="AT481" s="102">
        <v>1073.3393744121397</v>
      </c>
      <c r="AU481" s="125">
        <v>1076.7113009025775</v>
      </c>
      <c r="AV481" s="102">
        <v>1932.6330249944995</v>
      </c>
      <c r="AW481" s="102">
        <v>97.171459106140603</v>
      </c>
      <c r="AX481" s="102">
        <v>29.523885695635805</v>
      </c>
      <c r="AY481" s="102">
        <v>42.103248446379332</v>
      </c>
      <c r="AZ481" s="102">
        <v>3.0435780433677717</v>
      </c>
      <c r="BA481" s="102">
        <v>0</v>
      </c>
      <c r="BB481" s="102">
        <v>0</v>
      </c>
      <c r="BC481" s="103">
        <v>14.288229167646557</v>
      </c>
      <c r="BD481" s="105">
        <v>2.368018274690427</v>
      </c>
      <c r="BE481" s="105">
        <v>1.5647611172514639</v>
      </c>
      <c r="BF481" s="102">
        <v>1114.0850318215291</v>
      </c>
      <c r="BG481" s="123"/>
    </row>
    <row r="482" spans="1:59" ht="18" thickTop="1" thickBot="1">
      <c r="A482" s="45">
        <v>43489</v>
      </c>
      <c r="B482" s="48" t="s">
        <v>236</v>
      </c>
      <c r="C482" s="45">
        <v>43494</v>
      </c>
      <c r="E482" s="7" t="s">
        <v>37</v>
      </c>
      <c r="F482" s="54">
        <v>1</v>
      </c>
      <c r="G482" s="31" t="s">
        <v>148</v>
      </c>
      <c r="H482" s="31" t="s">
        <v>146</v>
      </c>
      <c r="I482" s="127" t="s">
        <v>11</v>
      </c>
      <c r="J482" s="13">
        <v>26.8</v>
      </c>
      <c r="K482" s="15">
        <v>33.840000000000003</v>
      </c>
      <c r="L482">
        <v>100.80500000000001</v>
      </c>
      <c r="M482">
        <v>23.1</v>
      </c>
      <c r="N482" s="17">
        <v>2180.9</v>
      </c>
      <c r="O482">
        <v>2147.4</v>
      </c>
      <c r="P482">
        <v>8.01</v>
      </c>
      <c r="Q482" s="39">
        <v>7.9715682353810395</v>
      </c>
      <c r="R482" t="s">
        <v>153</v>
      </c>
      <c r="U482" s="99">
        <v>33.840000152587891</v>
      </c>
      <c r="V482" s="99">
        <v>23.100000381469727</v>
      </c>
      <c r="W482" s="99">
        <v>0</v>
      </c>
      <c r="X482" s="100">
        <v>0</v>
      </c>
      <c r="Y482" s="100">
        <v>0</v>
      </c>
      <c r="Z482" s="101">
        <v>2180.89990234375</v>
      </c>
      <c r="AA482" s="102">
        <v>1953.566650390625</v>
      </c>
      <c r="AB482" s="103">
        <v>7.9715681076049805</v>
      </c>
      <c r="AC482" s="102">
        <v>465.76791381835938</v>
      </c>
      <c r="AD482" s="102">
        <v>467.29336547851562</v>
      </c>
      <c r="AE482" s="102">
        <v>1775.8213051901976</v>
      </c>
      <c r="AF482" s="104">
        <v>163.77421644133341</v>
      </c>
      <c r="AG482" s="104">
        <v>13.971163453605243</v>
      </c>
      <c r="AH482" s="102">
        <v>72.883468661272914</v>
      </c>
      <c r="AI482" s="104">
        <v>4.657662566277736</v>
      </c>
      <c r="AJ482" s="104">
        <v>0</v>
      </c>
      <c r="AK482" s="102">
        <v>0</v>
      </c>
      <c r="AL482" s="103">
        <v>10.815362486164915</v>
      </c>
      <c r="AM482" s="105">
        <v>3.9673676887601843</v>
      </c>
      <c r="AN482" s="105">
        <v>2.5950015378762656</v>
      </c>
      <c r="AO482" s="102">
        <v>480.44167548809742</v>
      </c>
      <c r="AP482" s="106"/>
      <c r="AQ482" s="103">
        <v>26.799999237060547</v>
      </c>
      <c r="AR482" s="102">
        <v>0</v>
      </c>
      <c r="AS482" s="103">
        <v>7.9175553048055241</v>
      </c>
      <c r="AT482" s="102">
        <v>538.86081170026785</v>
      </c>
      <c r="AU482" s="125">
        <v>540.54771811191472</v>
      </c>
      <c r="AV482" s="102">
        <v>1773.8546550078165</v>
      </c>
      <c r="AW482" s="102">
        <v>164.9940764903582</v>
      </c>
      <c r="AX482" s="102">
        <v>14.71794823283668</v>
      </c>
      <c r="AY482" s="102">
        <v>71.352974571048662</v>
      </c>
      <c r="AZ482" s="102">
        <v>5.7165418972882183</v>
      </c>
      <c r="BA482" s="102">
        <v>0</v>
      </c>
      <c r="BB482" s="102">
        <v>0</v>
      </c>
      <c r="BC482" s="103">
        <v>10.736464874446151</v>
      </c>
      <c r="BD482" s="105">
        <v>4.0235096812260487</v>
      </c>
      <c r="BE482" s="105">
        <v>2.6610527255310545</v>
      </c>
      <c r="BF482" s="102">
        <v>559.6452668132581</v>
      </c>
      <c r="BG482" s="123"/>
    </row>
    <row r="483" spans="1:59" ht="18" thickTop="1" thickBot="1">
      <c r="A483" s="45">
        <v>43489</v>
      </c>
      <c r="B483" s="48" t="s">
        <v>236</v>
      </c>
      <c r="C483" s="45">
        <v>43494</v>
      </c>
      <c r="E483" s="9" t="s">
        <v>44</v>
      </c>
      <c r="F483" s="55">
        <v>3</v>
      </c>
      <c r="G483" s="32" t="s">
        <v>146</v>
      </c>
      <c r="H483" s="32" t="s">
        <v>147</v>
      </c>
      <c r="I483" s="127" t="s">
        <v>12</v>
      </c>
      <c r="J483" s="13">
        <v>24.9</v>
      </c>
      <c r="K483" s="15">
        <v>33.85</v>
      </c>
      <c r="L483">
        <v>100.58</v>
      </c>
      <c r="M483">
        <v>23.3</v>
      </c>
      <c r="N483" s="17">
        <v>2170.6</v>
      </c>
      <c r="O483">
        <v>2141.6</v>
      </c>
      <c r="P483">
        <v>7.72</v>
      </c>
      <c r="Q483" s="39">
        <v>7.6715059855163519</v>
      </c>
      <c r="R483" t="s">
        <v>152</v>
      </c>
      <c r="U483" s="99">
        <v>33.849998474121094</v>
      </c>
      <c r="V483" s="99">
        <v>23.299999237060547</v>
      </c>
      <c r="W483" s="99">
        <v>0</v>
      </c>
      <c r="X483" s="100">
        <v>0</v>
      </c>
      <c r="Y483" s="100">
        <v>0</v>
      </c>
      <c r="Z483" s="101">
        <v>2170.60009765625</v>
      </c>
      <c r="AA483" s="102">
        <v>2067.6748046875</v>
      </c>
      <c r="AB483" s="103">
        <v>7.6715059280395508</v>
      </c>
      <c r="AC483" s="102">
        <v>1020.0831909179688</v>
      </c>
      <c r="AD483" s="102">
        <v>1023.4158325195312</v>
      </c>
      <c r="AE483" s="102">
        <v>1946.5977480031283</v>
      </c>
      <c r="AF483" s="104">
        <v>90.640024829779961</v>
      </c>
      <c r="AG483" s="104">
        <v>30.437116913925284</v>
      </c>
      <c r="AH483" s="102">
        <v>40.366952551399983</v>
      </c>
      <c r="AI483" s="104">
        <v>2.3770197700428755</v>
      </c>
      <c r="AJ483" s="104">
        <v>0</v>
      </c>
      <c r="AK483" s="102">
        <v>0</v>
      </c>
      <c r="AL483" s="103">
        <v>14.849010584845781</v>
      </c>
      <c r="AM483" s="105">
        <v>2.1962348271060868</v>
      </c>
      <c r="AN483" s="105">
        <v>1.4373764712817427</v>
      </c>
      <c r="AO483" s="102">
        <v>1052.5718450412087</v>
      </c>
      <c r="AP483" s="106"/>
      <c r="AQ483" s="103">
        <v>24.899999618530273</v>
      </c>
      <c r="AR483" s="102">
        <v>0</v>
      </c>
      <c r="AS483" s="103">
        <v>7.6496090838469888</v>
      </c>
      <c r="AT483" s="102">
        <v>1082.8047580312491</v>
      </c>
      <c r="AU483" s="125">
        <v>1086.2737098789712</v>
      </c>
      <c r="AV483" s="102">
        <v>1945.4137180594792</v>
      </c>
      <c r="AW483" s="102">
        <v>91.255446831617903</v>
      </c>
      <c r="AX483" s="102">
        <v>31.005717818883074</v>
      </c>
      <c r="AY483" s="102">
        <v>40.089537116750819</v>
      </c>
      <c r="AZ483" s="102">
        <v>2.6087552929765514</v>
      </c>
      <c r="BA483" s="102">
        <v>0</v>
      </c>
      <c r="BB483" s="102">
        <v>0</v>
      </c>
      <c r="BC483" s="103">
        <v>14.745916536926226</v>
      </c>
      <c r="BD483" s="105">
        <v>2.2170926251491854</v>
      </c>
      <c r="BE483" s="105">
        <v>1.4578400604068009</v>
      </c>
      <c r="BF483" s="102">
        <v>1120.4382146525088</v>
      </c>
      <c r="BG483" s="123"/>
    </row>
    <row r="484" spans="1:59" ht="18" thickTop="1" thickBot="1">
      <c r="A484" s="45">
        <v>43489</v>
      </c>
      <c r="B484" s="48" t="s">
        <v>236</v>
      </c>
      <c r="C484" s="45">
        <v>43494</v>
      </c>
      <c r="E484" s="8" t="s">
        <v>43</v>
      </c>
      <c r="F484" s="55">
        <v>2</v>
      </c>
      <c r="G484" s="32" t="s">
        <v>146</v>
      </c>
      <c r="H484" s="32" t="s">
        <v>146</v>
      </c>
      <c r="I484" s="127" t="s">
        <v>13</v>
      </c>
      <c r="J484" s="13">
        <v>24.84</v>
      </c>
      <c r="K484" s="15">
        <v>33.840000000000003</v>
      </c>
      <c r="L484">
        <v>100.74</v>
      </c>
      <c r="M484">
        <v>23.1</v>
      </c>
      <c r="N484" s="17">
        <v>2164.1</v>
      </c>
      <c r="O484">
        <v>2146.5</v>
      </c>
      <c r="P484">
        <v>8.02</v>
      </c>
      <c r="Q484" s="39">
        <v>7.97585333950357</v>
      </c>
      <c r="R484" t="s">
        <v>153</v>
      </c>
      <c r="U484" s="99">
        <v>33.840000152587891</v>
      </c>
      <c r="V484" s="99">
        <v>23.100000381469727</v>
      </c>
      <c r="W484" s="99">
        <v>0</v>
      </c>
      <c r="X484" s="100">
        <v>0</v>
      </c>
      <c r="Y484" s="100">
        <v>0</v>
      </c>
      <c r="Z484" s="101">
        <v>2164.10009765625</v>
      </c>
      <c r="AA484" s="102">
        <v>1935.85693359375</v>
      </c>
      <c r="AB484" s="103">
        <v>7.975853443145752</v>
      </c>
      <c r="AC484" s="102">
        <v>456.66616821289062</v>
      </c>
      <c r="AD484" s="102">
        <v>458.16180419921875</v>
      </c>
      <c r="AE484" s="102">
        <v>1758.3845585460313</v>
      </c>
      <c r="AF484" s="104">
        <v>163.77419183685842</v>
      </c>
      <c r="AG484" s="104">
        <v>13.698147468159567</v>
      </c>
      <c r="AH484" s="102">
        <v>73.474076016935868</v>
      </c>
      <c r="AI484" s="104">
        <v>4.7038488451065588</v>
      </c>
      <c r="AJ484" s="104">
        <v>0</v>
      </c>
      <c r="AK484" s="102">
        <v>0</v>
      </c>
      <c r="AL484" s="103">
        <v>10.74150542889309</v>
      </c>
      <c r="AM484" s="105">
        <v>3.9673670927261977</v>
      </c>
      <c r="AN484" s="105">
        <v>2.5950011480184978</v>
      </c>
      <c r="AO484" s="102">
        <v>471.05317979084219</v>
      </c>
      <c r="AP484" s="106"/>
      <c r="AQ484" s="103">
        <v>24.840000152587891</v>
      </c>
      <c r="AR484" s="102">
        <v>0</v>
      </c>
      <c r="AS484" s="103">
        <v>7.9503186712003711</v>
      </c>
      <c r="AT484" s="102">
        <v>489.29614138874877</v>
      </c>
      <c r="AU484" s="125">
        <v>490.86483447639893</v>
      </c>
      <c r="AV484" s="102">
        <v>1757.4615770018709</v>
      </c>
      <c r="AW484" s="102">
        <v>164.36242550350593</v>
      </c>
      <c r="AX484" s="102">
        <v>14.032879977390412</v>
      </c>
      <c r="AY484" s="102">
        <v>72.74015037508714</v>
      </c>
      <c r="AZ484" s="102">
        <v>5.1849474044055395</v>
      </c>
      <c r="BA484" s="102">
        <v>0</v>
      </c>
      <c r="BB484" s="102">
        <v>0</v>
      </c>
      <c r="BC484" s="103">
        <v>10.706054533371384</v>
      </c>
      <c r="BD484" s="105">
        <v>3.9931556097706173</v>
      </c>
      <c r="BE484" s="105">
        <v>2.6251588750142942</v>
      </c>
      <c r="BF484" s="102">
        <v>506.24625498610948</v>
      </c>
      <c r="BG484" s="123"/>
    </row>
    <row r="485" spans="1:59" ht="18" thickTop="1" thickBot="1">
      <c r="A485" s="45">
        <v>43489</v>
      </c>
      <c r="B485" s="48" t="s">
        <v>236</v>
      </c>
      <c r="C485" s="45">
        <v>43494</v>
      </c>
      <c r="E485" s="9" t="s">
        <v>44</v>
      </c>
      <c r="F485" s="54">
        <v>3</v>
      </c>
      <c r="G485" s="31" t="s">
        <v>146</v>
      </c>
      <c r="H485" s="31" t="s">
        <v>147</v>
      </c>
      <c r="I485" s="127" t="s">
        <v>14</v>
      </c>
      <c r="J485" s="13">
        <v>24.85</v>
      </c>
      <c r="K485" s="15">
        <v>33.840000000000003</v>
      </c>
      <c r="L485">
        <v>100.541</v>
      </c>
      <c r="M485">
        <v>23.5</v>
      </c>
      <c r="N485" s="17">
        <v>2179.4</v>
      </c>
      <c r="O485">
        <v>2139.4</v>
      </c>
      <c r="P485">
        <v>7.76</v>
      </c>
      <c r="Q485" s="39">
        <v>7.6891229906188965</v>
      </c>
      <c r="R485" t="s">
        <v>152</v>
      </c>
      <c r="U485" s="99">
        <v>33.840000152587891</v>
      </c>
      <c r="V485" s="99">
        <v>23.5</v>
      </c>
      <c r="W485" s="99">
        <v>0</v>
      </c>
      <c r="X485" s="100">
        <v>0</v>
      </c>
      <c r="Y485" s="100">
        <v>0</v>
      </c>
      <c r="Z485" s="101">
        <v>2179.39990234375</v>
      </c>
      <c r="AA485" s="102">
        <v>2068.96630859375</v>
      </c>
      <c r="AB485" s="103">
        <v>7.6891231536865234</v>
      </c>
      <c r="AC485" s="102">
        <v>979.93414306640625</v>
      </c>
      <c r="AD485" s="102">
        <v>983.12774658203125</v>
      </c>
      <c r="AE485" s="102">
        <v>1944.9031260360302</v>
      </c>
      <c r="AF485" s="104">
        <v>94.974695102594282</v>
      </c>
      <c r="AG485" s="104">
        <v>29.08867403451595</v>
      </c>
      <c r="AH485" s="102">
        <v>42.048176365452157</v>
      </c>
      <c r="AI485" s="104">
        <v>2.5200469139598334</v>
      </c>
      <c r="AJ485" s="104">
        <v>0</v>
      </c>
      <c r="AK485" s="102">
        <v>0</v>
      </c>
      <c r="AL485" s="103">
        <v>14.577429518443315</v>
      </c>
      <c r="AM485" s="105">
        <v>2.3021763947198974</v>
      </c>
      <c r="AN485" s="105">
        <v>1.5075476338553919</v>
      </c>
      <c r="AO485" s="102">
        <v>1011.4860663725648</v>
      </c>
      <c r="AP485" s="106"/>
      <c r="AQ485" s="103">
        <v>24.850000381469727</v>
      </c>
      <c r="AR485" s="102">
        <v>0</v>
      </c>
      <c r="AS485" s="103">
        <v>7.6705316478248937</v>
      </c>
      <c r="AT485" s="102">
        <v>1030.8077175507121</v>
      </c>
      <c r="AU485" s="125">
        <v>1034.1121040093215</v>
      </c>
      <c r="AV485" s="102">
        <v>1943.919266422665</v>
      </c>
      <c r="AW485" s="102">
        <v>95.491343041328491</v>
      </c>
      <c r="AX485" s="102">
        <v>29.555784826334467</v>
      </c>
      <c r="AY485" s="102">
        <v>41.794848641924176</v>
      </c>
      <c r="AZ485" s="102">
        <v>2.724859465643565</v>
      </c>
      <c r="BA485" s="102">
        <v>0</v>
      </c>
      <c r="BB485" s="102">
        <v>0</v>
      </c>
      <c r="BC485" s="103">
        <v>14.496006301471802</v>
      </c>
      <c r="BD485" s="105">
        <v>2.319986269052253</v>
      </c>
      <c r="BE485" s="105">
        <v>1.5252384557411602</v>
      </c>
      <c r="BF485" s="102">
        <v>1066.5363203801553</v>
      </c>
      <c r="BG485" s="123"/>
    </row>
    <row r="486" spans="1:59" ht="18" thickTop="1" thickBot="1">
      <c r="A486" s="45">
        <v>43489</v>
      </c>
      <c r="B486" s="48" t="s">
        <v>236</v>
      </c>
      <c r="C486" s="45">
        <v>43494</v>
      </c>
      <c r="E486" s="6" t="s">
        <v>174</v>
      </c>
      <c r="F486" s="54">
        <v>4</v>
      </c>
      <c r="G486" s="31" t="s">
        <v>148</v>
      </c>
      <c r="H486" s="31" t="s">
        <v>147</v>
      </c>
      <c r="I486" s="127" t="s">
        <v>15</v>
      </c>
      <c r="J486" s="13">
        <v>26.85</v>
      </c>
      <c r="K486" s="15">
        <v>33.82</v>
      </c>
      <c r="L486">
        <v>100.79300000000001</v>
      </c>
      <c r="M486">
        <v>23.4</v>
      </c>
      <c r="N486" s="17">
        <v>2175.3000000000002</v>
      </c>
      <c r="O486">
        <v>2145.9</v>
      </c>
      <c r="P486">
        <v>7.71</v>
      </c>
      <c r="Q486" s="39">
        <v>7.6908787123278755</v>
      </c>
      <c r="R486" t="s">
        <v>153</v>
      </c>
      <c r="U486" s="99">
        <v>33.819999694824219</v>
      </c>
      <c r="V486" s="99">
        <v>23.399999618530273</v>
      </c>
      <c r="W486" s="99">
        <v>0</v>
      </c>
      <c r="X486" s="100">
        <v>0</v>
      </c>
      <c r="Y486" s="100">
        <v>0</v>
      </c>
      <c r="Z486" s="101">
        <v>2175.300048828125</v>
      </c>
      <c r="AA486" s="102">
        <v>2064.941162109375</v>
      </c>
      <c r="AB486" s="103">
        <v>7.6908788681030273</v>
      </c>
      <c r="AC486" s="102">
        <v>973.5750732421875</v>
      </c>
      <c r="AD486" s="102">
        <v>976.75189208984375</v>
      </c>
      <c r="AE486" s="102">
        <v>1941.175993795873</v>
      </c>
      <c r="AF486" s="104">
        <v>94.786889650836727</v>
      </c>
      <c r="AG486" s="104">
        <v>28.978313783856137</v>
      </c>
      <c r="AH486" s="102">
        <v>42.064550477214404</v>
      </c>
      <c r="AI486" s="104">
        <v>2.5066490687074081</v>
      </c>
      <c r="AJ486" s="104">
        <v>0</v>
      </c>
      <c r="AK486" s="102">
        <v>0</v>
      </c>
      <c r="AL486" s="103">
        <v>14.576800978055298</v>
      </c>
      <c r="AM486" s="105">
        <v>2.2976170956975674</v>
      </c>
      <c r="AN486" s="105">
        <v>1.5040693860788921</v>
      </c>
      <c r="AO486" s="102">
        <v>1004.7523249613822</v>
      </c>
      <c r="AP486" s="106"/>
      <c r="AQ486" s="103">
        <v>26.850000381469727</v>
      </c>
      <c r="AR486" s="102">
        <v>0</v>
      </c>
      <c r="AS486" s="103">
        <v>7.6436544886251374</v>
      </c>
      <c r="AT486" s="102">
        <v>1106.9264867613247</v>
      </c>
      <c r="AU486" s="125">
        <v>1110.3896273154769</v>
      </c>
      <c r="AV486" s="102">
        <v>1938.6441810571482</v>
      </c>
      <c r="AW486" s="102">
        <v>96.097298286607696</v>
      </c>
      <c r="AX486" s="102">
        <v>30.1997387790842</v>
      </c>
      <c r="AY486" s="102">
        <v>41.42987773117769</v>
      </c>
      <c r="AZ486" s="102">
        <v>3.0547270061143839</v>
      </c>
      <c r="BA486" s="102">
        <v>0</v>
      </c>
      <c r="BB486" s="102">
        <v>0</v>
      </c>
      <c r="BC486" s="103">
        <v>14.36538890369029</v>
      </c>
      <c r="BD486" s="105">
        <v>2.3440406526596496</v>
      </c>
      <c r="BE486" s="105">
        <v>1.5504718192374074</v>
      </c>
      <c r="BF486" s="102">
        <v>1149.7397207248769</v>
      </c>
      <c r="BG486" s="123"/>
    </row>
    <row r="487" spans="1:59" ht="18" thickTop="1" thickBot="1">
      <c r="A487" s="45">
        <v>43489</v>
      </c>
      <c r="B487" s="48" t="s">
        <v>236</v>
      </c>
      <c r="C487" s="45">
        <v>43494</v>
      </c>
      <c r="E487" s="7" t="s">
        <v>37</v>
      </c>
      <c r="F487" s="54">
        <v>1</v>
      </c>
      <c r="G487" s="31" t="s">
        <v>148</v>
      </c>
      <c r="H487" s="31" t="s">
        <v>146</v>
      </c>
      <c r="I487" s="127" t="s">
        <v>16</v>
      </c>
      <c r="J487" s="13">
        <v>26.66</v>
      </c>
      <c r="K487" s="15">
        <v>33.840000000000003</v>
      </c>
      <c r="L487">
        <v>100.744</v>
      </c>
      <c r="M487">
        <v>23.5</v>
      </c>
      <c r="N487" s="17">
        <v>2172.5</v>
      </c>
      <c r="O487">
        <v>2145.8000000000002</v>
      </c>
      <c r="P487">
        <v>7.99</v>
      </c>
      <c r="Q487" s="39">
        <v>7.9571605417572169</v>
      </c>
      <c r="R487" t="s">
        <v>152</v>
      </c>
      <c r="U487" s="99">
        <v>33.840000152587891</v>
      </c>
      <c r="V487" s="99">
        <v>23.5</v>
      </c>
      <c r="W487" s="99">
        <v>0</v>
      </c>
      <c r="X487" s="100">
        <v>0</v>
      </c>
      <c r="Y487" s="100">
        <v>0</v>
      </c>
      <c r="Z487" s="101">
        <v>2172.5</v>
      </c>
      <c r="AA487" s="102">
        <v>1949.937744140625</v>
      </c>
      <c r="AB487" s="103">
        <v>7.957160472869873</v>
      </c>
      <c r="AC487" s="102">
        <v>482.44418334960938</v>
      </c>
      <c r="AD487" s="102">
        <v>484.0164794921875</v>
      </c>
      <c r="AE487" s="102">
        <v>1774.947510590039</v>
      </c>
      <c r="AF487" s="104">
        <v>160.66925032622939</v>
      </c>
      <c r="AG487" s="104">
        <v>14.321026419303893</v>
      </c>
      <c r="AH487" s="102">
        <v>71.553775089569228</v>
      </c>
      <c r="AI487" s="104">
        <v>4.6713880454224785</v>
      </c>
      <c r="AJ487" s="104">
        <v>0</v>
      </c>
      <c r="AK487" s="102">
        <v>0</v>
      </c>
      <c r="AL487" s="103">
        <v>10.900140795506438</v>
      </c>
      <c r="AM487" s="105">
        <v>3.8946053478647467</v>
      </c>
      <c r="AN487" s="105">
        <v>2.5503271992711087</v>
      </c>
      <c r="AO487" s="102">
        <v>497.97794903983112</v>
      </c>
      <c r="AP487" s="106"/>
      <c r="AQ487" s="103">
        <v>26.659999847412109</v>
      </c>
      <c r="AR487" s="102">
        <v>0</v>
      </c>
      <c r="AS487" s="103">
        <v>7.9111246733800451</v>
      </c>
      <c r="AT487" s="102">
        <v>546.26231614870426</v>
      </c>
      <c r="AU487" s="125">
        <v>547.97529664466276</v>
      </c>
      <c r="AV487" s="102">
        <v>1773.2577270559734</v>
      </c>
      <c r="AW487" s="102">
        <v>161.70871736183642</v>
      </c>
      <c r="AX487" s="102">
        <v>14.971336901212348</v>
      </c>
      <c r="AY487" s="102">
        <v>70.273398912906586</v>
      </c>
      <c r="AZ487" s="102">
        <v>5.5638839859014313</v>
      </c>
      <c r="BA487" s="102">
        <v>0</v>
      </c>
      <c r="BB487" s="102">
        <v>0</v>
      </c>
      <c r="BC487" s="103">
        <v>10.830507853281564</v>
      </c>
      <c r="BD487" s="105">
        <v>3.9422741996320632</v>
      </c>
      <c r="BE487" s="105">
        <v>2.6061806390676563</v>
      </c>
      <c r="BF487" s="102">
        <v>567.17088537145514</v>
      </c>
      <c r="BG487" s="123"/>
    </row>
    <row r="488" spans="1:59" ht="18" thickTop="1" thickBot="1">
      <c r="A488" s="45">
        <v>43489</v>
      </c>
      <c r="B488" s="48" t="s">
        <v>236</v>
      </c>
      <c r="C488" s="45">
        <v>43494</v>
      </c>
      <c r="E488" s="8" t="s">
        <v>43</v>
      </c>
      <c r="F488" s="54">
        <v>2</v>
      </c>
      <c r="G488" s="31" t="s">
        <v>146</v>
      </c>
      <c r="H488" s="31" t="s">
        <v>146</v>
      </c>
      <c r="I488" s="127" t="s">
        <v>17</v>
      </c>
      <c r="J488" s="13">
        <v>24.9</v>
      </c>
      <c r="K488" s="15">
        <v>33.880000000000003</v>
      </c>
      <c r="L488">
        <v>100.642</v>
      </c>
      <c r="M488">
        <v>23</v>
      </c>
      <c r="N488" s="17">
        <v>2176.4</v>
      </c>
      <c r="O488">
        <v>2147.9</v>
      </c>
      <c r="P488">
        <v>8</v>
      </c>
      <c r="Q488" s="39">
        <v>7.9640968058972694</v>
      </c>
      <c r="R488" t="s">
        <v>153</v>
      </c>
      <c r="U488" s="99">
        <v>33.880001068115234</v>
      </c>
      <c r="V488" s="99">
        <v>23</v>
      </c>
      <c r="W488" s="99">
        <v>0</v>
      </c>
      <c r="X488" s="100">
        <v>0</v>
      </c>
      <c r="Y488" s="100">
        <v>0</v>
      </c>
      <c r="Z488" s="101">
        <v>2176.39990234375</v>
      </c>
      <c r="AA488" s="102">
        <v>1953.5196533203125</v>
      </c>
      <c r="AB488" s="103">
        <v>7.9640970230102539</v>
      </c>
      <c r="AC488" s="102">
        <v>474.19174194335938</v>
      </c>
      <c r="AD488" s="102">
        <v>475.74667358398438</v>
      </c>
      <c r="AE488" s="102">
        <v>1778.4726973529412</v>
      </c>
      <c r="AF488" s="104">
        <v>160.7887706744259</v>
      </c>
      <c r="AG488" s="104">
        <v>14.258188859880057</v>
      </c>
      <c r="AH488" s="102">
        <v>71.820474247179419</v>
      </c>
      <c r="AI488" s="104">
        <v>4.5401948114774004</v>
      </c>
      <c r="AJ488" s="104">
        <v>0</v>
      </c>
      <c r="AK488" s="102">
        <v>0</v>
      </c>
      <c r="AL488" s="103">
        <v>10.912953500049621</v>
      </c>
      <c r="AM488" s="105">
        <v>3.893235557302984</v>
      </c>
      <c r="AN488" s="105">
        <v>2.5459910982906431</v>
      </c>
      <c r="AO488" s="102">
        <v>489.04951036293528</v>
      </c>
      <c r="AP488" s="106"/>
      <c r="AQ488" s="103">
        <v>24.899999618530273</v>
      </c>
      <c r="AR488" s="102">
        <v>0</v>
      </c>
      <c r="AS488" s="103">
        <v>7.9362629528595328</v>
      </c>
      <c r="AT488" s="102">
        <v>511.24871785123037</v>
      </c>
      <c r="AU488" s="125">
        <v>512.88659131944462</v>
      </c>
      <c r="AV488" s="102">
        <v>1777.4442335501992</v>
      </c>
      <c r="AW488" s="102">
        <v>161.43828086294681</v>
      </c>
      <c r="AX488" s="102">
        <v>14.63713352784727</v>
      </c>
      <c r="AY488" s="102">
        <v>71.040488440221623</v>
      </c>
      <c r="AZ488" s="102">
        <v>5.0503637677216187</v>
      </c>
      <c r="BA488" s="102">
        <v>0</v>
      </c>
      <c r="BB488" s="102">
        <v>0</v>
      </c>
      <c r="BC488" s="103">
        <v>10.872320091817212</v>
      </c>
      <c r="BD488" s="105">
        <v>3.9212662838678618</v>
      </c>
      <c r="BE488" s="105">
        <v>2.5785684518329739</v>
      </c>
      <c r="BF488" s="102">
        <v>529.01716803658144</v>
      </c>
      <c r="BG488" s="123"/>
    </row>
    <row r="489" spans="1:59" ht="18" thickTop="1" thickBot="1">
      <c r="A489" s="45">
        <v>43489</v>
      </c>
      <c r="B489" s="48" t="s">
        <v>236</v>
      </c>
      <c r="C489" s="45">
        <v>43494</v>
      </c>
      <c r="E489" s="7" t="s">
        <v>37</v>
      </c>
      <c r="F489" s="54">
        <v>1</v>
      </c>
      <c r="G489" s="31" t="s">
        <v>148</v>
      </c>
      <c r="H489" s="31" t="s">
        <v>146</v>
      </c>
      <c r="I489" s="127" t="s">
        <v>18</v>
      </c>
      <c r="J489" s="13">
        <v>26.49</v>
      </c>
      <c r="K489" s="15">
        <v>33.85</v>
      </c>
      <c r="L489">
        <v>100.678</v>
      </c>
      <c r="M489">
        <v>23.3</v>
      </c>
      <c r="N489" s="17">
        <v>2175</v>
      </c>
      <c r="O489">
        <v>2141.8000000000002</v>
      </c>
      <c r="P489">
        <v>7.97</v>
      </c>
      <c r="Q489" s="39">
        <v>7.9538820906215077</v>
      </c>
      <c r="R489" t="s">
        <v>152</v>
      </c>
      <c r="U489" s="99">
        <v>33.849998474121094</v>
      </c>
      <c r="V489" s="99">
        <v>23.299999237060547</v>
      </c>
      <c r="W489" s="99">
        <v>0</v>
      </c>
      <c r="X489" s="100">
        <v>0</v>
      </c>
      <c r="Y489" s="100">
        <v>0</v>
      </c>
      <c r="Z489" s="101">
        <v>2175</v>
      </c>
      <c r="AA489" s="102">
        <v>1955.221435546875</v>
      </c>
      <c r="AB489" s="103">
        <v>7.9538822174072266</v>
      </c>
      <c r="AC489" s="102">
        <v>487.33200073242188</v>
      </c>
      <c r="AD489" s="102">
        <v>488.92416381835938</v>
      </c>
      <c r="AE489" s="102">
        <v>1781.7298878260087</v>
      </c>
      <c r="AF489" s="104">
        <v>158.95052026831038</v>
      </c>
      <c r="AG489" s="104">
        <v>14.5409530336127</v>
      </c>
      <c r="AH489" s="102">
        <v>70.826298060615088</v>
      </c>
      <c r="AI489" s="104">
        <v>4.5541683756021145</v>
      </c>
      <c r="AJ489" s="104">
        <v>0</v>
      </c>
      <c r="AK489" s="102">
        <v>0</v>
      </c>
      <c r="AL489" s="103">
        <v>10.982342111934372</v>
      </c>
      <c r="AM489" s="105">
        <v>3.8514184992279499</v>
      </c>
      <c r="AN489" s="105">
        <v>2.5206495514616876</v>
      </c>
      <c r="AO489" s="102">
        <v>502.85307860050807</v>
      </c>
      <c r="AP489" s="106"/>
      <c r="AQ489" s="103">
        <v>26.489999771118164</v>
      </c>
      <c r="AR489" s="102">
        <v>0</v>
      </c>
      <c r="AS489" s="103">
        <v>7.9074112230645817</v>
      </c>
      <c r="AT489" s="102">
        <v>552.47169458570716</v>
      </c>
      <c r="AU489" s="125">
        <v>554.20772136940866</v>
      </c>
      <c r="AV489" s="102">
        <v>1780.0063766587211</v>
      </c>
      <c r="AW489" s="102">
        <v>160.01095256681572</v>
      </c>
      <c r="AX489" s="102">
        <v>15.204077889922592</v>
      </c>
      <c r="AY489" s="102">
        <v>69.548526689766831</v>
      </c>
      <c r="AZ489" s="102">
        <v>5.4358790594327795</v>
      </c>
      <c r="BA489" s="102">
        <v>0</v>
      </c>
      <c r="BB489" s="102">
        <v>0</v>
      </c>
      <c r="BC489" s="103">
        <v>10.910771463037989</v>
      </c>
      <c r="BD489" s="105">
        <v>3.8992286551746895</v>
      </c>
      <c r="BE489" s="105">
        <v>2.5764078005389077</v>
      </c>
      <c r="BF489" s="102">
        <v>573.42137904863966</v>
      </c>
      <c r="BG489" s="123"/>
    </row>
    <row r="490" spans="1:59" ht="18" thickTop="1" thickBot="1">
      <c r="A490" s="45">
        <v>43489</v>
      </c>
      <c r="B490" s="48" t="s">
        <v>236</v>
      </c>
      <c r="C490" s="45">
        <v>43494</v>
      </c>
      <c r="E490" s="6" t="s">
        <v>174</v>
      </c>
      <c r="F490" s="54">
        <v>4</v>
      </c>
      <c r="G490" s="31" t="s">
        <v>148</v>
      </c>
      <c r="H490" s="31" t="s">
        <v>147</v>
      </c>
      <c r="I490" s="127" t="s">
        <v>19</v>
      </c>
      <c r="J490" s="13">
        <v>26.27</v>
      </c>
      <c r="K490" s="15">
        <v>33.83</v>
      </c>
      <c r="L490">
        <v>100.81699999999999</v>
      </c>
      <c r="M490">
        <v>23</v>
      </c>
      <c r="N490" s="17">
        <v>2181.4</v>
      </c>
      <c r="O490">
        <v>2147.9</v>
      </c>
      <c r="P490">
        <v>7.75</v>
      </c>
      <c r="Q490" s="39">
        <v>7.6988827336772889</v>
      </c>
      <c r="R490" t="s">
        <v>153</v>
      </c>
      <c r="U490" s="99">
        <v>33.830001831054688</v>
      </c>
      <c r="V490" s="99">
        <v>23</v>
      </c>
      <c r="W490" s="99">
        <v>0</v>
      </c>
      <c r="X490" s="100">
        <v>0</v>
      </c>
      <c r="Y490" s="100">
        <v>0</v>
      </c>
      <c r="Z490" s="101">
        <v>2181.39990234375</v>
      </c>
      <c r="AA490" s="102">
        <v>2069.921630859375</v>
      </c>
      <c r="AB490" s="103">
        <v>7.6988825798034668</v>
      </c>
      <c r="AC490" s="102">
        <v>955.6353759765625</v>
      </c>
      <c r="AD490" s="102">
        <v>958.76904296875</v>
      </c>
      <c r="AE490" s="102">
        <v>1945.774825700162</v>
      </c>
      <c r="AF490" s="104">
        <v>95.404791732195193</v>
      </c>
      <c r="AG490" s="104">
        <v>28.742028885007887</v>
      </c>
      <c r="AH490" s="102">
        <v>42.372816656378092</v>
      </c>
      <c r="AI490" s="104">
        <v>2.4630619619648852</v>
      </c>
      <c r="AJ490" s="104">
        <v>0</v>
      </c>
      <c r="AK490" s="102">
        <v>0</v>
      </c>
      <c r="AL490" s="103">
        <v>14.573746551626646</v>
      </c>
      <c r="AM490" s="105">
        <v>2.3109671789967123</v>
      </c>
      <c r="AN490" s="105">
        <v>1.5111127141131222</v>
      </c>
      <c r="AO490" s="102">
        <v>985.57893915743477</v>
      </c>
      <c r="AP490" s="106"/>
      <c r="AQ490" s="103">
        <v>26.270000457763672</v>
      </c>
      <c r="AR490" s="102">
        <v>0</v>
      </c>
      <c r="AS490" s="103">
        <v>7.653941710487973</v>
      </c>
      <c r="AT490" s="102">
        <v>1079.894343225179</v>
      </c>
      <c r="AU490" s="125">
        <v>1083.2967563012003</v>
      </c>
      <c r="AV490" s="102">
        <v>1943.3860098634489</v>
      </c>
      <c r="AW490" s="102">
        <v>96.652228055082333</v>
      </c>
      <c r="AX490" s="102">
        <v>29.883460502708743</v>
      </c>
      <c r="AY490" s="102">
        <v>41.75870767488864</v>
      </c>
      <c r="AZ490" s="102">
        <v>2.9733592461657423</v>
      </c>
      <c r="BA490" s="102">
        <v>0</v>
      </c>
      <c r="BB490" s="102">
        <v>0</v>
      </c>
      <c r="BC490" s="103">
        <v>14.3766456404056</v>
      </c>
      <c r="BD490" s="105">
        <v>2.3546362865229598</v>
      </c>
      <c r="BE490" s="105">
        <v>1.5546934724034707</v>
      </c>
      <c r="BF490" s="102">
        <v>1120.3528212315944</v>
      </c>
      <c r="BG490" s="123"/>
    </row>
    <row r="491" spans="1:59" ht="18" thickTop="1" thickBot="1">
      <c r="A491" s="45">
        <v>43489</v>
      </c>
      <c r="B491" s="48" t="s">
        <v>236</v>
      </c>
      <c r="C491" s="45">
        <v>43494</v>
      </c>
      <c r="E491" s="9" t="s">
        <v>44</v>
      </c>
      <c r="F491" s="54">
        <v>3</v>
      </c>
      <c r="G491" s="31" t="s">
        <v>146</v>
      </c>
      <c r="H491" s="31" t="s">
        <v>147</v>
      </c>
      <c r="I491" s="127" t="s">
        <v>20</v>
      </c>
      <c r="J491" s="13">
        <v>24.89</v>
      </c>
      <c r="K491" s="15">
        <v>33.83</v>
      </c>
      <c r="L491">
        <v>100.699</v>
      </c>
      <c r="M491">
        <v>23.5</v>
      </c>
      <c r="N491" s="17">
        <v>2182.8000000000002</v>
      </c>
      <c r="O491">
        <v>2143.1999999999998</v>
      </c>
      <c r="P491">
        <v>7.77</v>
      </c>
      <c r="Q491" s="39">
        <v>7.6960600010370808</v>
      </c>
      <c r="R491" t="s">
        <v>152</v>
      </c>
      <c r="U491" s="99">
        <v>33.830001831054688</v>
      </c>
      <c r="V491" s="99">
        <v>23.5</v>
      </c>
      <c r="W491" s="99">
        <v>0</v>
      </c>
      <c r="X491" s="100">
        <v>0</v>
      </c>
      <c r="Y491" s="100">
        <v>0</v>
      </c>
      <c r="Z491" s="101">
        <v>2182.800048828125</v>
      </c>
      <c r="AA491" s="102">
        <v>2069.78173828125</v>
      </c>
      <c r="AB491" s="103">
        <v>7.6960601806640625</v>
      </c>
      <c r="AC491" s="102">
        <v>964.33258056640625</v>
      </c>
      <c r="AD491" s="102">
        <v>967.47540283203125</v>
      </c>
      <c r="AE491" s="102">
        <v>1944.6845981148122</v>
      </c>
      <c r="AF491" s="104">
        <v>96.470118265958121</v>
      </c>
      <c r="AG491" s="104">
        <v>28.627062541670231</v>
      </c>
      <c r="AH491" s="102">
        <v>42.635665387241993</v>
      </c>
      <c r="AI491" s="104">
        <v>2.5601668512358526</v>
      </c>
      <c r="AJ491" s="104">
        <v>0</v>
      </c>
      <c r="AK491" s="102">
        <v>0</v>
      </c>
      <c r="AL491" s="103">
        <v>14.490028366075732</v>
      </c>
      <c r="AM491" s="105">
        <v>2.3386086698577864</v>
      </c>
      <c r="AN491" s="105">
        <v>1.5313741578053046</v>
      </c>
      <c r="AO491" s="102">
        <v>995.38239991883108</v>
      </c>
      <c r="AP491" s="106"/>
      <c r="AQ491" s="103">
        <v>24.889999389648438</v>
      </c>
      <c r="AR491" s="102">
        <v>0</v>
      </c>
      <c r="AS491" s="103">
        <v>7.6768775824527005</v>
      </c>
      <c r="AT491" s="102">
        <v>1016.0135486613269</v>
      </c>
      <c r="AU491" s="125">
        <v>1019.2689206666879</v>
      </c>
      <c r="AV491" s="102">
        <v>1943.6770651658692</v>
      </c>
      <c r="AW491" s="102">
        <v>97.001121141674687</v>
      </c>
      <c r="AX491" s="102">
        <v>29.10358089686007</v>
      </c>
      <c r="AY491" s="102">
        <v>42.367964789822146</v>
      </c>
      <c r="AZ491" s="102">
        <v>2.7743305912048797</v>
      </c>
      <c r="BA491" s="102">
        <v>0</v>
      </c>
      <c r="BB491" s="102">
        <v>0</v>
      </c>
      <c r="BC491" s="103">
        <v>14.408086776334287</v>
      </c>
      <c r="BD491" s="105">
        <v>2.3570247573065903</v>
      </c>
      <c r="BE491" s="105">
        <v>1.5497427222619704</v>
      </c>
      <c r="BF491" s="102">
        <v>1051.3066885408546</v>
      </c>
      <c r="BG491" s="123"/>
    </row>
    <row r="492" spans="1:59" ht="18" thickTop="1" thickBot="1">
      <c r="A492" s="45">
        <v>43489</v>
      </c>
      <c r="B492" s="48" t="s">
        <v>236</v>
      </c>
      <c r="C492" s="45">
        <v>43494</v>
      </c>
      <c r="E492" s="8" t="s">
        <v>43</v>
      </c>
      <c r="F492" s="54">
        <v>8</v>
      </c>
      <c r="G492" s="31" t="s">
        <v>146</v>
      </c>
      <c r="H492" s="31" t="s">
        <v>146</v>
      </c>
      <c r="I492" s="127" t="s">
        <v>21</v>
      </c>
      <c r="J492" s="13">
        <v>24.9</v>
      </c>
      <c r="K492" s="15">
        <v>33.83</v>
      </c>
      <c r="L492">
        <v>100.544</v>
      </c>
      <c r="M492">
        <v>23.4</v>
      </c>
      <c r="N492" s="17">
        <v>2181.8000000000002</v>
      </c>
      <c r="O492">
        <v>2146.4</v>
      </c>
      <c r="P492">
        <v>7.99</v>
      </c>
      <c r="Q492" s="39">
        <v>7.9671063314757564</v>
      </c>
      <c r="R492" t="s">
        <v>153</v>
      </c>
      <c r="U492" s="99">
        <v>33.830001831054688</v>
      </c>
      <c r="V492" s="99">
        <v>23.399999618530273</v>
      </c>
      <c r="W492" s="99">
        <v>0</v>
      </c>
      <c r="X492" s="100">
        <v>0</v>
      </c>
      <c r="Y492" s="100">
        <v>0</v>
      </c>
      <c r="Z492" s="101">
        <v>2181.800048828125</v>
      </c>
      <c r="AA492" s="102">
        <v>1954.488037109375</v>
      </c>
      <c r="AB492" s="103">
        <v>7.9671063423156738</v>
      </c>
      <c r="AC492" s="102">
        <v>471.66915893554688</v>
      </c>
      <c r="AD492" s="102">
        <v>473.20822143554688</v>
      </c>
      <c r="AE492" s="102">
        <v>1776.5451805039831</v>
      </c>
      <c r="AF492" s="104">
        <v>163.90434954163493</v>
      </c>
      <c r="AG492" s="104">
        <v>14.038420773655574</v>
      </c>
      <c r="AH492" s="102">
        <v>72.721371744713949</v>
      </c>
      <c r="AI492" s="104">
        <v>4.7358546318169168</v>
      </c>
      <c r="AJ492" s="104">
        <v>0</v>
      </c>
      <c r="AK492" s="102">
        <v>0</v>
      </c>
      <c r="AL492" s="103">
        <v>10.812933415132123</v>
      </c>
      <c r="AM492" s="105">
        <v>3.9727008902913887</v>
      </c>
      <c r="AN492" s="105">
        <v>2.6006672174270178</v>
      </c>
      <c r="AO492" s="102">
        <v>486.77355227029307</v>
      </c>
      <c r="AP492" s="106"/>
      <c r="AQ492" s="103">
        <v>24.899999618530273</v>
      </c>
      <c r="AR492" s="102">
        <v>0</v>
      </c>
      <c r="AS492" s="103">
        <v>7.9451240747438936</v>
      </c>
      <c r="AT492" s="102">
        <v>500.53568092001359</v>
      </c>
      <c r="AU492" s="125">
        <v>502.13923332620664</v>
      </c>
      <c r="AV492" s="102">
        <v>1775.7413234642083</v>
      </c>
      <c r="AW492" s="102">
        <v>164.41251905483983</v>
      </c>
      <c r="AX492" s="102">
        <v>14.334148068901719</v>
      </c>
      <c r="AY492" s="102">
        <v>72.095509528814247</v>
      </c>
      <c r="AZ492" s="102">
        <v>5.1498111004153166</v>
      </c>
      <c r="BA492" s="102">
        <v>0</v>
      </c>
      <c r="BB492" s="102">
        <v>0</v>
      </c>
      <c r="BC492" s="103">
        <v>10.781615384281958</v>
      </c>
      <c r="BD492" s="105">
        <v>3.9951218477499455</v>
      </c>
      <c r="BE492" s="105">
        <v>2.6268694023376495</v>
      </c>
      <c r="BF492" s="102">
        <v>517.9322425532223</v>
      </c>
      <c r="BG492" s="123"/>
    </row>
    <row r="493" spans="1:59" ht="18" thickTop="1" thickBot="1">
      <c r="A493" s="45">
        <v>43489</v>
      </c>
      <c r="B493" s="48" t="s">
        <v>236</v>
      </c>
      <c r="C493" s="45">
        <v>43494</v>
      </c>
      <c r="E493" s="6" t="s">
        <v>174</v>
      </c>
      <c r="F493" s="54">
        <v>6</v>
      </c>
      <c r="G493" s="31" t="s">
        <v>148</v>
      </c>
      <c r="H493" s="31" t="s">
        <v>147</v>
      </c>
      <c r="I493" s="127" t="s">
        <v>22</v>
      </c>
      <c r="J493" s="13">
        <v>26.84</v>
      </c>
      <c r="K493" s="15">
        <v>33.840000000000003</v>
      </c>
      <c r="L493">
        <v>100.855</v>
      </c>
      <c r="M493">
        <v>23.7</v>
      </c>
      <c r="N493" s="17">
        <v>2178</v>
      </c>
      <c r="O493">
        <v>2145.1999999999998</v>
      </c>
      <c r="P493">
        <v>7.73</v>
      </c>
      <c r="Q493" s="39">
        <v>7.7059671707776269</v>
      </c>
      <c r="R493" t="s">
        <v>152</v>
      </c>
      <c r="U493" s="99">
        <v>33.840000152587891</v>
      </c>
      <c r="V493" s="99">
        <v>23.700000762939453</v>
      </c>
      <c r="W493" s="99">
        <v>0</v>
      </c>
      <c r="X493" s="100">
        <v>0</v>
      </c>
      <c r="Y493" s="100">
        <v>0</v>
      </c>
      <c r="Z493" s="101">
        <v>2178</v>
      </c>
      <c r="AA493" s="102">
        <v>2060.443359375</v>
      </c>
      <c r="AB493" s="103">
        <v>7.7059669494628906</v>
      </c>
      <c r="AC493" s="102">
        <v>938.46148681640625</v>
      </c>
      <c r="AD493" s="102">
        <v>941.51251220703125</v>
      </c>
      <c r="AE493" s="102">
        <v>1933.8465997626774</v>
      </c>
      <c r="AF493" s="104">
        <v>98.883479045389677</v>
      </c>
      <c r="AG493" s="104">
        <v>27.713293174632096</v>
      </c>
      <c r="AH493" s="102">
        <v>43.739294828521956</v>
      </c>
      <c r="AI493" s="104">
        <v>2.6673145284562949</v>
      </c>
      <c r="AJ493" s="104">
        <v>0</v>
      </c>
      <c r="AK493" s="102">
        <v>0</v>
      </c>
      <c r="AL493" s="103">
        <v>14.293023080545264</v>
      </c>
      <c r="AM493" s="105">
        <v>2.397699139334406</v>
      </c>
      <c r="AN493" s="105">
        <v>1.5710061836415952</v>
      </c>
      <c r="AO493" s="102">
        <v>969.00934065430181</v>
      </c>
      <c r="AP493" s="106"/>
      <c r="AQ493" s="103">
        <v>26.840000152587891</v>
      </c>
      <c r="AR493" s="102">
        <v>0</v>
      </c>
      <c r="AS493" s="103">
        <v>7.662756612430508</v>
      </c>
      <c r="AT493" s="102">
        <v>1055.293826327847</v>
      </c>
      <c r="AU493" s="125">
        <v>1058.5958284030278</v>
      </c>
      <c r="AV493" s="102">
        <v>1931.5834335534421</v>
      </c>
      <c r="AW493" s="102">
        <v>100.06480536730923</v>
      </c>
      <c r="AX493" s="102">
        <v>28.795156827983188</v>
      </c>
      <c r="AY493" s="102">
        <v>43.118771033835039</v>
      </c>
      <c r="AZ493" s="102">
        <v>3.1904714735376953</v>
      </c>
      <c r="BA493" s="102">
        <v>0</v>
      </c>
      <c r="BB493" s="102">
        <v>0</v>
      </c>
      <c r="BC493" s="103">
        <v>14.11274673133657</v>
      </c>
      <c r="BD493" s="105">
        <v>2.4403577246063541</v>
      </c>
      <c r="BE493" s="105">
        <v>1.6141970313632281</v>
      </c>
      <c r="BF493" s="102">
        <v>1096.087198172808</v>
      </c>
      <c r="BG493" s="123"/>
    </row>
    <row r="494" spans="1:59" ht="18" thickTop="1" thickBot="1">
      <c r="A494" s="45">
        <v>43489</v>
      </c>
      <c r="B494" s="48" t="s">
        <v>236</v>
      </c>
      <c r="C494" s="45">
        <v>43494</v>
      </c>
      <c r="E494" s="8" t="s">
        <v>43</v>
      </c>
      <c r="F494" s="54">
        <v>8</v>
      </c>
      <c r="G494" s="31" t="s">
        <v>146</v>
      </c>
      <c r="H494" s="31" t="s">
        <v>146</v>
      </c>
      <c r="I494" s="127" t="s">
        <v>23</v>
      </c>
      <c r="J494" s="13">
        <v>24.99</v>
      </c>
      <c r="K494" s="15">
        <v>33.840000000000003</v>
      </c>
      <c r="L494">
        <v>100.66800000000001</v>
      </c>
      <c r="M494">
        <v>23.3</v>
      </c>
      <c r="N494" s="17">
        <v>2176.1</v>
      </c>
      <c r="O494">
        <v>2149.6999999999998</v>
      </c>
      <c r="P494">
        <v>8.01</v>
      </c>
      <c r="Q494" s="39">
        <v>7.960145302982836</v>
      </c>
      <c r="R494" t="s">
        <v>153</v>
      </c>
      <c r="U494" s="99">
        <v>33.840000152587891</v>
      </c>
      <c r="V494" s="99">
        <v>23.299999237060547</v>
      </c>
      <c r="W494" s="99">
        <v>0</v>
      </c>
      <c r="X494" s="100">
        <v>0</v>
      </c>
      <c r="Y494" s="100">
        <v>0</v>
      </c>
      <c r="Z494" s="101">
        <v>2176.10009765625</v>
      </c>
      <c r="AA494" s="102">
        <v>1953.2637939453125</v>
      </c>
      <c r="AB494" s="103">
        <v>7.9601454734802246</v>
      </c>
      <c r="AC494" s="102">
        <v>479.38482666015625</v>
      </c>
      <c r="AD494" s="102">
        <v>480.95101928710938</v>
      </c>
      <c r="AE494" s="102">
        <v>1778.0693811968704</v>
      </c>
      <c r="AF494" s="104">
        <v>160.88988731321234</v>
      </c>
      <c r="AG494" s="104">
        <v>14.304580265680263</v>
      </c>
      <c r="AH494" s="102">
        <v>71.642699215402033</v>
      </c>
      <c r="AI494" s="104">
        <v>4.619501815130584</v>
      </c>
      <c r="AJ494" s="104">
        <v>0</v>
      </c>
      <c r="AK494" s="102">
        <v>0</v>
      </c>
      <c r="AL494" s="103">
        <v>10.908530338632682</v>
      </c>
      <c r="AM494" s="105">
        <v>3.8987144530782154</v>
      </c>
      <c r="AN494" s="105">
        <v>2.551552605447803</v>
      </c>
      <c r="AO494" s="102">
        <v>494.65286916888493</v>
      </c>
      <c r="AP494" s="106"/>
      <c r="AQ494" s="103">
        <v>24.989999771118164</v>
      </c>
      <c r="AR494" s="102">
        <v>0</v>
      </c>
      <c r="AS494" s="103">
        <v>7.9354110028591158</v>
      </c>
      <c r="AT494" s="102">
        <v>512.52591164051876</v>
      </c>
      <c r="AU494" s="125">
        <v>514.16607447189938</v>
      </c>
      <c r="AV494" s="102">
        <v>1777.1566601927987</v>
      </c>
      <c r="AW494" s="102">
        <v>161.46376244968707</v>
      </c>
      <c r="AX494" s="102">
        <v>14.643344421131971</v>
      </c>
      <c r="AY494" s="102">
        <v>70.950512347108514</v>
      </c>
      <c r="AZ494" s="102">
        <v>5.0773204044825748</v>
      </c>
      <c r="BA494" s="102">
        <v>0</v>
      </c>
      <c r="BB494" s="102">
        <v>0</v>
      </c>
      <c r="BC494" s="103">
        <v>10.872194981442028</v>
      </c>
      <c r="BD494" s="105">
        <v>3.9237845912109512</v>
      </c>
      <c r="BE494" s="105">
        <v>2.5807117186956923</v>
      </c>
      <c r="BF494" s="102">
        <v>530.42704125608191</v>
      </c>
      <c r="BG494" s="123"/>
    </row>
    <row r="495" spans="1:59" ht="18" thickTop="1" thickBot="1">
      <c r="A495" s="45">
        <v>43489</v>
      </c>
      <c r="B495" s="48" t="s">
        <v>236</v>
      </c>
      <c r="C495" s="45">
        <v>43494</v>
      </c>
      <c r="E495" s="9" t="s">
        <v>44</v>
      </c>
      <c r="F495" s="54">
        <v>5</v>
      </c>
      <c r="G495" s="31" t="s">
        <v>146</v>
      </c>
      <c r="H495" s="31" t="s">
        <v>147</v>
      </c>
      <c r="I495" s="127" t="s">
        <v>24</v>
      </c>
      <c r="J495" s="13">
        <v>24.94</v>
      </c>
      <c r="K495" s="15">
        <v>33.83</v>
      </c>
      <c r="L495">
        <v>100.578</v>
      </c>
      <c r="M495">
        <v>23.5</v>
      </c>
      <c r="N495" s="17">
        <v>2177.8000000000002</v>
      </c>
      <c r="O495">
        <v>2139.8000000000002</v>
      </c>
      <c r="P495">
        <v>7.64</v>
      </c>
      <c r="Q495" s="39">
        <v>7.6933021548104845</v>
      </c>
      <c r="R495" t="s">
        <v>152</v>
      </c>
      <c r="U495" s="99">
        <v>33.830001831054688</v>
      </c>
      <c r="V495" s="99">
        <v>23.5</v>
      </c>
      <c r="W495" s="99">
        <v>0</v>
      </c>
      <c r="X495" s="100">
        <v>0</v>
      </c>
      <c r="Y495" s="100">
        <v>0</v>
      </c>
      <c r="Z495" s="101">
        <v>2177.800048828125</v>
      </c>
      <c r="AA495" s="102">
        <v>2065.943115234375</v>
      </c>
      <c r="AB495" s="103">
        <v>7.6933021545410156</v>
      </c>
      <c r="AC495" s="102">
        <v>968.8768310546875</v>
      </c>
      <c r="AD495" s="102">
        <v>972.034423828125</v>
      </c>
      <c r="AE495" s="102">
        <v>1941.4796860076096</v>
      </c>
      <c r="AF495" s="104">
        <v>95.701437457992725</v>
      </c>
      <c r="AG495" s="104">
        <v>28.761960740902392</v>
      </c>
      <c r="AH495" s="102">
        <v>42.394239182380062</v>
      </c>
      <c r="AI495" s="104">
        <v>2.5439597982913433</v>
      </c>
      <c r="AJ495" s="104">
        <v>0</v>
      </c>
      <c r="AK495" s="102">
        <v>0</v>
      </c>
      <c r="AL495" s="103">
        <v>14.520098090762577</v>
      </c>
      <c r="AM495" s="105">
        <v>2.3199744685716923</v>
      </c>
      <c r="AN495" s="105">
        <v>1.5191720588955275</v>
      </c>
      <c r="AO495" s="102">
        <v>1000.0729036170424</v>
      </c>
      <c r="AP495" s="106"/>
      <c r="AQ495" s="103">
        <v>24.940000534057617</v>
      </c>
      <c r="AR495" s="102">
        <v>0</v>
      </c>
      <c r="AS495" s="103">
        <v>7.6734505278271783</v>
      </c>
      <c r="AT495" s="102">
        <v>1022.6658419900778</v>
      </c>
      <c r="AU495" s="125">
        <v>1025.9405294074652</v>
      </c>
      <c r="AV495" s="102">
        <v>1940.4351328477173</v>
      </c>
      <c r="AW495" s="102">
        <v>96.250910137712665</v>
      </c>
      <c r="AX495" s="102">
        <v>29.257045397052636</v>
      </c>
      <c r="AY495" s="102">
        <v>42.119981854061514</v>
      </c>
      <c r="AZ495" s="102">
        <v>2.7648004530364894</v>
      </c>
      <c r="BA495" s="102">
        <v>0</v>
      </c>
      <c r="BB495" s="102">
        <v>0</v>
      </c>
      <c r="BC495" s="103">
        <v>14.434435964107598</v>
      </c>
      <c r="BD495" s="105">
        <v>2.3390045719759529</v>
      </c>
      <c r="BE495" s="105">
        <v>1.5381246153140393</v>
      </c>
      <c r="BF495" s="102">
        <v>1058.2873670895033</v>
      </c>
      <c r="BG495" s="123"/>
    </row>
    <row r="496" spans="1:59" ht="18" thickTop="1" thickBot="1">
      <c r="A496" s="45">
        <v>43489</v>
      </c>
      <c r="B496" s="48" t="s">
        <v>236</v>
      </c>
      <c r="C496" s="45">
        <v>43494</v>
      </c>
      <c r="E496" s="7" t="s">
        <v>37</v>
      </c>
      <c r="F496" s="54">
        <v>7</v>
      </c>
      <c r="G496" s="31" t="s">
        <v>148</v>
      </c>
      <c r="H496" s="31" t="s">
        <v>146</v>
      </c>
      <c r="I496" s="127" t="s">
        <v>25</v>
      </c>
      <c r="J496" s="13">
        <v>26.69</v>
      </c>
      <c r="K496" s="15">
        <v>33.83</v>
      </c>
      <c r="L496">
        <v>100.629</v>
      </c>
      <c r="M496">
        <v>23.4</v>
      </c>
      <c r="N496" s="17">
        <v>2177.1</v>
      </c>
      <c r="O496">
        <v>2151</v>
      </c>
      <c r="P496">
        <v>7.98</v>
      </c>
      <c r="Q496" s="39">
        <v>7.9667130962014605</v>
      </c>
      <c r="R496" t="s">
        <v>153</v>
      </c>
      <c r="U496" s="99">
        <v>33.830001831054688</v>
      </c>
      <c r="V496" s="99">
        <v>23.399999618530273</v>
      </c>
      <c r="W496" s="99">
        <v>0</v>
      </c>
      <c r="X496" s="100">
        <v>0</v>
      </c>
      <c r="Y496" s="100">
        <v>0</v>
      </c>
      <c r="Z496" s="101">
        <v>2177.10009765625</v>
      </c>
      <c r="AA496" s="102">
        <v>1950.3165283203125</v>
      </c>
      <c r="AB496" s="103">
        <v>7.9667129516601562</v>
      </c>
      <c r="AC496" s="102">
        <v>471.1217041015625</v>
      </c>
      <c r="AD496" s="102">
        <v>472.65899658203125</v>
      </c>
      <c r="AE496" s="102">
        <v>1772.8766067970332</v>
      </c>
      <c r="AF496" s="104">
        <v>163.41779290448738</v>
      </c>
      <c r="AG496" s="104">
        <v>14.022127080885781</v>
      </c>
      <c r="AH496" s="102">
        <v>72.667437211102268</v>
      </c>
      <c r="AI496" s="104">
        <v>4.7315667637810419</v>
      </c>
      <c r="AJ496" s="104">
        <v>0</v>
      </c>
      <c r="AK496" s="102">
        <v>0</v>
      </c>
      <c r="AL496" s="103">
        <v>10.811577857628917</v>
      </c>
      <c r="AM496" s="105">
        <v>3.9609077683212957</v>
      </c>
      <c r="AN496" s="105">
        <v>2.5929470324582247</v>
      </c>
      <c r="AO496" s="102">
        <v>486.20855966522851</v>
      </c>
      <c r="AP496" s="106"/>
      <c r="AQ496" s="103">
        <v>26.690000534057617</v>
      </c>
      <c r="AR496" s="102">
        <v>0</v>
      </c>
      <c r="AS496" s="103">
        <v>7.9187132986442794</v>
      </c>
      <c r="AT496" s="102">
        <v>536.27195643232596</v>
      </c>
      <c r="AU496" s="125">
        <v>537.95299757213468</v>
      </c>
      <c r="AV496" s="102">
        <v>1771.1311500616684</v>
      </c>
      <c r="AW496" s="102">
        <v>164.49784844645879</v>
      </c>
      <c r="AX496" s="102">
        <v>14.687481852798104</v>
      </c>
      <c r="AY496" s="102">
        <v>71.309832317095186</v>
      </c>
      <c r="AZ496" s="102">
        <v>5.6758158235978406</v>
      </c>
      <c r="BA496" s="102">
        <v>0</v>
      </c>
      <c r="BB496" s="102">
        <v>0</v>
      </c>
      <c r="BC496" s="103">
        <v>10.741155499727899</v>
      </c>
      <c r="BD496" s="105">
        <v>4.0108488536731635</v>
      </c>
      <c r="BE496" s="105">
        <v>2.6517088373349709</v>
      </c>
      <c r="BF496" s="102">
        <v>556.83208612753515</v>
      </c>
      <c r="BG496" s="123"/>
    </row>
    <row r="497" spans="1:59" ht="18" thickTop="1" thickBot="1">
      <c r="A497" s="45">
        <v>43489</v>
      </c>
      <c r="B497" s="48" t="s">
        <v>236</v>
      </c>
      <c r="C497" s="45">
        <v>43494</v>
      </c>
      <c r="E497" s="7" t="s">
        <v>37</v>
      </c>
      <c r="F497" s="55">
        <v>7</v>
      </c>
      <c r="G497" s="32" t="s">
        <v>148</v>
      </c>
      <c r="H497" s="31" t="s">
        <v>146</v>
      </c>
      <c r="I497" s="127" t="s">
        <v>26</v>
      </c>
      <c r="J497" s="13">
        <v>26.59</v>
      </c>
      <c r="K497" s="15">
        <v>33.83</v>
      </c>
      <c r="L497">
        <v>100.568</v>
      </c>
      <c r="M497">
        <v>23.7</v>
      </c>
      <c r="N497" s="17">
        <v>2174.3000000000002</v>
      </c>
      <c r="O497">
        <v>2136.1999999999998</v>
      </c>
      <c r="P497">
        <v>7.95</v>
      </c>
      <c r="Q497" s="39">
        <v>7.9602531846411653</v>
      </c>
      <c r="R497" t="s">
        <v>152</v>
      </c>
      <c r="U497" s="99">
        <v>33.830001831054688</v>
      </c>
      <c r="V497" s="99">
        <v>23.700000762939453</v>
      </c>
      <c r="W497" s="99">
        <v>0</v>
      </c>
      <c r="X497" s="100">
        <v>0</v>
      </c>
      <c r="Y497" s="100">
        <v>0</v>
      </c>
      <c r="Z497" s="101">
        <v>2174.300048828125</v>
      </c>
      <c r="AA497" s="102">
        <v>1948.72412109375</v>
      </c>
      <c r="AB497" s="103">
        <v>7.9602532386779785</v>
      </c>
      <c r="AC497" s="102">
        <v>478.81192016601562</v>
      </c>
      <c r="AD497" s="102">
        <v>480.36856079101562</v>
      </c>
      <c r="AE497" s="102">
        <v>1771.9069866753764</v>
      </c>
      <c r="AF497" s="104">
        <v>162.67679288482375</v>
      </c>
      <c r="AG497" s="104">
        <v>14.140326428229008</v>
      </c>
      <c r="AH497" s="102">
        <v>72.261348366716845</v>
      </c>
      <c r="AI497" s="104">
        <v>4.7894205491104449</v>
      </c>
      <c r="AJ497" s="104">
        <v>0</v>
      </c>
      <c r="AK497" s="102">
        <v>0</v>
      </c>
      <c r="AL497" s="103">
        <v>10.826648745228166</v>
      </c>
      <c r="AM497" s="105">
        <v>3.9448523033163085</v>
      </c>
      <c r="AN497" s="105">
        <v>2.5846708867060402</v>
      </c>
      <c r="AO497" s="102">
        <v>494.39777211532095</v>
      </c>
      <c r="AP497" s="106"/>
      <c r="AQ497" s="103">
        <v>26.590000152587891</v>
      </c>
      <c r="AR497" s="102">
        <v>0</v>
      </c>
      <c r="AS497" s="103">
        <v>7.9181245991034803</v>
      </c>
      <c r="AT497" s="102">
        <v>536.45151350944229</v>
      </c>
      <c r="AU497" s="125">
        <v>538.1351572306138</v>
      </c>
      <c r="AV497" s="102">
        <v>1770.3731193652732</v>
      </c>
      <c r="AW497" s="102">
        <v>163.62255269744344</v>
      </c>
      <c r="AX497" s="102">
        <v>14.728479526259939</v>
      </c>
      <c r="AY497" s="102">
        <v>71.075599011155987</v>
      </c>
      <c r="AZ497" s="102">
        <v>5.6186664705767599</v>
      </c>
      <c r="BA497" s="102">
        <v>0</v>
      </c>
      <c r="BB497" s="102">
        <v>0</v>
      </c>
      <c r="BC497" s="103">
        <v>10.764198082314525</v>
      </c>
      <c r="BD497" s="105">
        <v>3.9887022150418758</v>
      </c>
      <c r="BE497" s="105">
        <v>2.6362417009377115</v>
      </c>
      <c r="BF497" s="102">
        <v>556.90590728915868</v>
      </c>
      <c r="BG497" s="123"/>
    </row>
    <row r="498" spans="1:59" ht="18" thickTop="1" thickBot="1">
      <c r="A498" s="45">
        <v>43489</v>
      </c>
      <c r="B498" s="48" t="s">
        <v>236</v>
      </c>
      <c r="C498" s="45">
        <v>43494</v>
      </c>
      <c r="E498" s="6" t="s">
        <v>174</v>
      </c>
      <c r="F498" s="54">
        <v>6</v>
      </c>
      <c r="G498" s="31" t="s">
        <v>148</v>
      </c>
      <c r="H498" s="31" t="s">
        <v>147</v>
      </c>
      <c r="I498" s="127" t="s">
        <v>27</v>
      </c>
      <c r="J498" s="13">
        <v>27.06</v>
      </c>
      <c r="K498" s="15">
        <v>33.85</v>
      </c>
      <c r="L498">
        <v>100.746</v>
      </c>
      <c r="M498">
        <v>23.5</v>
      </c>
      <c r="N498" s="17">
        <v>2177.9</v>
      </c>
      <c r="O498">
        <v>2149.6</v>
      </c>
      <c r="P498">
        <v>7.72</v>
      </c>
      <c r="Q498" s="39">
        <v>7.6891415547038831</v>
      </c>
      <c r="R498" t="s">
        <v>153</v>
      </c>
      <c r="U498" s="99">
        <v>33.849998474121094</v>
      </c>
      <c r="V498" s="99">
        <v>23.5</v>
      </c>
      <c r="W498" s="99">
        <v>0</v>
      </c>
      <c r="X498" s="100">
        <v>0</v>
      </c>
      <c r="Y498" s="100">
        <v>0</v>
      </c>
      <c r="Z498" s="101">
        <v>2177.89990234375</v>
      </c>
      <c r="AA498" s="102">
        <v>2067.465087890625</v>
      </c>
      <c r="AB498" s="103">
        <v>7.6891417503356934</v>
      </c>
      <c r="AC498" s="102">
        <v>979.13458251953125</v>
      </c>
      <c r="AD498" s="102">
        <v>982.32562255859375</v>
      </c>
      <c r="AE498" s="102">
        <v>1943.4702645397269</v>
      </c>
      <c r="AF498" s="104">
        <v>94.931366281658327</v>
      </c>
      <c r="AG498" s="104">
        <v>29.063411345810024</v>
      </c>
      <c r="AH498" s="102">
        <v>42.067242773314838</v>
      </c>
      <c r="AI498" s="104">
        <v>2.5206037814439353</v>
      </c>
      <c r="AJ498" s="104">
        <v>0</v>
      </c>
      <c r="AK498" s="102">
        <v>0</v>
      </c>
      <c r="AL498" s="103">
        <v>14.572304274468094</v>
      </c>
      <c r="AM498" s="105">
        <v>2.3009456357299563</v>
      </c>
      <c r="AN498" s="105">
        <v>1.5067717831439496</v>
      </c>
      <c r="AO498" s="102">
        <v>1010.6606696191171</v>
      </c>
      <c r="AP498" s="106"/>
      <c r="AQ498" s="103">
        <v>27.059999465942383</v>
      </c>
      <c r="AR498" s="102">
        <v>0</v>
      </c>
      <c r="AS498" s="103">
        <v>7.6404626168942045</v>
      </c>
      <c r="AT498" s="102">
        <v>1117.6166030707682</v>
      </c>
      <c r="AU498" s="125">
        <v>1121.1043098041598</v>
      </c>
      <c r="AV498" s="102">
        <v>1940.8497659791299</v>
      </c>
      <c r="AW498" s="102">
        <v>96.28430816077784</v>
      </c>
      <c r="AX498" s="102">
        <v>30.331028160139997</v>
      </c>
      <c r="AY498" s="102">
        <v>41.414719637307982</v>
      </c>
      <c r="AZ498" s="102">
        <v>3.0902399693362059</v>
      </c>
      <c r="BA498" s="102">
        <v>0</v>
      </c>
      <c r="BB498" s="102">
        <v>0</v>
      </c>
      <c r="BC498" s="103">
        <v>14.353424708362645</v>
      </c>
      <c r="BD498" s="105">
        <v>2.3490248092713237</v>
      </c>
      <c r="BE498" s="105">
        <v>1.5548948756440997</v>
      </c>
      <c r="BF498" s="102">
        <v>1161.3442087696017</v>
      </c>
      <c r="BG498" s="123"/>
    </row>
    <row r="499" spans="1:59" ht="18" thickTop="1" thickBot="1">
      <c r="A499" s="45">
        <v>43489</v>
      </c>
      <c r="B499" s="48" t="s">
        <v>236</v>
      </c>
      <c r="C499" s="45">
        <v>43494</v>
      </c>
      <c r="E499" s="8" t="s">
        <v>43</v>
      </c>
      <c r="F499" s="55">
        <v>8</v>
      </c>
      <c r="G499" s="32" t="s">
        <v>146</v>
      </c>
      <c r="H499" s="32" t="s">
        <v>146</v>
      </c>
      <c r="I499" s="127" t="s">
        <v>28</v>
      </c>
      <c r="J499" s="13">
        <v>24.93</v>
      </c>
      <c r="K499" s="15">
        <v>33.840000000000003</v>
      </c>
      <c r="L499">
        <v>100.494</v>
      </c>
      <c r="M499">
        <v>24</v>
      </c>
      <c r="N499" s="17">
        <v>2177.1999999999998</v>
      </c>
      <c r="O499">
        <v>2146.1</v>
      </c>
      <c r="P499">
        <v>8.0399999999999991</v>
      </c>
      <c r="Q499" s="39">
        <v>7.9620218738863811</v>
      </c>
      <c r="R499" t="s">
        <v>152</v>
      </c>
      <c r="U499" s="99">
        <v>33.840000152587891</v>
      </c>
      <c r="V499" s="99">
        <v>24</v>
      </c>
      <c r="W499" s="99">
        <v>0</v>
      </c>
      <c r="X499" s="100">
        <v>0</v>
      </c>
      <c r="Y499" s="100">
        <v>0</v>
      </c>
      <c r="Z499" s="101">
        <v>2177.199951171875</v>
      </c>
      <c r="AA499" s="102">
        <v>1948.3092041015625</v>
      </c>
      <c r="AB499" s="103">
        <v>7.9620218276977539</v>
      </c>
      <c r="AC499" s="102">
        <v>477.05877685546875</v>
      </c>
      <c r="AD499" s="102">
        <v>478.60403442382812</v>
      </c>
      <c r="AE499" s="102">
        <v>1769.4013044086137</v>
      </c>
      <c r="AF499" s="104">
        <v>164.92898726698755</v>
      </c>
      <c r="AG499" s="104">
        <v>13.97900131178565</v>
      </c>
      <c r="AH499" s="102">
        <v>73.010687585223096</v>
      </c>
      <c r="AI499" s="104">
        <v>4.9412357575517758</v>
      </c>
      <c r="AJ499" s="104">
        <v>0</v>
      </c>
      <c r="AK499" s="102">
        <v>0</v>
      </c>
      <c r="AL499" s="103">
        <v>10.74762745292241</v>
      </c>
      <c r="AM499" s="105">
        <v>4.0011291198435162</v>
      </c>
      <c r="AN499" s="105">
        <v>2.6238835273104657</v>
      </c>
      <c r="AO499" s="102">
        <v>492.84367130807084</v>
      </c>
      <c r="AP499" s="106"/>
      <c r="AQ499" s="103">
        <v>24.930000305175781</v>
      </c>
      <c r="AR499" s="102">
        <v>0</v>
      </c>
      <c r="AS499" s="103">
        <v>7.9484071527106357</v>
      </c>
      <c r="AT499" s="102">
        <v>494.92635032337517</v>
      </c>
      <c r="AU499" s="125">
        <v>496.51135182518425</v>
      </c>
      <c r="AV499" s="102">
        <v>1768.907404997424</v>
      </c>
      <c r="AW499" s="102">
        <v>165.23983899088168</v>
      </c>
      <c r="AX499" s="102">
        <v>14.162003393679507</v>
      </c>
      <c r="AY499" s="102">
        <v>72.620773811577067</v>
      </c>
      <c r="AZ499" s="102">
        <v>5.2037031224605883</v>
      </c>
      <c r="BA499" s="102">
        <v>0</v>
      </c>
      <c r="BB499" s="102">
        <v>0</v>
      </c>
      <c r="BC499" s="103">
        <v>10.72833352891711</v>
      </c>
      <c r="BD499" s="105">
        <v>4.0151163956268592</v>
      </c>
      <c r="BE499" s="105">
        <v>2.6403067814912098</v>
      </c>
      <c r="BF499" s="102">
        <v>512.15612187010311</v>
      </c>
      <c r="BG499" s="123"/>
    </row>
    <row r="500" spans="1:59" ht="18" thickTop="1" thickBot="1">
      <c r="A500" s="45">
        <v>43489</v>
      </c>
      <c r="B500" s="48" t="s">
        <v>236</v>
      </c>
      <c r="C500" s="45">
        <v>43494</v>
      </c>
      <c r="E500" s="9" t="s">
        <v>44</v>
      </c>
      <c r="F500" s="54">
        <v>5</v>
      </c>
      <c r="G500" s="31" t="s">
        <v>146</v>
      </c>
      <c r="H500" s="31" t="s">
        <v>147</v>
      </c>
      <c r="I500" s="127" t="s">
        <v>29</v>
      </c>
      <c r="J500" s="13">
        <v>24.81</v>
      </c>
      <c r="K500" s="15">
        <v>33.85</v>
      </c>
      <c r="L500">
        <v>100.776</v>
      </c>
      <c r="M500">
        <v>23.6</v>
      </c>
      <c r="N500" s="17">
        <v>2172.8000000000002</v>
      </c>
      <c r="O500">
        <v>2148.3000000000002</v>
      </c>
      <c r="P500">
        <v>7.72</v>
      </c>
      <c r="Q500" s="39">
        <v>7.6848175680539317</v>
      </c>
      <c r="R500" t="s">
        <v>153</v>
      </c>
      <c r="U500" s="99">
        <v>33.849998474121094</v>
      </c>
      <c r="V500" s="99">
        <v>23.600000381469727</v>
      </c>
      <c r="W500" s="99">
        <v>0</v>
      </c>
      <c r="X500" s="100">
        <v>0</v>
      </c>
      <c r="Y500" s="100">
        <v>0</v>
      </c>
      <c r="Z500" s="101">
        <v>2172.800048828125</v>
      </c>
      <c r="AA500" s="102">
        <v>2063.58349609375</v>
      </c>
      <c r="AB500" s="103">
        <v>7.6848177909851074</v>
      </c>
      <c r="AC500" s="102">
        <v>987.86376953125</v>
      </c>
      <c r="AD500" s="102">
        <v>991.07928466796875</v>
      </c>
      <c r="AE500" s="102">
        <v>1940.1652721948515</v>
      </c>
      <c r="AF500" s="104">
        <v>94.171853771039466</v>
      </c>
      <c r="AG500" s="104">
        <v>29.246406519692172</v>
      </c>
      <c r="AH500" s="102">
        <v>41.793932982848347</v>
      </c>
      <c r="AI500" s="104">
        <v>2.5182181967872537</v>
      </c>
      <c r="AJ500" s="104">
        <v>0</v>
      </c>
      <c r="AK500" s="102">
        <v>0</v>
      </c>
      <c r="AL500" s="103">
        <v>14.59840097561105</v>
      </c>
      <c r="AM500" s="105">
        <v>2.2829033439948971</v>
      </c>
      <c r="AN500" s="105">
        <v>1.4953878813230488</v>
      </c>
      <c r="AO500" s="102">
        <v>1019.8446443822485</v>
      </c>
      <c r="AP500" s="106"/>
      <c r="AQ500" s="103">
        <v>24.809999465942383</v>
      </c>
      <c r="AR500" s="102">
        <v>0</v>
      </c>
      <c r="AS500" s="103">
        <v>7.6681730822093055</v>
      </c>
      <c r="AT500" s="102">
        <v>1033.6592034234852</v>
      </c>
      <c r="AU500" s="125">
        <v>1036.9743492680566</v>
      </c>
      <c r="AV500" s="102">
        <v>1939.2834493336584</v>
      </c>
      <c r="AW500" s="102">
        <v>94.634033548895843</v>
      </c>
      <c r="AX500" s="102">
        <v>29.666099757139854</v>
      </c>
      <c r="AY500" s="102">
        <v>41.569494740898953</v>
      </c>
      <c r="AZ500" s="102">
        <v>2.7009507349444104</v>
      </c>
      <c r="BA500" s="102">
        <v>0</v>
      </c>
      <c r="BB500" s="102">
        <v>0</v>
      </c>
      <c r="BC500" s="103">
        <v>14.524778190627607</v>
      </c>
      <c r="BD500" s="105">
        <v>2.2988092075402284</v>
      </c>
      <c r="BE500" s="105">
        <v>1.5111659631345549</v>
      </c>
      <c r="BF500" s="102">
        <v>1069.4081603936106</v>
      </c>
      <c r="BG500" s="123"/>
    </row>
    <row r="501" spans="1:59" ht="18" thickTop="1" thickBot="1">
      <c r="A501" s="45">
        <v>43489</v>
      </c>
      <c r="B501" s="48" t="s">
        <v>236</v>
      </c>
      <c r="C501" s="45">
        <v>43494</v>
      </c>
      <c r="E501" s="7" t="s">
        <v>37</v>
      </c>
      <c r="F501" s="54">
        <v>7</v>
      </c>
      <c r="G501" s="31" t="s">
        <v>148</v>
      </c>
      <c r="H501" s="31" t="s">
        <v>146</v>
      </c>
      <c r="I501" s="127" t="s">
        <v>30</v>
      </c>
      <c r="J501" s="13">
        <v>26.42</v>
      </c>
      <c r="K501" s="15">
        <v>33.86</v>
      </c>
      <c r="L501">
        <v>100.562</v>
      </c>
      <c r="M501">
        <v>23.8</v>
      </c>
      <c r="N501" s="17">
        <v>2190.5</v>
      </c>
      <c r="O501">
        <v>2144.4</v>
      </c>
      <c r="P501">
        <v>8.01</v>
      </c>
      <c r="Q501" s="39">
        <v>7.9628113170613659</v>
      </c>
      <c r="R501" t="s">
        <v>152</v>
      </c>
      <c r="U501" s="99">
        <v>33.860000610351562</v>
      </c>
      <c r="V501" s="99">
        <v>23.799999237060547</v>
      </c>
      <c r="W501" s="99">
        <v>0</v>
      </c>
      <c r="X501" s="100">
        <v>0</v>
      </c>
      <c r="Y501" s="100">
        <v>0</v>
      </c>
      <c r="Z501" s="101">
        <v>2190.5</v>
      </c>
      <c r="AA501" s="102">
        <v>1961.59375</v>
      </c>
      <c r="AB501" s="103">
        <v>7.9628114700317383</v>
      </c>
      <c r="AC501" s="102">
        <v>479.00491333007812</v>
      </c>
      <c r="AD501" s="102">
        <v>480.560302734375</v>
      </c>
      <c r="AE501" s="102">
        <v>1782.1845328244654</v>
      </c>
      <c r="AF501" s="104">
        <v>165.30192443345655</v>
      </c>
      <c r="AG501" s="104">
        <v>14.107220708395969</v>
      </c>
      <c r="AH501" s="102">
        <v>72.858941549069641</v>
      </c>
      <c r="AI501" s="104">
        <v>4.8638431790110559</v>
      </c>
      <c r="AJ501" s="104">
        <v>0</v>
      </c>
      <c r="AK501" s="102">
        <v>0</v>
      </c>
      <c r="AL501" s="103">
        <v>10.790956836954168</v>
      </c>
      <c r="AM501" s="105">
        <v>4.0082173987276146</v>
      </c>
      <c r="AN501" s="105">
        <v>2.6271070312995244</v>
      </c>
      <c r="AO501" s="102">
        <v>494.68208496134565</v>
      </c>
      <c r="AP501" s="106"/>
      <c r="AQ501" s="103">
        <v>26.420000076293945</v>
      </c>
      <c r="AR501" s="102">
        <v>0</v>
      </c>
      <c r="AS501" s="103">
        <v>7.9245834655735061</v>
      </c>
      <c r="AT501" s="102">
        <v>531.04613268458695</v>
      </c>
      <c r="AU501" s="125">
        <v>532.7162517211658</v>
      </c>
      <c r="AV501" s="102">
        <v>1780.7913224201845</v>
      </c>
      <c r="AW501" s="102">
        <v>166.16353476677</v>
      </c>
      <c r="AX501" s="102">
        <v>14.638891814667664</v>
      </c>
      <c r="AY501" s="102">
        <v>71.77229758162305</v>
      </c>
      <c r="AZ501" s="102">
        <v>5.6215085000830358</v>
      </c>
      <c r="BA501" s="102">
        <v>0</v>
      </c>
      <c r="BB501" s="102">
        <v>0</v>
      </c>
      <c r="BC501" s="103">
        <v>10.735120974040321</v>
      </c>
      <c r="BD501" s="105">
        <v>4.0482568163053605</v>
      </c>
      <c r="BE501" s="105">
        <v>2.6743494379745019</v>
      </c>
      <c r="BF501" s="102">
        <v>551.10603422039753</v>
      </c>
      <c r="BG501" s="123"/>
    </row>
    <row r="502" spans="1:59" ht="18" thickTop="1" thickBot="1">
      <c r="A502" s="45">
        <v>43489</v>
      </c>
      <c r="B502" s="48" t="s">
        <v>236</v>
      </c>
      <c r="C502" s="45">
        <v>43494</v>
      </c>
      <c r="E502" s="6" t="s">
        <v>174</v>
      </c>
      <c r="F502" s="54">
        <v>6</v>
      </c>
      <c r="G502" s="31" t="s">
        <v>148</v>
      </c>
      <c r="H502" s="31" t="s">
        <v>147</v>
      </c>
      <c r="I502" s="127" t="s">
        <v>31</v>
      </c>
      <c r="J502" s="13">
        <v>26.92</v>
      </c>
      <c r="K502" s="15">
        <v>33.840000000000003</v>
      </c>
      <c r="L502">
        <v>100.39100000000001</v>
      </c>
      <c r="M502">
        <v>23.7</v>
      </c>
      <c r="N502" s="17">
        <v>2179.9</v>
      </c>
      <c r="O502">
        <v>2141.4</v>
      </c>
      <c r="P502">
        <v>7.73</v>
      </c>
      <c r="Q502" s="39">
        <v>7.7118027951913453</v>
      </c>
      <c r="R502" t="s">
        <v>153</v>
      </c>
      <c r="U502" s="99">
        <v>33.840000152587891</v>
      </c>
      <c r="V502" s="99">
        <v>23.700000762939453</v>
      </c>
      <c r="W502" s="99">
        <v>0</v>
      </c>
      <c r="X502" s="100">
        <v>0</v>
      </c>
      <c r="Y502" s="100">
        <v>0</v>
      </c>
      <c r="Z502" s="101">
        <v>2179.89990234375</v>
      </c>
      <c r="AA502" s="102">
        <v>2060.118408203125</v>
      </c>
      <c r="AB502" s="103">
        <v>7.7118029594421387</v>
      </c>
      <c r="AC502" s="102">
        <v>925.354248046875</v>
      </c>
      <c r="AD502" s="102">
        <v>928.36260986328125</v>
      </c>
      <c r="AE502" s="102">
        <v>1932.6337805982373</v>
      </c>
      <c r="AF502" s="104">
        <v>100.15838035956153</v>
      </c>
      <c r="AG502" s="104">
        <v>27.326226972910561</v>
      </c>
      <c r="AH502" s="102">
        <v>44.265855894920222</v>
      </c>
      <c r="AI502" s="104">
        <v>2.7033995706701055</v>
      </c>
      <c r="AJ502" s="104">
        <v>0</v>
      </c>
      <c r="AK502" s="102">
        <v>0</v>
      </c>
      <c r="AL502" s="103">
        <v>14.214699827493531</v>
      </c>
      <c r="AM502" s="105">
        <v>2.4286125923524073</v>
      </c>
      <c r="AN502" s="105">
        <v>1.5912611126492751</v>
      </c>
      <c r="AO502" s="102">
        <v>955.47537236505661</v>
      </c>
      <c r="AP502" s="106"/>
      <c r="AQ502" s="103">
        <v>26.920000076293945</v>
      </c>
      <c r="AR502" s="102">
        <v>0</v>
      </c>
      <c r="AS502" s="103">
        <v>7.6674217994613079</v>
      </c>
      <c r="AT502" s="102">
        <v>1043.8311795910822</v>
      </c>
      <c r="AU502" s="125">
        <v>1047.0941522144403</v>
      </c>
      <c r="AV502" s="102">
        <v>1930.3248235803894</v>
      </c>
      <c r="AW502" s="102">
        <v>101.36673457615187</v>
      </c>
      <c r="AX502" s="102">
        <v>28.426806013652321</v>
      </c>
      <c r="AY502" s="102">
        <v>43.616083625549798</v>
      </c>
      <c r="AZ502" s="102">
        <v>3.2475713151817658</v>
      </c>
      <c r="BA502" s="102">
        <v>0</v>
      </c>
      <c r="BB502" s="102">
        <v>0</v>
      </c>
      <c r="BC502" s="103">
        <v>14.033438510073218</v>
      </c>
      <c r="BD502" s="105">
        <v>2.4725139613836205</v>
      </c>
      <c r="BE502" s="105">
        <v>1.6358791225041662</v>
      </c>
      <c r="BF502" s="102">
        <v>1084.3591585368597</v>
      </c>
      <c r="BG502" s="123"/>
    </row>
    <row r="503" spans="1:59" ht="18" thickTop="1" thickBot="1">
      <c r="A503" s="45">
        <v>43489</v>
      </c>
      <c r="B503" s="48" t="s">
        <v>236</v>
      </c>
      <c r="C503" s="45">
        <v>43494</v>
      </c>
      <c r="E503" s="9" t="s">
        <v>44</v>
      </c>
      <c r="F503" s="55">
        <v>5</v>
      </c>
      <c r="G503" s="32" t="s">
        <v>146</v>
      </c>
      <c r="H503" s="32" t="s">
        <v>147</v>
      </c>
      <c r="I503" s="127" t="s">
        <v>32</v>
      </c>
      <c r="J503" s="13">
        <v>24.92</v>
      </c>
      <c r="K503" s="15">
        <v>33.85</v>
      </c>
      <c r="L503">
        <v>100.742</v>
      </c>
      <c r="M503">
        <v>23.9</v>
      </c>
      <c r="N503" s="17">
        <v>2183.1</v>
      </c>
      <c r="O503">
        <v>2141.4</v>
      </c>
      <c r="P503">
        <v>7.68</v>
      </c>
      <c r="Q503" s="39">
        <v>7.6862977670164261</v>
      </c>
      <c r="R503" t="s">
        <v>152</v>
      </c>
      <c r="U503" s="99">
        <v>33.849998474121094</v>
      </c>
      <c r="V503" s="99">
        <v>23.899999618530273</v>
      </c>
      <c r="W503" s="99">
        <v>0</v>
      </c>
      <c r="X503" s="100">
        <v>0</v>
      </c>
      <c r="Y503" s="100">
        <v>0</v>
      </c>
      <c r="Z503" s="101">
        <v>2183.10009765625</v>
      </c>
      <c r="AA503" s="102">
        <v>2071.529541015625</v>
      </c>
      <c r="AB503" s="103">
        <v>7.6862978935241699</v>
      </c>
      <c r="AC503" s="102">
        <v>989.61322021484375</v>
      </c>
      <c r="AD503" s="102">
        <v>992.82269287109375</v>
      </c>
      <c r="AE503" s="102">
        <v>1946.6153648334562</v>
      </c>
      <c r="AF503" s="104">
        <v>95.842879607092726</v>
      </c>
      <c r="AG503" s="104">
        <v>29.071494321271938</v>
      </c>
      <c r="AH503" s="102">
        <v>42.224215298525088</v>
      </c>
      <c r="AI503" s="104">
        <v>2.5959159921650308</v>
      </c>
      <c r="AJ503" s="104">
        <v>0</v>
      </c>
      <c r="AK503" s="102">
        <v>0</v>
      </c>
      <c r="AL503" s="103">
        <v>14.519995742912128</v>
      </c>
      <c r="AM503" s="105">
        <v>2.3245504534697843</v>
      </c>
      <c r="AN503" s="105">
        <v>1.5239932957200781</v>
      </c>
      <c r="AO503" s="102">
        <v>1022.1792347065985</v>
      </c>
      <c r="AP503" s="106"/>
      <c r="AQ503" s="103">
        <v>24.920000076293945</v>
      </c>
      <c r="AR503" s="102">
        <v>0</v>
      </c>
      <c r="AS503" s="103">
        <v>7.6722599891062986</v>
      </c>
      <c r="AT503" s="102">
        <v>1028.1445979795267</v>
      </c>
      <c r="AU503" s="125">
        <v>1031.437632642441</v>
      </c>
      <c r="AV503" s="102">
        <v>1945.8710395691155</v>
      </c>
      <c r="AW503" s="102">
        <v>96.232959669470958</v>
      </c>
      <c r="AX503" s="102">
        <v>29.425627607726881</v>
      </c>
      <c r="AY503" s="102">
        <v>42.031668487218454</v>
      </c>
      <c r="AZ503" s="102">
        <v>2.7533243143960093</v>
      </c>
      <c r="BA503" s="102">
        <v>0</v>
      </c>
      <c r="BB503" s="102">
        <v>0</v>
      </c>
      <c r="BC503" s="103">
        <v>14.458766907987457</v>
      </c>
      <c r="BD503" s="105">
        <v>2.3381070101330921</v>
      </c>
      <c r="BE503" s="105">
        <v>1.5375045969166787</v>
      </c>
      <c r="BF503" s="102">
        <v>1063.9174305731965</v>
      </c>
      <c r="BG503" s="123"/>
    </row>
    <row r="504" spans="1:59" ht="18" thickTop="1" thickBot="1"/>
    <row r="505" spans="1:59" ht="18" thickTop="1" thickBot="1">
      <c r="A505" s="45">
        <v>43495</v>
      </c>
      <c r="B505" s="48" t="s">
        <v>237</v>
      </c>
      <c r="C505" s="45">
        <v>43500</v>
      </c>
      <c r="E505" s="7" t="s">
        <v>37</v>
      </c>
      <c r="F505" s="54">
        <v>1</v>
      </c>
      <c r="G505" s="31" t="s">
        <v>148</v>
      </c>
      <c r="H505" s="31" t="s">
        <v>146</v>
      </c>
      <c r="I505" s="133" t="s">
        <v>1</v>
      </c>
      <c r="J505" s="13">
        <v>25.2</v>
      </c>
      <c r="K505" s="15">
        <v>34.270000000000003</v>
      </c>
      <c r="L505">
        <v>100.67400000000001</v>
      </c>
      <c r="M505">
        <v>23.2</v>
      </c>
      <c r="N505" s="17">
        <v>2159.6</v>
      </c>
      <c r="O505">
        <v>2132.4</v>
      </c>
      <c r="P505">
        <v>7.92</v>
      </c>
      <c r="Q505" s="39">
        <v>7.9836735675156314</v>
      </c>
      <c r="R505" t="s">
        <v>153</v>
      </c>
      <c r="S505" s="135">
        <v>0.97</v>
      </c>
      <c r="U505" s="99">
        <v>34.270000457763672</v>
      </c>
      <c r="V505" s="99">
        <v>23.200000762939453</v>
      </c>
      <c r="W505" s="99">
        <v>0</v>
      </c>
      <c r="X505" s="100">
        <v>0</v>
      </c>
      <c r="Y505" s="100">
        <v>0</v>
      </c>
      <c r="Z505" s="101">
        <v>2159.60009765625</v>
      </c>
      <c r="AA505" s="102">
        <v>1924.3446044921875</v>
      </c>
      <c r="AB505" s="103">
        <v>7.9836735725402832</v>
      </c>
      <c r="AC505" s="102">
        <v>444.31320190429688</v>
      </c>
      <c r="AD505" s="102">
        <v>445.76657104492188</v>
      </c>
      <c r="AE505" s="102">
        <v>1743.4483558691948</v>
      </c>
      <c r="AF505" s="104">
        <v>167.63360643010583</v>
      </c>
      <c r="AG505" s="104">
        <v>13.262616849578791</v>
      </c>
      <c r="AH505" s="102">
        <v>76.025544856193633</v>
      </c>
      <c r="AI505" s="104">
        <v>4.8696439467843202</v>
      </c>
      <c r="AJ505" s="104">
        <v>0</v>
      </c>
      <c r="AK505" s="102">
        <v>0</v>
      </c>
      <c r="AL505" s="103">
        <v>10.540759407240913</v>
      </c>
      <c r="AM505" s="105">
        <v>4.0478447288142689</v>
      </c>
      <c r="AN505" s="105">
        <v>2.6505877424686681</v>
      </c>
      <c r="AO505" s="102">
        <v>458.38436501004844</v>
      </c>
      <c r="AP505" s="106"/>
      <c r="AQ505" s="103">
        <v>25.200000762939453</v>
      </c>
      <c r="AR505" s="102">
        <v>0</v>
      </c>
      <c r="AS505" s="103">
        <v>7.9543129964610895</v>
      </c>
      <c r="AT505" s="102">
        <v>480.96950579838403</v>
      </c>
      <c r="AU505" s="125">
        <v>482.50474620939087</v>
      </c>
      <c r="AV505" s="102">
        <v>1742.4021665563066</v>
      </c>
      <c r="AW505" s="102">
        <v>168.30382168351244</v>
      </c>
      <c r="AX505" s="102">
        <v>13.638583067482594</v>
      </c>
      <c r="AY505" s="102">
        <v>75.156569739792971</v>
      </c>
      <c r="AZ505" s="102">
        <v>5.4451251462089898</v>
      </c>
      <c r="BA505" s="102">
        <v>0</v>
      </c>
      <c r="BB505" s="102">
        <v>0</v>
      </c>
      <c r="BC505" s="103">
        <v>10.501893532915989</v>
      </c>
      <c r="BD505" s="105">
        <v>4.0772429571273179</v>
      </c>
      <c r="BE505" s="105">
        <v>2.6856015595181608</v>
      </c>
      <c r="BF505" s="102">
        <v>497.95891774870563</v>
      </c>
      <c r="BG505" s="123"/>
    </row>
    <row r="506" spans="1:59" ht="18" thickTop="1" thickBot="1">
      <c r="A506" s="45">
        <v>43495</v>
      </c>
      <c r="B506" s="48" t="s">
        <v>237</v>
      </c>
      <c r="C506" s="45">
        <v>43500</v>
      </c>
      <c r="E506" s="8" t="s">
        <v>43</v>
      </c>
      <c r="F506" s="54">
        <v>2</v>
      </c>
      <c r="G506" s="31" t="s">
        <v>146</v>
      </c>
      <c r="H506" s="31" t="s">
        <v>146</v>
      </c>
      <c r="I506" s="133" t="s">
        <v>2</v>
      </c>
      <c r="J506" s="13">
        <v>22.66</v>
      </c>
      <c r="K506" s="15">
        <v>34.270000000000003</v>
      </c>
      <c r="L506">
        <v>100.678</v>
      </c>
      <c r="M506">
        <v>23.3</v>
      </c>
      <c r="N506" s="17">
        <v>2185.6999999999998</v>
      </c>
      <c r="O506">
        <v>2149.5</v>
      </c>
      <c r="P506">
        <v>7.98</v>
      </c>
      <c r="Q506" s="39">
        <v>7.9874320962606102</v>
      </c>
      <c r="R506" t="s">
        <v>152</v>
      </c>
      <c r="S506" s="65">
        <v>0.97399999999999998</v>
      </c>
      <c r="U506" s="99">
        <v>34.270000457763672</v>
      </c>
      <c r="V506" s="99">
        <v>23.299999237060547</v>
      </c>
      <c r="W506" s="99">
        <v>0</v>
      </c>
      <c r="X506" s="100">
        <v>0</v>
      </c>
      <c r="Y506" s="100">
        <v>0</v>
      </c>
      <c r="Z506" s="101">
        <v>2185.699951171875</v>
      </c>
      <c r="AA506" s="102">
        <v>1945.849853515625</v>
      </c>
      <c r="AB506" s="103">
        <v>7.9874320030212402</v>
      </c>
      <c r="AC506" s="102">
        <v>445.237548828125</v>
      </c>
      <c r="AD506" s="102">
        <v>446.69216918945312</v>
      </c>
      <c r="AE506" s="102">
        <v>1761.1639446655913</v>
      </c>
      <c r="AF506" s="104">
        <v>171.43041858985961</v>
      </c>
      <c r="AG506" s="104">
        <v>13.255544535110356</v>
      </c>
      <c r="AH506" s="102">
        <v>76.729152672306626</v>
      </c>
      <c r="AI506" s="104">
        <v>4.9565813094907307</v>
      </c>
      <c r="AJ506" s="104">
        <v>0</v>
      </c>
      <c r="AK506" s="102">
        <v>0</v>
      </c>
      <c r="AL506" s="103">
        <v>10.511193982025729</v>
      </c>
      <c r="AM506" s="105">
        <v>4.1401474419037809</v>
      </c>
      <c r="AN506" s="105">
        <v>2.7118059819793467</v>
      </c>
      <c r="AO506" s="102">
        <v>459.41495821293995</v>
      </c>
      <c r="AP506" s="106"/>
      <c r="AQ506" s="103">
        <v>22.659999847412109</v>
      </c>
      <c r="AR506" s="102">
        <v>0</v>
      </c>
      <c r="AS506" s="103">
        <v>7.9968932805901982</v>
      </c>
      <c r="AT506" s="102">
        <v>433.98773248365109</v>
      </c>
      <c r="AU506" s="125">
        <v>435.4167994109269</v>
      </c>
      <c r="AV506" s="102">
        <v>1761.504870304904</v>
      </c>
      <c r="AW506" s="102">
        <v>171.20548775907849</v>
      </c>
      <c r="AX506" s="102">
        <v>13.139499229086791</v>
      </c>
      <c r="AY506" s="102">
        <v>77.0141746034965</v>
      </c>
      <c r="AZ506" s="102">
        <v>4.7802672121607683</v>
      </c>
      <c r="BA506" s="102">
        <v>0</v>
      </c>
      <c r="BB506" s="102">
        <v>0</v>
      </c>
      <c r="BC506" s="103">
        <v>10.523041132604437</v>
      </c>
      <c r="BD506" s="105">
        <v>4.1308377242787273</v>
      </c>
      <c r="BE506" s="105">
        <v>2.7007881315636006</v>
      </c>
      <c r="BF506" s="102">
        <v>447.33420042795393</v>
      </c>
      <c r="BG506" s="123">
        <v>35.532001495361328</v>
      </c>
    </row>
    <row r="507" spans="1:59" ht="18" thickTop="1" thickBot="1">
      <c r="A507" s="45">
        <v>43495</v>
      </c>
      <c r="B507" s="48" t="s">
        <v>237</v>
      </c>
      <c r="C507" s="45">
        <v>43500</v>
      </c>
      <c r="E507" s="9" t="s">
        <v>44</v>
      </c>
      <c r="F507" s="54">
        <v>3</v>
      </c>
      <c r="G507" s="31" t="s">
        <v>146</v>
      </c>
      <c r="H507" s="31" t="s">
        <v>147</v>
      </c>
      <c r="I507" s="133" t="s">
        <v>3</v>
      </c>
      <c r="J507" s="13">
        <v>22.68</v>
      </c>
      <c r="K507" s="15">
        <v>34.159999999999997</v>
      </c>
      <c r="L507">
        <v>100.892</v>
      </c>
      <c r="M507">
        <v>23.2</v>
      </c>
      <c r="N507" s="17">
        <v>2204.4</v>
      </c>
      <c r="O507">
        <v>2168.6999999999998</v>
      </c>
      <c r="P507">
        <v>7.63</v>
      </c>
      <c r="Q507" s="39">
        <v>7.6595186406605187</v>
      </c>
      <c r="R507" t="s">
        <v>153</v>
      </c>
      <c r="U507" s="99">
        <v>34.159999847412109</v>
      </c>
      <c r="V507" s="99">
        <v>23.200000762939453</v>
      </c>
      <c r="W507" s="99">
        <v>0</v>
      </c>
      <c r="X507" s="100">
        <v>0</v>
      </c>
      <c r="Y507" s="100">
        <v>0</v>
      </c>
      <c r="Z507" s="101">
        <v>2204.39990234375</v>
      </c>
      <c r="AA507" s="102">
        <v>2104.0517578125</v>
      </c>
      <c r="AB507" s="103">
        <v>7.6595187187194824</v>
      </c>
      <c r="AC507" s="102">
        <v>1065.9200439453125</v>
      </c>
      <c r="AD507" s="102">
        <v>1069.4066162109375</v>
      </c>
      <c r="AE507" s="102">
        <v>1982.1010311890375</v>
      </c>
      <c r="AF507" s="104">
        <v>90.114767235132163</v>
      </c>
      <c r="AG507" s="104">
        <v>31.8358754818099</v>
      </c>
      <c r="AH507" s="102">
        <v>39.78749887247298</v>
      </c>
      <c r="AI507" s="104">
        <v>2.3041072773678226</v>
      </c>
      <c r="AJ507" s="104">
        <v>0</v>
      </c>
      <c r="AK507" s="102">
        <v>0</v>
      </c>
      <c r="AL507" s="103">
        <v>15.008630902400455</v>
      </c>
      <c r="AM507" s="105">
        <v>2.1778793637732066</v>
      </c>
      <c r="AN507" s="105">
        <v>1.4258134181356348</v>
      </c>
      <c r="AO507" s="102">
        <v>1099.6789197245391</v>
      </c>
      <c r="AP507" s="106"/>
      <c r="AQ507" s="103">
        <v>22.680000305175781</v>
      </c>
      <c r="AR507" s="102">
        <v>0</v>
      </c>
      <c r="AS507" s="103">
        <v>7.6666646415619368</v>
      </c>
      <c r="AT507" s="102">
        <v>1045.3240918701933</v>
      </c>
      <c r="AU507" s="125">
        <v>1048.7653646758311</v>
      </c>
      <c r="AV507" s="102">
        <v>1982.4917881050997</v>
      </c>
      <c r="AW507" s="102">
        <v>89.909670884467502</v>
      </c>
      <c r="AX507" s="102">
        <v>31.650184992962608</v>
      </c>
      <c r="AY507" s="102">
        <v>39.876186338168118</v>
      </c>
      <c r="AZ507" s="102">
        <v>2.2344877108371799</v>
      </c>
      <c r="BA507" s="102">
        <v>0</v>
      </c>
      <c r="BB507" s="102">
        <v>0</v>
      </c>
      <c r="BC507" s="103">
        <v>15.042782803496042</v>
      </c>
      <c r="BD507" s="105">
        <v>2.1712528257594434</v>
      </c>
      <c r="BE507" s="105">
        <v>1.4193784804180603</v>
      </c>
      <c r="BF507" s="102">
        <v>1077.5077613443698</v>
      </c>
      <c r="BG507" s="123"/>
    </row>
    <row r="508" spans="1:59" ht="18" thickTop="1" thickBot="1">
      <c r="A508" s="45">
        <v>43495</v>
      </c>
      <c r="B508" s="48" t="s">
        <v>237</v>
      </c>
      <c r="C508" s="45">
        <v>43500</v>
      </c>
      <c r="E508" s="6" t="s">
        <v>174</v>
      </c>
      <c r="F508" s="54">
        <v>4</v>
      </c>
      <c r="G508" s="31" t="s">
        <v>148</v>
      </c>
      <c r="H508" s="31" t="s">
        <v>147</v>
      </c>
      <c r="I508" s="133" t="s">
        <v>4</v>
      </c>
      <c r="J508" s="13">
        <v>25.13</v>
      </c>
      <c r="K508" s="15">
        <v>34.18</v>
      </c>
      <c r="L508">
        <v>100.758</v>
      </c>
      <c r="M508">
        <v>23.2</v>
      </c>
      <c r="N508" s="17">
        <v>2200.3000000000002</v>
      </c>
      <c r="O508">
        <v>2159.3000000000002</v>
      </c>
      <c r="P508">
        <v>7.63</v>
      </c>
      <c r="Q508" s="39">
        <v>7.6549019832725227</v>
      </c>
      <c r="R508" t="s">
        <v>152</v>
      </c>
      <c r="U508" s="99">
        <v>34.180000305175781</v>
      </c>
      <c r="V508" s="99">
        <v>23.200000762939453</v>
      </c>
      <c r="W508" s="99">
        <v>0</v>
      </c>
      <c r="X508" s="100">
        <v>0</v>
      </c>
      <c r="Y508" s="100">
        <v>0</v>
      </c>
      <c r="Z508" s="101">
        <v>2200.300048828125</v>
      </c>
      <c r="AA508" s="102">
        <v>2101.618896484375</v>
      </c>
      <c r="AB508" s="103">
        <v>7.6549019813537598</v>
      </c>
      <c r="AC508" s="102">
        <v>1076.2862548828125</v>
      </c>
      <c r="AD508" s="102">
        <v>1079.806884765625</v>
      </c>
      <c r="AE508" s="102">
        <v>1980.3515342365336</v>
      </c>
      <c r="AF508" s="104">
        <v>89.125267743505958</v>
      </c>
      <c r="AG508" s="104">
        <v>32.142095555335537</v>
      </c>
      <c r="AH508" s="102">
        <v>39.440113502485246</v>
      </c>
      <c r="AI508" s="104">
        <v>2.280545903920685</v>
      </c>
      <c r="AJ508" s="104">
        <v>0</v>
      </c>
      <c r="AK508" s="102">
        <v>0</v>
      </c>
      <c r="AL508" s="103">
        <v>15.057614733147561</v>
      </c>
      <c r="AM508" s="105">
        <v>2.1536273660982834</v>
      </c>
      <c r="AN508" s="105">
        <v>1.4099893474432166</v>
      </c>
      <c r="AO508" s="102">
        <v>1110.3732971959575</v>
      </c>
      <c r="AP508" s="106"/>
      <c r="AQ508" s="103">
        <v>25.129999160766602</v>
      </c>
      <c r="AR508" s="102">
        <v>0</v>
      </c>
      <c r="AS508" s="103">
        <v>7.6286441596100119</v>
      </c>
      <c r="AT508" s="102">
        <v>1156.1394756211789</v>
      </c>
      <c r="AU508" s="125">
        <v>1159.8329896075131</v>
      </c>
      <c r="AV508" s="102">
        <v>1978.8773507131343</v>
      </c>
      <c r="AW508" s="102">
        <v>89.884202048586303</v>
      </c>
      <c r="AX508" s="102">
        <v>32.85724382526972</v>
      </c>
      <c r="AY508" s="102">
        <v>39.126070037616515</v>
      </c>
      <c r="AZ508" s="102">
        <v>2.5523246474035624</v>
      </c>
      <c r="BA508" s="102">
        <v>0</v>
      </c>
      <c r="BB508" s="102">
        <v>0</v>
      </c>
      <c r="BC508" s="103">
        <v>14.926402001540149</v>
      </c>
      <c r="BD508" s="105">
        <v>2.1788233846021341</v>
      </c>
      <c r="BE508" s="105">
        <v>1.4345995214983813</v>
      </c>
      <c r="BF508" s="102">
        <v>1196.8237779172432</v>
      </c>
      <c r="BG508" s="123"/>
    </row>
    <row r="509" spans="1:59" ht="18" thickTop="1" thickBot="1">
      <c r="A509" s="45">
        <v>43495</v>
      </c>
      <c r="B509" s="48" t="s">
        <v>237</v>
      </c>
      <c r="C509" s="45">
        <v>43500</v>
      </c>
      <c r="E509" s="9" t="s">
        <v>44</v>
      </c>
      <c r="F509" s="54">
        <v>5</v>
      </c>
      <c r="G509" s="31" t="s">
        <v>146</v>
      </c>
      <c r="H509" s="31" t="s">
        <v>147</v>
      </c>
      <c r="I509" s="133" t="s">
        <v>5</v>
      </c>
      <c r="J509" s="13">
        <v>22.72</v>
      </c>
      <c r="K509" s="15">
        <v>34.159999999999997</v>
      </c>
      <c r="L509">
        <v>100.822</v>
      </c>
      <c r="M509">
        <v>23</v>
      </c>
      <c r="N509" s="17">
        <v>2200.1999999999998</v>
      </c>
      <c r="O509">
        <v>2164.9</v>
      </c>
      <c r="P509">
        <v>7.6</v>
      </c>
      <c r="Q509" s="39">
        <v>7.6177214172017358</v>
      </c>
      <c r="R509" t="s">
        <v>153</v>
      </c>
      <c r="U509" s="99">
        <v>34.159999847412109</v>
      </c>
      <c r="V509" s="99">
        <v>23</v>
      </c>
      <c r="W509" s="99">
        <v>0</v>
      </c>
      <c r="X509" s="100">
        <v>0</v>
      </c>
      <c r="Y509" s="100">
        <v>0</v>
      </c>
      <c r="Z509" s="101">
        <v>2200.199951171875</v>
      </c>
      <c r="AA509" s="102">
        <v>2115.45068359375</v>
      </c>
      <c r="AB509" s="103">
        <v>7.6177215576171875</v>
      </c>
      <c r="AC509" s="102">
        <v>1181.581787109375</v>
      </c>
      <c r="AD509" s="102">
        <v>1185.456298828125</v>
      </c>
      <c r="AE509" s="102">
        <v>1998.0672381019019</v>
      </c>
      <c r="AF509" s="104">
        <v>81.907664987125997</v>
      </c>
      <c r="AG509" s="104">
        <v>35.475719716838299</v>
      </c>
      <c r="AH509" s="102">
        <v>36.286915071181632</v>
      </c>
      <c r="AI509" s="104">
        <v>2.0551496384550525</v>
      </c>
      <c r="AJ509" s="104">
        <v>0</v>
      </c>
      <c r="AK509" s="102">
        <v>0</v>
      </c>
      <c r="AL509" s="103">
        <v>15.576766898316512</v>
      </c>
      <c r="AM509" s="105">
        <v>1.9789381008334483</v>
      </c>
      <c r="AN509" s="105">
        <v>1.294831882519986</v>
      </c>
      <c r="AO509" s="102">
        <v>1218.5988679266443</v>
      </c>
      <c r="AP509" s="106"/>
      <c r="AQ509" s="103">
        <v>22.719999313354492</v>
      </c>
      <c r="AR509" s="102">
        <v>0</v>
      </c>
      <c r="AS509" s="103">
        <v>7.6215099810937454</v>
      </c>
      <c r="AT509" s="102">
        <v>1169.3939151794582</v>
      </c>
      <c r="AU509" s="125">
        <v>1173.2417379835772</v>
      </c>
      <c r="AV509" s="102">
        <v>1998.2853196181143</v>
      </c>
      <c r="AW509" s="102">
        <v>81.795845042166022</v>
      </c>
      <c r="AX509" s="102">
        <v>35.369401974255467</v>
      </c>
      <c r="AY509" s="102">
        <v>36.326244601283875</v>
      </c>
      <c r="AZ509" s="102">
        <v>2.0211628977354308</v>
      </c>
      <c r="BA509" s="102">
        <v>0</v>
      </c>
      <c r="BB509" s="102">
        <v>0</v>
      </c>
      <c r="BC509" s="103">
        <v>15.597874114474655</v>
      </c>
      <c r="BD509" s="105">
        <v>1.975424247887027</v>
      </c>
      <c r="BE509" s="105">
        <v>1.291508200640203</v>
      </c>
      <c r="BF509" s="102">
        <v>1205.4758002578976</v>
      </c>
      <c r="BG509" s="123"/>
    </row>
    <row r="510" spans="1:59" ht="18" thickTop="1" thickBot="1">
      <c r="A510" s="45">
        <v>43495</v>
      </c>
      <c r="B510" s="48" t="s">
        <v>237</v>
      </c>
      <c r="C510" s="45">
        <v>43500</v>
      </c>
      <c r="E510" s="6" t="s">
        <v>174</v>
      </c>
      <c r="F510" s="54">
        <v>6</v>
      </c>
      <c r="G510" s="31" t="s">
        <v>148</v>
      </c>
      <c r="H510" s="31" t="s">
        <v>147</v>
      </c>
      <c r="I510" s="133" t="s">
        <v>6</v>
      </c>
      <c r="J510" s="13">
        <v>25.3</v>
      </c>
      <c r="K510" s="15">
        <v>34.17</v>
      </c>
      <c r="L510">
        <v>100.803</v>
      </c>
      <c r="M510">
        <v>23.3</v>
      </c>
      <c r="N510" s="17">
        <v>2201.1</v>
      </c>
      <c r="O510">
        <v>2159.1</v>
      </c>
      <c r="P510">
        <v>7.56</v>
      </c>
      <c r="Q510" s="39">
        <v>7.6024285833863798</v>
      </c>
      <c r="R510" t="s">
        <v>152</v>
      </c>
      <c r="U510" s="99">
        <v>34.169998168945312</v>
      </c>
      <c r="V510" s="99">
        <v>23.299999237060547</v>
      </c>
      <c r="W510" s="99">
        <v>0</v>
      </c>
      <c r="X510" s="100">
        <v>0</v>
      </c>
      <c r="Y510" s="100">
        <v>0</v>
      </c>
      <c r="Z510" s="101">
        <v>2201.10009765625</v>
      </c>
      <c r="AA510" s="102">
        <v>2120.123291015625</v>
      </c>
      <c r="AB510" s="103">
        <v>7.6024284362792969</v>
      </c>
      <c r="AC510" s="102">
        <v>1229.412109375</v>
      </c>
      <c r="AD510" s="102">
        <v>1233.4285888671875</v>
      </c>
      <c r="AE510" s="102">
        <v>2003.3319403945129</v>
      </c>
      <c r="AF510" s="104">
        <v>80.170211303465393</v>
      </c>
      <c r="AG510" s="104">
        <v>36.621182425282051</v>
      </c>
      <c r="AH510" s="102">
        <v>35.41429030577595</v>
      </c>
      <c r="AI510" s="104">
        <v>2.0389877705871386</v>
      </c>
      <c r="AJ510" s="104">
        <v>0</v>
      </c>
      <c r="AK510" s="102">
        <v>0</v>
      </c>
      <c r="AL510" s="103">
        <v>15.68509020312899</v>
      </c>
      <c r="AM510" s="105">
        <v>1.9376827914956791</v>
      </c>
      <c r="AN510" s="105">
        <v>1.2689489561220033</v>
      </c>
      <c r="AO510" s="102">
        <v>1268.5613680794568</v>
      </c>
      <c r="AP510" s="106"/>
      <c r="AQ510" s="103">
        <v>25.299999237060547</v>
      </c>
      <c r="AR510" s="102">
        <v>0</v>
      </c>
      <c r="AS510" s="103">
        <v>7.5757694737203973</v>
      </c>
      <c r="AT510" s="102">
        <v>1322.3089069395103</v>
      </c>
      <c r="AU510" s="125">
        <v>1326.5245365752894</v>
      </c>
      <c r="AV510" s="102">
        <v>2001.7291884936467</v>
      </c>
      <c r="AW510" s="102">
        <v>80.972890436899633</v>
      </c>
      <c r="AX510" s="102">
        <v>37.421165891479092</v>
      </c>
      <c r="AY510" s="102">
        <v>35.1585757422733</v>
      </c>
      <c r="AZ510" s="102">
        <v>2.2937242936762443</v>
      </c>
      <c r="BA510" s="102">
        <v>0</v>
      </c>
      <c r="BB510" s="102">
        <v>0</v>
      </c>
      <c r="BC510" s="103">
        <v>15.525870276404536</v>
      </c>
      <c r="BD510" s="105">
        <v>1.9635616672735212</v>
      </c>
      <c r="BE510" s="105">
        <v>1.2935049360210498</v>
      </c>
      <c r="BF510" s="102">
        <v>1369.2759933743018</v>
      </c>
      <c r="BG510" s="123"/>
    </row>
    <row r="511" spans="1:59" ht="18" thickTop="1" thickBot="1">
      <c r="A511" s="45">
        <v>43495</v>
      </c>
      <c r="B511" s="48" t="s">
        <v>237</v>
      </c>
      <c r="C511" s="45">
        <v>43500</v>
      </c>
      <c r="E511" s="7" t="s">
        <v>37</v>
      </c>
      <c r="F511" s="54">
        <v>7</v>
      </c>
      <c r="G511" s="31" t="s">
        <v>148</v>
      </c>
      <c r="H511" s="31" t="s">
        <v>146</v>
      </c>
      <c r="I511" s="133" t="s">
        <v>7</v>
      </c>
      <c r="J511" s="13">
        <v>25.15</v>
      </c>
      <c r="K511" s="15">
        <v>34.26</v>
      </c>
      <c r="L511">
        <v>100.92</v>
      </c>
      <c r="M511">
        <v>23.3</v>
      </c>
      <c r="N511" s="17">
        <v>2192.1999999999998</v>
      </c>
      <c r="O511">
        <v>2170.6</v>
      </c>
      <c r="P511">
        <v>8</v>
      </c>
      <c r="Q511" s="39">
        <v>7.9760297076043036</v>
      </c>
      <c r="R511" t="s">
        <v>153</v>
      </c>
      <c r="U511" s="99">
        <v>34.259998321533203</v>
      </c>
      <c r="V511" s="99">
        <v>23.299999237060547</v>
      </c>
      <c r="W511" s="99">
        <v>0</v>
      </c>
      <c r="X511" s="100">
        <v>0</v>
      </c>
      <c r="Y511" s="100">
        <v>0</v>
      </c>
      <c r="Z511" s="101">
        <v>2192.199951171875</v>
      </c>
      <c r="AA511" s="102">
        <v>1957.7041015625</v>
      </c>
      <c r="AB511" s="103">
        <v>7.9760298728942871</v>
      </c>
      <c r="AC511" s="102">
        <v>460.859619140625</v>
      </c>
      <c r="AD511" s="102">
        <v>462.36526489257812</v>
      </c>
      <c r="AE511" s="102">
        <v>1775.6597195927718</v>
      </c>
      <c r="AF511" s="104">
        <v>168.32295874865673</v>
      </c>
      <c r="AG511" s="104">
        <v>13.721366776330621</v>
      </c>
      <c r="AH511" s="102">
        <v>75.077797302146706</v>
      </c>
      <c r="AI511" s="104">
        <v>4.8272943533183819</v>
      </c>
      <c r="AJ511" s="104">
        <v>0</v>
      </c>
      <c r="AK511" s="102">
        <v>0</v>
      </c>
      <c r="AL511" s="103">
        <v>10.655880291653263</v>
      </c>
      <c r="AM511" s="105">
        <v>4.0654206462231226</v>
      </c>
      <c r="AN511" s="105">
        <v>2.662810269110496</v>
      </c>
      <c r="AO511" s="102">
        <v>475.53454832535425</v>
      </c>
      <c r="AP511" s="106"/>
      <c r="AQ511" s="103">
        <v>25.149999618530273</v>
      </c>
      <c r="AR511" s="102">
        <v>0</v>
      </c>
      <c r="AS511" s="103">
        <v>7.9488912698802752</v>
      </c>
      <c r="AT511" s="102">
        <v>495.89878177134494</v>
      </c>
      <c r="AU511" s="125">
        <v>497.48264123529333</v>
      </c>
      <c r="AV511" s="102">
        <v>1774.6726238254732</v>
      </c>
      <c r="AW511" s="102">
        <v>168.95107455985084</v>
      </c>
      <c r="AX511" s="102">
        <v>14.080381883416681</v>
      </c>
      <c r="AY511" s="102">
        <v>74.283889804130609</v>
      </c>
      <c r="AZ511" s="102">
        <v>5.3527671751336383</v>
      </c>
      <c r="BA511" s="102">
        <v>0</v>
      </c>
      <c r="BB511" s="102">
        <v>0</v>
      </c>
      <c r="BC511" s="103">
        <v>10.618857488911397</v>
      </c>
      <c r="BD511" s="105">
        <v>4.0928995674212416</v>
      </c>
      <c r="BE511" s="105">
        <v>2.695455844736645</v>
      </c>
      <c r="BF511" s="102">
        <v>513.36775518360378</v>
      </c>
      <c r="BG511" s="123"/>
    </row>
    <row r="512" spans="1:59" ht="18" thickTop="1" thickBot="1">
      <c r="A512" s="45">
        <v>43495</v>
      </c>
      <c r="B512" s="48" t="s">
        <v>237</v>
      </c>
      <c r="C512" s="45">
        <v>43500</v>
      </c>
      <c r="E512" s="8" t="s">
        <v>43</v>
      </c>
      <c r="F512" s="54">
        <v>8</v>
      </c>
      <c r="G512" s="31" t="s">
        <v>146</v>
      </c>
      <c r="H512" s="31" t="s">
        <v>146</v>
      </c>
      <c r="I512" s="133" t="s">
        <v>8</v>
      </c>
      <c r="J512" s="13">
        <v>22.67</v>
      </c>
      <c r="K512" s="15">
        <v>34.26</v>
      </c>
      <c r="L512">
        <v>100.712</v>
      </c>
      <c r="M512">
        <v>23.7</v>
      </c>
      <c r="N512" s="17">
        <v>2199.5</v>
      </c>
      <c r="O512">
        <v>2162.3000000000002</v>
      </c>
      <c r="P512">
        <v>8.01</v>
      </c>
      <c r="Q512" s="39">
        <v>7.9807776676243378</v>
      </c>
      <c r="R512" t="s">
        <v>152</v>
      </c>
      <c r="U512" s="99">
        <v>34.259998321533203</v>
      </c>
      <c r="V512" s="99">
        <v>23.700000762939453</v>
      </c>
      <c r="W512" s="99">
        <v>0</v>
      </c>
      <c r="X512" s="100">
        <v>0</v>
      </c>
      <c r="Y512" s="100">
        <v>0</v>
      </c>
      <c r="Z512" s="101">
        <v>2199.5</v>
      </c>
      <c r="AA512" s="102">
        <v>1959.0638427734375</v>
      </c>
      <c r="AB512" s="103">
        <v>7.9807777404785156</v>
      </c>
      <c r="AC512" s="102">
        <v>456.34707641601562</v>
      </c>
      <c r="AD512" s="102">
        <v>457.83065795898438</v>
      </c>
      <c r="AE512" s="102">
        <v>1773.1970030920359</v>
      </c>
      <c r="AF512" s="104">
        <v>172.4204192346991</v>
      </c>
      <c r="AG512" s="104">
        <v>13.446457896803231</v>
      </c>
      <c r="AH512" s="102">
        <v>76.413263555940105</v>
      </c>
      <c r="AI512" s="104">
        <v>5.0596791677977908</v>
      </c>
      <c r="AJ512" s="104">
        <v>0</v>
      </c>
      <c r="AK512" s="102">
        <v>0</v>
      </c>
      <c r="AL512" s="103">
        <v>10.531842046488082</v>
      </c>
      <c r="AM512" s="105">
        <v>4.1669409915888966</v>
      </c>
      <c r="AN512" s="105">
        <v>2.732457958532982</v>
      </c>
      <c r="AO512" s="102">
        <v>471.19844216109425</v>
      </c>
      <c r="AP512" s="106"/>
      <c r="AQ512" s="103">
        <v>22.670000076293945</v>
      </c>
      <c r="AR512" s="102">
        <v>0</v>
      </c>
      <c r="AS512" s="103">
        <v>7.9959893669970556</v>
      </c>
      <c r="AT512" s="102">
        <v>437.95686480821718</v>
      </c>
      <c r="AU512" s="125">
        <v>439.39882398709557</v>
      </c>
      <c r="AV512" s="102">
        <v>1773.747770304461</v>
      </c>
      <c r="AW512" s="102">
        <v>172.05916885695845</v>
      </c>
      <c r="AX512" s="102">
        <v>13.256872066259819</v>
      </c>
      <c r="AY512" s="102">
        <v>76.870473605975647</v>
      </c>
      <c r="AZ512" s="102">
        <v>4.7738325807685946</v>
      </c>
      <c r="BA512" s="102">
        <v>0</v>
      </c>
      <c r="BB512" s="102">
        <v>0</v>
      </c>
      <c r="BC512" s="103">
        <v>10.551150072814025</v>
      </c>
      <c r="BD512" s="105">
        <v>4.1518173594326351</v>
      </c>
      <c r="BE512" s="105">
        <v>2.7145311832755907</v>
      </c>
      <c r="BF512" s="102">
        <v>451.43278175962814</v>
      </c>
      <c r="BG512" s="123"/>
    </row>
    <row r="513" spans="1:59" ht="18" thickTop="1" thickBot="1">
      <c r="A513" s="45">
        <v>43495</v>
      </c>
      <c r="B513" s="48" t="s">
        <v>237</v>
      </c>
      <c r="C513" s="45">
        <v>43500</v>
      </c>
      <c r="E513" s="8" t="s">
        <v>43</v>
      </c>
      <c r="F513" s="54">
        <v>2</v>
      </c>
      <c r="G513" s="31" t="s">
        <v>146</v>
      </c>
      <c r="H513" s="31" t="s">
        <v>146</v>
      </c>
      <c r="I513" s="133" t="s">
        <v>9</v>
      </c>
      <c r="J513" s="13">
        <v>22.68</v>
      </c>
      <c r="K513" s="15">
        <v>34.200000000000003</v>
      </c>
      <c r="L513">
        <v>100.783</v>
      </c>
      <c r="M513">
        <v>23.2</v>
      </c>
      <c r="N513" s="17">
        <v>2193.4</v>
      </c>
      <c r="O513">
        <v>2159.6999999999998</v>
      </c>
      <c r="P513">
        <v>7.99</v>
      </c>
      <c r="Q513" s="39">
        <v>7.9871689107887649</v>
      </c>
      <c r="R513" t="s">
        <v>153</v>
      </c>
      <c r="U513" s="99">
        <v>34.200000762939453</v>
      </c>
      <c r="V513" s="99">
        <v>23.200000762939453</v>
      </c>
      <c r="W513" s="99">
        <v>0</v>
      </c>
      <c r="X513" s="100">
        <v>0</v>
      </c>
      <c r="Y513" s="100">
        <v>0</v>
      </c>
      <c r="Z513" s="101">
        <v>2193.39990234375</v>
      </c>
      <c r="AA513" s="102">
        <v>1954.3096923828125</v>
      </c>
      <c r="AB513" s="103">
        <v>7.9871687889099121</v>
      </c>
      <c r="AC513" s="102">
        <v>447.49468994140625</v>
      </c>
      <c r="AD513" s="102">
        <v>448.95846557617188</v>
      </c>
      <c r="AE513" s="102">
        <v>1769.6974850805627</v>
      </c>
      <c r="AF513" s="104">
        <v>171.24954405647262</v>
      </c>
      <c r="AG513" s="104">
        <v>13.362520004662429</v>
      </c>
      <c r="AH513" s="102">
        <v>76.310930284925945</v>
      </c>
      <c r="AI513" s="104">
        <v>4.9029605683320696</v>
      </c>
      <c r="AJ513" s="104">
        <v>0</v>
      </c>
      <c r="AK513" s="102">
        <v>0</v>
      </c>
      <c r="AL513" s="103">
        <v>10.556368362967348</v>
      </c>
      <c r="AM513" s="105">
        <v>4.1374329615852394</v>
      </c>
      <c r="AN513" s="105">
        <v>2.7088975281636523</v>
      </c>
      <c r="AO513" s="102">
        <v>461.66708657073963</v>
      </c>
      <c r="AP513" s="106"/>
      <c r="AQ513" s="103">
        <v>22.680000305175781</v>
      </c>
      <c r="AR513" s="102">
        <v>0</v>
      </c>
      <c r="AS513" s="103">
        <v>7.9948559645461801</v>
      </c>
      <c r="AT513" s="102">
        <v>438.2845074253587</v>
      </c>
      <c r="AU513" s="125">
        <v>439.72736765240728</v>
      </c>
      <c r="AV513" s="102">
        <v>1769.9760696202188</v>
      </c>
      <c r="AW513" s="102">
        <v>171.06606568336679</v>
      </c>
      <c r="AX513" s="102">
        <v>13.26750701132525</v>
      </c>
      <c r="AY513" s="102">
        <v>76.541350821406823</v>
      </c>
      <c r="AZ513" s="102">
        <v>4.760726496765372</v>
      </c>
      <c r="BA513" s="102">
        <v>0</v>
      </c>
      <c r="BB513" s="102">
        <v>0</v>
      </c>
      <c r="BC513" s="103">
        <v>10.566085535897587</v>
      </c>
      <c r="BD513" s="105">
        <v>4.129837710233085</v>
      </c>
      <c r="BE513" s="105">
        <v>2.6999354520091199</v>
      </c>
      <c r="BF513" s="102">
        <v>451.77823841116037</v>
      </c>
      <c r="BG513" s="123"/>
    </row>
    <row r="514" spans="1:59" ht="18" thickTop="1" thickBot="1">
      <c r="A514" s="45">
        <v>43495</v>
      </c>
      <c r="B514" s="48" t="s">
        <v>237</v>
      </c>
      <c r="C514" s="45">
        <v>43500</v>
      </c>
      <c r="E514" s="6" t="s">
        <v>174</v>
      </c>
      <c r="F514" s="54">
        <v>4</v>
      </c>
      <c r="G514" s="31" t="s">
        <v>148</v>
      </c>
      <c r="H514" s="31" t="s">
        <v>147</v>
      </c>
      <c r="I514" s="133" t="s">
        <v>10</v>
      </c>
      <c r="J514" s="13">
        <v>24.61</v>
      </c>
      <c r="K514" s="15">
        <v>34.200000000000003</v>
      </c>
      <c r="L514">
        <v>100.795</v>
      </c>
      <c r="M514">
        <v>23.4</v>
      </c>
      <c r="N514" s="17">
        <v>2200.6</v>
      </c>
      <c r="O514">
        <v>2156.6999999999998</v>
      </c>
      <c r="P514">
        <v>7.69</v>
      </c>
      <c r="Q514" s="39">
        <v>7.6995413415211651</v>
      </c>
      <c r="R514" t="s">
        <v>152</v>
      </c>
      <c r="U514" s="99">
        <v>34.200000762939453</v>
      </c>
      <c r="V514" s="99">
        <v>23.399999618530273</v>
      </c>
      <c r="W514" s="99">
        <v>0</v>
      </c>
      <c r="X514" s="100">
        <v>0</v>
      </c>
      <c r="Y514" s="100">
        <v>0</v>
      </c>
      <c r="Z514" s="101">
        <v>2200.60009765625</v>
      </c>
      <c r="AA514" s="102">
        <v>2084.6962890625</v>
      </c>
      <c r="AB514" s="103">
        <v>7.6995415687561035</v>
      </c>
      <c r="AC514" s="102">
        <v>961.1949462890625</v>
      </c>
      <c r="AD514" s="102">
        <v>964.33135986328125</v>
      </c>
      <c r="AE514" s="102">
        <v>1957.739716361478</v>
      </c>
      <c r="AF514" s="104">
        <v>98.403926468948413</v>
      </c>
      <c r="AG514" s="104">
        <v>28.552579291912448</v>
      </c>
      <c r="AH514" s="102">
        <v>43.49841456896673</v>
      </c>
      <c r="AI514" s="104">
        <v>2.5744223722202073</v>
      </c>
      <c r="AJ514" s="104">
        <v>0</v>
      </c>
      <c r="AK514" s="102">
        <v>0</v>
      </c>
      <c r="AL514" s="103">
        <v>14.402814594277423</v>
      </c>
      <c r="AM514" s="105">
        <v>2.3781860991847887</v>
      </c>
      <c r="AN514" s="105">
        <v>1.557961167728559</v>
      </c>
      <c r="AO514" s="102">
        <v>991.96986426596834</v>
      </c>
      <c r="AP514" s="106"/>
      <c r="AQ514" s="103">
        <v>24.610000610351562</v>
      </c>
      <c r="AR514" s="102">
        <v>0</v>
      </c>
      <c r="AS514" s="103">
        <v>7.6827982166161251</v>
      </c>
      <c r="AT514" s="102">
        <v>1005.9916520869074</v>
      </c>
      <c r="AU514" s="125">
        <v>1009.2259541057381</v>
      </c>
      <c r="AV514" s="102">
        <v>1956.859184578454</v>
      </c>
      <c r="AW514" s="102">
        <v>98.870690362024533</v>
      </c>
      <c r="AX514" s="102">
        <v>28.966324804461166</v>
      </c>
      <c r="AY514" s="102">
        <v>43.259287903335057</v>
      </c>
      <c r="AZ514" s="102">
        <v>2.7613611705873198</v>
      </c>
      <c r="BA514" s="102">
        <v>0</v>
      </c>
      <c r="BB514" s="102">
        <v>0</v>
      </c>
      <c r="BC514" s="103">
        <v>14.333082341703125</v>
      </c>
      <c r="BD514" s="105">
        <v>2.3941235480479572</v>
      </c>
      <c r="BE514" s="105">
        <v>1.5739653068628914</v>
      </c>
      <c r="BF514" s="102">
        <v>1040.3992182154461</v>
      </c>
      <c r="BG514" s="123"/>
    </row>
    <row r="515" spans="1:59" ht="18" thickTop="1" thickBot="1">
      <c r="A515" s="45">
        <v>43495</v>
      </c>
      <c r="B515" s="48" t="s">
        <v>237</v>
      </c>
      <c r="C515" s="45">
        <v>43500</v>
      </c>
      <c r="E515" s="7" t="s">
        <v>37</v>
      </c>
      <c r="F515" s="54">
        <v>1</v>
      </c>
      <c r="G515" s="31" t="s">
        <v>148</v>
      </c>
      <c r="H515" s="31" t="s">
        <v>146</v>
      </c>
      <c r="I515" s="133" t="s">
        <v>11</v>
      </c>
      <c r="J515" s="13">
        <v>24.88</v>
      </c>
      <c r="K515" s="15">
        <v>34.22</v>
      </c>
      <c r="L515">
        <v>100.919</v>
      </c>
      <c r="M515">
        <v>22.8</v>
      </c>
      <c r="N515" s="17">
        <v>2191</v>
      </c>
      <c r="O515">
        <v>2157.3000000000002</v>
      </c>
      <c r="P515">
        <v>7.96</v>
      </c>
      <c r="Q515" s="39">
        <v>7.9727344608429966</v>
      </c>
      <c r="R515" t="s">
        <v>153</v>
      </c>
      <c r="U515" s="99">
        <v>34.220001220703125</v>
      </c>
      <c r="V515" s="99">
        <v>22.799999237060547</v>
      </c>
      <c r="W515" s="99">
        <v>0</v>
      </c>
      <c r="X515" s="100">
        <v>0</v>
      </c>
      <c r="Y515" s="100">
        <v>0</v>
      </c>
      <c r="Z515" s="101">
        <v>2191</v>
      </c>
      <c r="AA515" s="102">
        <v>1962.1744384765625</v>
      </c>
      <c r="AB515" s="103">
        <v>7.9727344512939453</v>
      </c>
      <c r="AC515" s="102">
        <v>465.03793334960938</v>
      </c>
      <c r="AD515" s="102">
        <v>466.56658935546875</v>
      </c>
      <c r="AE515" s="102">
        <v>1783.5313821175255</v>
      </c>
      <c r="AF515" s="104">
        <v>164.61156729787777</v>
      </c>
      <c r="AG515" s="104">
        <v>14.031414196015662</v>
      </c>
      <c r="AH515" s="102">
        <v>73.680805004585224</v>
      </c>
      <c r="AI515" s="104">
        <v>4.5754788355248195</v>
      </c>
      <c r="AJ515" s="104">
        <v>0</v>
      </c>
      <c r="AK515" s="102">
        <v>0</v>
      </c>
      <c r="AL515" s="103">
        <v>10.800084196181672</v>
      </c>
      <c r="AM515" s="105">
        <v>3.974085519165111</v>
      </c>
      <c r="AN515" s="105">
        <v>2.5990877260365437</v>
      </c>
      <c r="AO515" s="102">
        <v>479.44883934745559</v>
      </c>
      <c r="AP515" s="106"/>
      <c r="AQ515" s="103">
        <v>24.879999160766602</v>
      </c>
      <c r="AR515" s="102">
        <v>0</v>
      </c>
      <c r="AS515" s="103">
        <v>7.9422120401855949</v>
      </c>
      <c r="AT515" s="102">
        <v>505.02216988297403</v>
      </c>
      <c r="AU515" s="125">
        <v>506.64049054788609</v>
      </c>
      <c r="AV515" s="102">
        <v>1782.4043213409759</v>
      </c>
      <c r="AW515" s="102">
        <v>165.32949556173901</v>
      </c>
      <c r="AX515" s="102">
        <v>14.440611724179886</v>
      </c>
      <c r="AY515" s="102">
        <v>72.806045370625569</v>
      </c>
      <c r="AZ515" s="102">
        <v>5.1422404229811365</v>
      </c>
      <c r="BA515" s="102">
        <v>0</v>
      </c>
      <c r="BB515" s="102">
        <v>0</v>
      </c>
      <c r="BC515" s="103">
        <v>10.757197972985034</v>
      </c>
      <c r="BD515" s="105">
        <v>4.00459612740159</v>
      </c>
      <c r="BE515" s="105">
        <v>2.634960157294111</v>
      </c>
      <c r="BF515" s="102">
        <v>522.55198784035224</v>
      </c>
      <c r="BG515" s="123"/>
    </row>
    <row r="516" spans="1:59" ht="18" thickTop="1" thickBot="1">
      <c r="A516" s="45">
        <v>43495</v>
      </c>
      <c r="B516" s="48" t="s">
        <v>237</v>
      </c>
      <c r="C516" s="45">
        <v>43500</v>
      </c>
      <c r="E516" s="9" t="s">
        <v>44</v>
      </c>
      <c r="F516" s="55">
        <v>3</v>
      </c>
      <c r="G516" s="32" t="s">
        <v>146</v>
      </c>
      <c r="H516" s="32" t="s">
        <v>147</v>
      </c>
      <c r="I516" s="133" t="s">
        <v>12</v>
      </c>
      <c r="J516" s="13">
        <v>22.75</v>
      </c>
      <c r="K516" s="15">
        <v>34.25</v>
      </c>
      <c r="L516">
        <v>100.455</v>
      </c>
      <c r="M516">
        <v>23.2</v>
      </c>
      <c r="N516" s="17">
        <v>2202</v>
      </c>
      <c r="O516">
        <v>2156.6</v>
      </c>
      <c r="P516">
        <v>7.64</v>
      </c>
      <c r="Q516" s="39">
        <v>7.6488341643086839</v>
      </c>
      <c r="R516" t="s">
        <v>152</v>
      </c>
      <c r="U516" s="99">
        <v>34.25</v>
      </c>
      <c r="V516" s="99">
        <v>23.200000762939453</v>
      </c>
      <c r="W516" s="99">
        <v>0</v>
      </c>
      <c r="X516" s="100">
        <v>0</v>
      </c>
      <c r="Y516" s="100">
        <v>0</v>
      </c>
      <c r="Z516" s="101">
        <v>2202</v>
      </c>
      <c r="AA516" s="102">
        <v>2105.1435546875</v>
      </c>
      <c r="AB516" s="103">
        <v>7.648834228515625</v>
      </c>
      <c r="AC516" s="102">
        <v>1093.340087890625</v>
      </c>
      <c r="AD516" s="102">
        <v>1096.91650390625</v>
      </c>
      <c r="AE516" s="102">
        <v>1984.2950288954164</v>
      </c>
      <c r="AF516" s="104">
        <v>88.209265380874271</v>
      </c>
      <c r="AG516" s="104">
        <v>32.639324227658719</v>
      </c>
      <c r="AH516" s="102">
        <v>39.057711232224207</v>
      </c>
      <c r="AI516" s="104">
        <v>2.2516733530125177</v>
      </c>
      <c r="AJ516" s="104">
        <v>0</v>
      </c>
      <c r="AK516" s="102">
        <v>0</v>
      </c>
      <c r="AL516" s="103">
        <v>15.121575614451832</v>
      </c>
      <c r="AM516" s="105">
        <v>2.1303218542927427</v>
      </c>
      <c r="AN516" s="105">
        <v>1.3949139683869836</v>
      </c>
      <c r="AO516" s="102">
        <v>1127.965965632864</v>
      </c>
      <c r="AP516" s="106"/>
      <c r="AQ516" s="103">
        <v>22.75</v>
      </c>
      <c r="AR516" s="102">
        <v>0</v>
      </c>
      <c r="AS516" s="103">
        <v>7.6549949130308867</v>
      </c>
      <c r="AT516" s="102">
        <v>1075.0969138536614</v>
      </c>
      <c r="AU516" s="125">
        <v>1078.6331514218698</v>
      </c>
      <c r="AV516" s="102">
        <v>1984.6362811380175</v>
      </c>
      <c r="AW516" s="102">
        <v>88.031241739855915</v>
      </c>
      <c r="AX516" s="102">
        <v>32.476096823392652</v>
      </c>
      <c r="AY516" s="102">
        <v>39.131284911627759</v>
      </c>
      <c r="AZ516" s="102">
        <v>2.1925692670836527</v>
      </c>
      <c r="BA516" s="102">
        <v>0</v>
      </c>
      <c r="BB516" s="102">
        <v>0</v>
      </c>
      <c r="BC516" s="103">
        <v>15.152079461252152</v>
      </c>
      <c r="BD516" s="105">
        <v>2.1246179601044792</v>
      </c>
      <c r="BE516" s="105">
        <v>1.3894004190398535</v>
      </c>
      <c r="BF516" s="102">
        <v>1108.3218725290667</v>
      </c>
      <c r="BG516" s="123"/>
    </row>
    <row r="517" spans="1:59" ht="18" thickTop="1" thickBot="1">
      <c r="A517" s="45">
        <v>43495</v>
      </c>
      <c r="B517" s="48" t="s">
        <v>237</v>
      </c>
      <c r="C517" s="45">
        <v>43500</v>
      </c>
      <c r="E517" s="8" t="s">
        <v>43</v>
      </c>
      <c r="F517" s="55">
        <v>2</v>
      </c>
      <c r="G517" s="32" t="s">
        <v>146</v>
      </c>
      <c r="H517" s="32" t="s">
        <v>146</v>
      </c>
      <c r="I517" s="133" t="s">
        <v>13</v>
      </c>
      <c r="J517" s="13">
        <v>22.71</v>
      </c>
      <c r="K517" s="15">
        <v>34.229999999999997</v>
      </c>
      <c r="L517">
        <v>100.90300000000001</v>
      </c>
      <c r="M517">
        <v>22.8</v>
      </c>
      <c r="N517" s="17">
        <v>2184.6</v>
      </c>
      <c r="O517">
        <v>2151.5</v>
      </c>
      <c r="P517">
        <v>7.9</v>
      </c>
      <c r="Q517" s="39">
        <v>7.9695047967785557</v>
      </c>
      <c r="R517" t="s">
        <v>153</v>
      </c>
      <c r="U517" s="99">
        <v>34.229999542236328</v>
      </c>
      <c r="V517" s="99">
        <v>22.799999237060547</v>
      </c>
      <c r="W517" s="99">
        <v>0</v>
      </c>
      <c r="X517" s="100">
        <v>0</v>
      </c>
      <c r="Y517" s="100">
        <v>0</v>
      </c>
      <c r="Z517" s="101">
        <v>2184.60009765625</v>
      </c>
      <c r="AA517" s="102">
        <v>1957.76416015625</v>
      </c>
      <c r="AB517" s="103">
        <v>7.9695048332214355</v>
      </c>
      <c r="AC517" s="102">
        <v>467.69699096679688</v>
      </c>
      <c r="AD517" s="102">
        <v>469.23440551757812</v>
      </c>
      <c r="AE517" s="102">
        <v>1780.5005544145581</v>
      </c>
      <c r="AF517" s="104">
        <v>163.15278804838255</v>
      </c>
      <c r="AG517" s="104">
        <v>14.110897298800486</v>
      </c>
      <c r="AH517" s="102">
        <v>73.26256121589384</v>
      </c>
      <c r="AI517" s="104">
        <v>4.5423741621733802</v>
      </c>
      <c r="AJ517" s="104">
        <v>0</v>
      </c>
      <c r="AK517" s="102">
        <v>0</v>
      </c>
      <c r="AL517" s="103">
        <v>10.829032851271466</v>
      </c>
      <c r="AM517" s="105">
        <v>3.9385606206884645</v>
      </c>
      <c r="AN517" s="105">
        <v>2.5759020933920698</v>
      </c>
      <c r="AO517" s="102">
        <v>482.19022955382763</v>
      </c>
      <c r="AP517" s="106"/>
      <c r="AQ517" s="103">
        <v>22.709999084472656</v>
      </c>
      <c r="AR517" s="102">
        <v>0</v>
      </c>
      <c r="AS517" s="103">
        <v>7.9708322359725203</v>
      </c>
      <c r="AT517" s="102">
        <v>466.01936406312274</v>
      </c>
      <c r="AU517" s="125">
        <v>467.55296255818087</v>
      </c>
      <c r="AV517" s="102">
        <v>1780.5497116663857</v>
      </c>
      <c r="AW517" s="102">
        <v>163.12076183884707</v>
      </c>
      <c r="AX517" s="102">
        <v>14.093677069570509</v>
      </c>
      <c r="AY517" s="102">
        <v>73.300603439023291</v>
      </c>
      <c r="AZ517" s="102">
        <v>4.5191934272080081</v>
      </c>
      <c r="BA517" s="102">
        <v>0</v>
      </c>
      <c r="BB517" s="102">
        <v>0</v>
      </c>
      <c r="BC517" s="103">
        <v>10.830850887730792</v>
      </c>
      <c r="BD517" s="105">
        <v>3.9372759190412303</v>
      </c>
      <c r="BE517" s="105">
        <v>2.5744073384805124</v>
      </c>
      <c r="BF517" s="102">
        <v>480.39017254523498</v>
      </c>
      <c r="BG517" s="123"/>
    </row>
    <row r="518" spans="1:59" ht="18" thickTop="1" thickBot="1">
      <c r="A518" s="45">
        <v>43495</v>
      </c>
      <c r="B518" s="48" t="s">
        <v>237</v>
      </c>
      <c r="C518" s="45">
        <v>43500</v>
      </c>
      <c r="E518" s="9" t="s">
        <v>44</v>
      </c>
      <c r="F518" s="54">
        <v>3</v>
      </c>
      <c r="G518" s="31" t="s">
        <v>146</v>
      </c>
      <c r="H518" s="31" t="s">
        <v>147</v>
      </c>
      <c r="I518" s="133" t="s">
        <v>14</v>
      </c>
      <c r="J518" s="13">
        <v>22.72</v>
      </c>
      <c r="K518" s="15">
        <v>34.229999999999997</v>
      </c>
      <c r="L518">
        <v>100.60899999999999</v>
      </c>
      <c r="M518">
        <v>23.1</v>
      </c>
      <c r="N518" s="17">
        <v>2195.1</v>
      </c>
      <c r="O518">
        <v>2154.5</v>
      </c>
      <c r="P518">
        <v>7.64</v>
      </c>
      <c r="Q518" s="39">
        <v>7.6418208740013522</v>
      </c>
      <c r="R518" t="s">
        <v>152</v>
      </c>
      <c r="U518" s="99">
        <v>34.229999542236328</v>
      </c>
      <c r="V518" s="99">
        <v>23.100000381469727</v>
      </c>
      <c r="W518" s="99">
        <v>0</v>
      </c>
      <c r="X518" s="100">
        <v>0</v>
      </c>
      <c r="Y518" s="100">
        <v>0</v>
      </c>
      <c r="Z518" s="101">
        <v>2195.10009765625</v>
      </c>
      <c r="AA518" s="102">
        <v>2101.428955078125</v>
      </c>
      <c r="AB518" s="103">
        <v>7.6418209075927734</v>
      </c>
      <c r="AC518" s="102">
        <v>1109.17724609375</v>
      </c>
      <c r="AD518" s="102">
        <v>1112.809814453125</v>
      </c>
      <c r="AE518" s="102">
        <v>1981.8908179293744</v>
      </c>
      <c r="AF518" s="104">
        <v>86.335780439594615</v>
      </c>
      <c r="AG518" s="104">
        <v>33.202372160423977</v>
      </c>
      <c r="AH518" s="102">
        <v>38.366127884907151</v>
      </c>
      <c r="AI518" s="104">
        <v>2.1948742841484243</v>
      </c>
      <c r="AJ518" s="104">
        <v>0</v>
      </c>
      <c r="AK518" s="102">
        <v>0</v>
      </c>
      <c r="AL518" s="103">
        <v>15.229769166522024</v>
      </c>
      <c r="AM518" s="105">
        <v>2.0850918125108815</v>
      </c>
      <c r="AN518" s="105">
        <v>1.3648568550936813</v>
      </c>
      <c r="AO518" s="102">
        <v>1144.1143391984233</v>
      </c>
      <c r="AP518" s="106"/>
      <c r="AQ518" s="103">
        <v>22.719999313354492</v>
      </c>
      <c r="AR518" s="102">
        <v>0</v>
      </c>
      <c r="AS518" s="103">
        <v>7.6470096374227143</v>
      </c>
      <c r="AT518" s="102">
        <v>1093.5605350383132</v>
      </c>
      <c r="AU518" s="125">
        <v>1097.158832506587</v>
      </c>
      <c r="AV518" s="102">
        <v>1982.1800978031488</v>
      </c>
      <c r="AW518" s="102">
        <v>86.185457424380033</v>
      </c>
      <c r="AX518" s="102">
        <v>33.063484384883608</v>
      </c>
      <c r="AY518" s="102">
        <v>38.426073940773335</v>
      </c>
      <c r="AZ518" s="102">
        <v>2.1460155093691555</v>
      </c>
      <c r="BA518" s="102">
        <v>0</v>
      </c>
      <c r="BB518" s="102">
        <v>0</v>
      </c>
      <c r="BC518" s="103">
        <v>15.256185998519069</v>
      </c>
      <c r="BD518" s="105">
        <v>2.0803042097970237</v>
      </c>
      <c r="BE518" s="105">
        <v>1.3602555765764823</v>
      </c>
      <c r="BF518" s="102">
        <v>1127.3013864979566</v>
      </c>
      <c r="BG518" s="123"/>
    </row>
    <row r="519" spans="1:59" ht="18" thickTop="1" thickBot="1">
      <c r="A519" s="45">
        <v>43495</v>
      </c>
      <c r="B519" s="48" t="s">
        <v>237</v>
      </c>
      <c r="C519" s="45">
        <v>43500</v>
      </c>
      <c r="E519" s="6" t="s">
        <v>174</v>
      </c>
      <c r="F519" s="54">
        <v>4</v>
      </c>
      <c r="G519" s="31" t="s">
        <v>148</v>
      </c>
      <c r="H519" s="31" t="s">
        <v>147</v>
      </c>
      <c r="I519" s="133" t="s">
        <v>15</v>
      </c>
      <c r="J519" s="13">
        <v>24.92</v>
      </c>
      <c r="K519" s="15">
        <v>34.21</v>
      </c>
      <c r="L519">
        <v>100.931</v>
      </c>
      <c r="M519">
        <v>23</v>
      </c>
      <c r="N519" s="17">
        <v>2199</v>
      </c>
      <c r="O519">
        <v>2165.6999999999998</v>
      </c>
      <c r="P519">
        <v>7.55</v>
      </c>
      <c r="Q519" s="39">
        <v>7.6531397585750618</v>
      </c>
      <c r="R519" t="s">
        <v>153</v>
      </c>
      <c r="U519" s="99">
        <v>34.209999084472656</v>
      </c>
      <c r="V519" s="99">
        <v>23</v>
      </c>
      <c r="W519" s="99">
        <v>0</v>
      </c>
      <c r="X519" s="100">
        <v>0</v>
      </c>
      <c r="Y519" s="100">
        <v>0</v>
      </c>
      <c r="Z519" s="101">
        <v>2199</v>
      </c>
      <c r="AA519" s="102">
        <v>2101.8232421875</v>
      </c>
      <c r="AB519" s="103">
        <v>7.653139591217041</v>
      </c>
      <c r="AC519" s="102">
        <v>1079.6630859375</v>
      </c>
      <c r="AD519" s="102">
        <v>1083.2034912109375</v>
      </c>
      <c r="AE519" s="102">
        <v>1981.1950352230131</v>
      </c>
      <c r="AF519" s="104">
        <v>88.221067586380883</v>
      </c>
      <c r="AG519" s="104">
        <v>32.40715256740004</v>
      </c>
      <c r="AH519" s="102">
        <v>39.153788409108991</v>
      </c>
      <c r="AI519" s="104">
        <v>2.2317350937949616</v>
      </c>
      <c r="AJ519" s="104">
        <v>0</v>
      </c>
      <c r="AK519" s="102">
        <v>0</v>
      </c>
      <c r="AL519" s="103">
        <v>15.120050306396623</v>
      </c>
      <c r="AM519" s="105">
        <v>2.1306409579938097</v>
      </c>
      <c r="AN519" s="105">
        <v>1.3942230099252133</v>
      </c>
      <c r="AO519" s="102">
        <v>1113.4864564825316</v>
      </c>
      <c r="AP519" s="106"/>
      <c r="AQ519" s="103">
        <v>24.920000076293945</v>
      </c>
      <c r="AR519" s="102">
        <v>0</v>
      </c>
      <c r="AS519" s="103">
        <v>7.62702101632311</v>
      </c>
      <c r="AT519" s="102">
        <v>1159.3675854149815</v>
      </c>
      <c r="AU519" s="125">
        <v>1163.0809129501681</v>
      </c>
      <c r="AV519" s="102">
        <v>1979.726631898593</v>
      </c>
      <c r="AW519" s="102">
        <v>88.977460473484228</v>
      </c>
      <c r="AX519" s="102">
        <v>33.119129520041248</v>
      </c>
      <c r="AY519" s="102">
        <v>38.845486635858556</v>
      </c>
      <c r="AZ519" s="102">
        <v>2.4970727369825436</v>
      </c>
      <c r="BA519" s="102">
        <v>0</v>
      </c>
      <c r="BB519" s="102">
        <v>0</v>
      </c>
      <c r="BC519" s="103">
        <v>14.988257117938151</v>
      </c>
      <c r="BD519" s="105">
        <v>2.1555277796246486</v>
      </c>
      <c r="BE519" s="105">
        <v>1.4184459312974256</v>
      </c>
      <c r="BF519" s="102">
        <v>1199.6987378894823</v>
      </c>
      <c r="BG519" s="123"/>
    </row>
    <row r="520" spans="1:59" ht="18" thickTop="1" thickBot="1">
      <c r="A520" s="45">
        <v>43495</v>
      </c>
      <c r="B520" s="48" t="s">
        <v>237</v>
      </c>
      <c r="C520" s="45">
        <v>43500</v>
      </c>
      <c r="E520" s="7" t="s">
        <v>37</v>
      </c>
      <c r="F520" s="54">
        <v>1</v>
      </c>
      <c r="G520" s="31" t="s">
        <v>148</v>
      </c>
      <c r="H520" s="31" t="s">
        <v>146</v>
      </c>
      <c r="I520" s="133" t="s">
        <v>16</v>
      </c>
      <c r="J520" s="13">
        <v>24.78</v>
      </c>
      <c r="K520" s="15">
        <v>34.229999999999997</v>
      </c>
      <c r="L520">
        <v>100.896</v>
      </c>
      <c r="M520">
        <v>23.1</v>
      </c>
      <c r="N520" s="17">
        <v>2188.1999999999998</v>
      </c>
      <c r="O520">
        <v>2164.6</v>
      </c>
      <c r="P520">
        <v>7.86</v>
      </c>
      <c r="Q520" s="39">
        <v>7.9543450493808976</v>
      </c>
      <c r="R520" t="s">
        <v>152</v>
      </c>
      <c r="U520" s="99">
        <v>34.229999542236328</v>
      </c>
      <c r="V520" s="99">
        <v>23.100000381469727</v>
      </c>
      <c r="W520" s="99">
        <v>0</v>
      </c>
      <c r="X520" s="100">
        <v>0</v>
      </c>
      <c r="Y520" s="100">
        <v>0</v>
      </c>
      <c r="Z520" s="101">
        <v>2188.199951171875</v>
      </c>
      <c r="AA520" s="102">
        <v>1966.3837890625</v>
      </c>
      <c r="AB520" s="103">
        <v>7.9543452262878418</v>
      </c>
      <c r="AC520" s="102">
        <v>488.21774291992188</v>
      </c>
      <c r="AD520" s="102">
        <v>489.81671142578125</v>
      </c>
      <c r="AE520" s="102">
        <v>1791.4993488495099</v>
      </c>
      <c r="AF520" s="104">
        <v>160.26993727548759</v>
      </c>
      <c r="AG520" s="104">
        <v>14.614424687740737</v>
      </c>
      <c r="AH520" s="102">
        <v>71.664545587989352</v>
      </c>
      <c r="AI520" s="104">
        <v>4.5074816656931409</v>
      </c>
      <c r="AJ520" s="104">
        <v>0</v>
      </c>
      <c r="AK520" s="102">
        <v>0</v>
      </c>
      <c r="AL520" s="103">
        <v>10.959286266899998</v>
      </c>
      <c r="AM520" s="105">
        <v>3.8706725334875638</v>
      </c>
      <c r="AN520" s="105">
        <v>2.5336601052553211</v>
      </c>
      <c r="AO520" s="102">
        <v>503.5957500660283</v>
      </c>
      <c r="AP520" s="106"/>
      <c r="AQ520" s="103">
        <v>24.780000686645508</v>
      </c>
      <c r="AR520" s="102">
        <v>0</v>
      </c>
      <c r="AS520" s="103">
        <v>7.9297574817496086</v>
      </c>
      <c r="AT520" s="102">
        <v>521.76209720561474</v>
      </c>
      <c r="AU520" s="125">
        <v>523.43610266827068</v>
      </c>
      <c r="AV520" s="102">
        <v>1790.5764045025062</v>
      </c>
      <c r="AW520" s="102">
        <v>160.8509909682945</v>
      </c>
      <c r="AX520" s="102">
        <v>14.956378362712469</v>
      </c>
      <c r="AY520" s="102">
        <v>70.980121276256739</v>
      </c>
      <c r="AZ520" s="102">
        <v>4.9534087726573111</v>
      </c>
      <c r="BA520" s="102">
        <v>0</v>
      </c>
      <c r="BB520" s="102">
        <v>0</v>
      </c>
      <c r="BC520" s="103">
        <v>10.922752058166539</v>
      </c>
      <c r="BD520" s="105">
        <v>3.8951350334594297</v>
      </c>
      <c r="BE520" s="105">
        <v>2.5622180128372536</v>
      </c>
      <c r="BF520" s="102">
        <v>539.77410133287754</v>
      </c>
      <c r="BG520" s="123"/>
    </row>
    <row r="521" spans="1:59" ht="18" thickTop="1" thickBot="1">
      <c r="A521" s="45">
        <v>43495</v>
      </c>
      <c r="B521" s="48" t="s">
        <v>237</v>
      </c>
      <c r="C521" s="45">
        <v>43500</v>
      </c>
      <c r="E521" s="8" t="s">
        <v>43</v>
      </c>
      <c r="F521" s="54">
        <v>2</v>
      </c>
      <c r="G521" s="31" t="s">
        <v>146</v>
      </c>
      <c r="H521" s="31" t="s">
        <v>146</v>
      </c>
      <c r="I521" s="133" t="s">
        <v>17</v>
      </c>
      <c r="J521" s="13">
        <v>22.83</v>
      </c>
      <c r="K521" s="15">
        <v>34.22</v>
      </c>
      <c r="L521">
        <v>100.917</v>
      </c>
      <c r="M521">
        <v>22.8</v>
      </c>
      <c r="N521" s="17">
        <v>2187.9</v>
      </c>
      <c r="O521">
        <v>2157.9</v>
      </c>
      <c r="P521">
        <v>7.99</v>
      </c>
      <c r="Q521" s="39">
        <v>7.9735329911863371</v>
      </c>
      <c r="R521" t="s">
        <v>153</v>
      </c>
      <c r="U521" s="99">
        <v>34.220001220703125</v>
      </c>
      <c r="V521" s="99">
        <v>22.799999237060547</v>
      </c>
      <c r="W521" s="99">
        <v>0</v>
      </c>
      <c r="X521" s="100">
        <v>0</v>
      </c>
      <c r="Y521" s="100">
        <v>0</v>
      </c>
      <c r="Z521" s="101">
        <v>2187.89990234375</v>
      </c>
      <c r="AA521" s="102">
        <v>1958.8994140625</v>
      </c>
      <c r="AB521" s="103">
        <v>7.9735331535339355</v>
      </c>
      <c r="AC521" s="102">
        <v>463.34326171875</v>
      </c>
      <c r="AD521" s="102">
        <v>464.86636352539062</v>
      </c>
      <c r="AE521" s="102">
        <v>1780.3030243679975</v>
      </c>
      <c r="AF521" s="104">
        <v>164.61606893088867</v>
      </c>
      <c r="AG521" s="104">
        <v>13.980281519774966</v>
      </c>
      <c r="AH521" s="102">
        <v>73.791809892437541</v>
      </c>
      <c r="AI521" s="104">
        <v>4.5839012489255113</v>
      </c>
      <c r="AJ521" s="104">
        <v>0</v>
      </c>
      <c r="AK521" s="102">
        <v>0</v>
      </c>
      <c r="AL521" s="103">
        <v>10.786370114278922</v>
      </c>
      <c r="AM521" s="105">
        <v>3.9741941984933913</v>
      </c>
      <c r="AN521" s="105">
        <v>2.5991588032961661</v>
      </c>
      <c r="AO521" s="102">
        <v>477.70167843754462</v>
      </c>
      <c r="AP521" s="106"/>
      <c r="AQ521" s="103">
        <v>22.829999923706055</v>
      </c>
      <c r="AR521" s="102">
        <v>0</v>
      </c>
      <c r="AS521" s="103">
        <v>7.9730904856388127</v>
      </c>
      <c r="AT521" s="102">
        <v>463.89875019396789</v>
      </c>
      <c r="AU521" s="125">
        <v>465.42311653648119</v>
      </c>
      <c r="AV521" s="102">
        <v>1780.2867371027066</v>
      </c>
      <c r="AW521" s="102">
        <v>164.62670570138201</v>
      </c>
      <c r="AX521" s="102">
        <v>13.985989989170932</v>
      </c>
      <c r="AY521" s="102">
        <v>73.779019404311839</v>
      </c>
      <c r="AZ521" s="102">
        <v>4.5917166116960635</v>
      </c>
      <c r="BA521" s="102">
        <v>0</v>
      </c>
      <c r="BB521" s="102">
        <v>0</v>
      </c>
      <c r="BC521" s="103">
        <v>10.785772074837311</v>
      </c>
      <c r="BD521" s="105">
        <v>3.9746242281166708</v>
      </c>
      <c r="BE521" s="105">
        <v>2.5996607042148629</v>
      </c>
      <c r="BF521" s="102">
        <v>478.29783158423379</v>
      </c>
      <c r="BG521" s="123"/>
    </row>
    <row r="522" spans="1:59" ht="18" thickTop="1" thickBot="1">
      <c r="A522" s="45">
        <v>43495</v>
      </c>
      <c r="B522" s="48" t="s">
        <v>237</v>
      </c>
      <c r="C522" s="45">
        <v>43500</v>
      </c>
      <c r="E522" s="7" t="s">
        <v>37</v>
      </c>
      <c r="F522" s="54">
        <v>1</v>
      </c>
      <c r="G522" s="31" t="s">
        <v>148</v>
      </c>
      <c r="H522" s="31" t="s">
        <v>146</v>
      </c>
      <c r="I522" s="133" t="s">
        <v>18</v>
      </c>
      <c r="J522" s="13">
        <v>24.7</v>
      </c>
      <c r="K522" s="15">
        <v>34.22</v>
      </c>
      <c r="L522">
        <v>100.679</v>
      </c>
      <c r="M522">
        <v>23.1</v>
      </c>
      <c r="N522" s="17">
        <v>2194.3000000000002</v>
      </c>
      <c r="O522">
        <v>2160.3000000000002</v>
      </c>
      <c r="P522">
        <v>7.99</v>
      </c>
      <c r="Q522" s="39">
        <v>7.9630747652806111</v>
      </c>
      <c r="R522" t="s">
        <v>152</v>
      </c>
      <c r="U522" s="99">
        <v>34.220001220703125</v>
      </c>
      <c r="V522" s="99">
        <v>23.100000381469727</v>
      </c>
      <c r="W522" s="99">
        <v>0</v>
      </c>
      <c r="X522" s="100">
        <v>0</v>
      </c>
      <c r="Y522" s="100">
        <v>0</v>
      </c>
      <c r="Z522" s="101">
        <v>2194.300048828125</v>
      </c>
      <c r="AA522" s="102">
        <v>1967.8345947265625</v>
      </c>
      <c r="AB522" s="103">
        <v>7.9630746841430664</v>
      </c>
      <c r="AC522" s="102">
        <v>478.16030883789062</v>
      </c>
      <c r="AD522" s="102">
        <v>479.726318359375</v>
      </c>
      <c r="AE522" s="102">
        <v>1790.1573333372003</v>
      </c>
      <c r="AF522" s="104">
        <v>163.36298550613563</v>
      </c>
      <c r="AG522" s="104">
        <v>14.314118336565237</v>
      </c>
      <c r="AH522" s="102">
        <v>72.829690087621685</v>
      </c>
      <c r="AI522" s="104">
        <v>4.5981931509376075</v>
      </c>
      <c r="AJ522" s="104">
        <v>0</v>
      </c>
      <c r="AK522" s="102">
        <v>0</v>
      </c>
      <c r="AL522" s="103">
        <v>10.862041505661045</v>
      </c>
      <c r="AM522" s="105">
        <v>3.9456817820570573</v>
      </c>
      <c r="AN522" s="105">
        <v>2.5827113376940094</v>
      </c>
      <c r="AO522" s="102">
        <v>493.22158744196906</v>
      </c>
      <c r="AP522" s="106"/>
      <c r="AQ522" s="103">
        <v>24.700000762939453</v>
      </c>
      <c r="AR522" s="102">
        <v>0</v>
      </c>
      <c r="AS522" s="103">
        <v>7.9396207440903988</v>
      </c>
      <c r="AT522" s="102">
        <v>509.44763906937641</v>
      </c>
      <c r="AU522" s="125">
        <v>511.08373295503964</v>
      </c>
      <c r="AV522" s="102">
        <v>1789.2846205141755</v>
      </c>
      <c r="AW522" s="102">
        <v>163.91606714548135</v>
      </c>
      <c r="AX522" s="102">
        <v>14.633853914463668</v>
      </c>
      <c r="AY522" s="102">
        <v>72.164795591415938</v>
      </c>
      <c r="AZ522" s="102">
        <v>5.030258829546697</v>
      </c>
      <c r="BA522" s="102">
        <v>0</v>
      </c>
      <c r="BB522" s="102">
        <v>0</v>
      </c>
      <c r="BC522" s="103">
        <v>10.828337060845307</v>
      </c>
      <c r="BD522" s="105">
        <v>3.969139893439817</v>
      </c>
      <c r="BE522" s="105">
        <v>2.6102251300030082</v>
      </c>
      <c r="BF522" s="102">
        <v>526.95785475189928</v>
      </c>
      <c r="BG522" s="123"/>
    </row>
    <row r="523" spans="1:59" ht="18" thickTop="1" thickBot="1">
      <c r="A523" s="45">
        <v>43495</v>
      </c>
      <c r="B523" s="48" t="s">
        <v>237</v>
      </c>
      <c r="C523" s="45">
        <v>43500</v>
      </c>
      <c r="E523" s="6" t="s">
        <v>174</v>
      </c>
      <c r="F523" s="54">
        <v>4</v>
      </c>
      <c r="G523" s="31" t="s">
        <v>148</v>
      </c>
      <c r="H523" s="31" t="s">
        <v>147</v>
      </c>
      <c r="I523" s="133" t="s">
        <v>19</v>
      </c>
      <c r="J523" s="13">
        <v>24.79</v>
      </c>
      <c r="K523" s="15">
        <v>34.229999999999997</v>
      </c>
      <c r="L523">
        <v>100.863</v>
      </c>
      <c r="M523">
        <v>22.8</v>
      </c>
      <c r="N523" s="17">
        <v>2193.6</v>
      </c>
      <c r="O523">
        <v>2158.4</v>
      </c>
      <c r="P523">
        <v>7.55</v>
      </c>
      <c r="Q523" s="39">
        <v>7.6706529742745895</v>
      </c>
      <c r="R523" t="s">
        <v>153</v>
      </c>
      <c r="U523" s="99">
        <v>34.229999542236328</v>
      </c>
      <c r="V523" s="99">
        <v>22.799999237060547</v>
      </c>
      <c r="W523" s="99">
        <v>0</v>
      </c>
      <c r="X523" s="100">
        <v>0</v>
      </c>
      <c r="Y523" s="100">
        <v>0</v>
      </c>
      <c r="Z523" s="101">
        <v>2193.60009765625</v>
      </c>
      <c r="AA523" s="102">
        <v>2091.27001953125</v>
      </c>
      <c r="AB523" s="103">
        <v>7.6706528663635254</v>
      </c>
      <c r="AC523" s="102">
        <v>1029.51904296875</v>
      </c>
      <c r="AD523" s="102">
        <v>1032.9031982421875</v>
      </c>
      <c r="AE523" s="102">
        <v>1969.5180411937199</v>
      </c>
      <c r="AF523" s="104">
        <v>90.690204865436911</v>
      </c>
      <c r="AG523" s="104">
        <v>31.061644723150497</v>
      </c>
      <c r="AH523" s="102">
        <v>40.44093014480265</v>
      </c>
      <c r="AI523" s="104">
        <v>2.2826059131737284</v>
      </c>
      <c r="AJ523" s="104">
        <v>0</v>
      </c>
      <c r="AK523" s="102">
        <v>0</v>
      </c>
      <c r="AL523" s="103">
        <v>14.925751558212198</v>
      </c>
      <c r="AM523" s="105">
        <v>2.1892906265215379</v>
      </c>
      <c r="AN523" s="105">
        <v>1.4318424549003623</v>
      </c>
      <c r="AO523" s="102">
        <v>1061.4222697134715</v>
      </c>
      <c r="AP523" s="106"/>
      <c r="AQ523" s="103">
        <v>24.790000915527344</v>
      </c>
      <c r="AR523" s="102">
        <v>0</v>
      </c>
      <c r="AS523" s="103">
        <v>7.6434097561865597</v>
      </c>
      <c r="AT523" s="102">
        <v>1108.8789561464218</v>
      </c>
      <c r="AU523" s="125">
        <v>1112.4362148709281</v>
      </c>
      <c r="AV523" s="102">
        <v>1968.0237485386479</v>
      </c>
      <c r="AW523" s="102">
        <v>91.468099236161606</v>
      </c>
      <c r="AX523" s="102">
        <v>31.778092363053506</v>
      </c>
      <c r="AY523" s="102">
        <v>40.099310775450952</v>
      </c>
      <c r="AZ523" s="102">
        <v>2.5641518750003347</v>
      </c>
      <c r="BA523" s="102">
        <v>0</v>
      </c>
      <c r="BB523" s="102">
        <v>0</v>
      </c>
      <c r="BC523" s="103">
        <v>14.796220033926636</v>
      </c>
      <c r="BD523" s="105">
        <v>2.215010751082636</v>
      </c>
      <c r="BE523" s="105">
        <v>1.4570766117790062</v>
      </c>
      <c r="BF523" s="102">
        <v>1147.180048297243</v>
      </c>
      <c r="BG523" s="123"/>
    </row>
    <row r="524" spans="1:59" ht="18" thickTop="1" thickBot="1">
      <c r="A524" s="45">
        <v>43495</v>
      </c>
      <c r="B524" s="48" t="s">
        <v>237</v>
      </c>
      <c r="C524" s="45">
        <v>43500</v>
      </c>
      <c r="E524" s="9" t="s">
        <v>44</v>
      </c>
      <c r="F524" s="54">
        <v>3</v>
      </c>
      <c r="G524" s="31" t="s">
        <v>146</v>
      </c>
      <c r="H524" s="31" t="s">
        <v>147</v>
      </c>
      <c r="I524" s="133" t="s">
        <v>20</v>
      </c>
      <c r="J524" s="13">
        <v>22.7</v>
      </c>
      <c r="K524" s="15">
        <v>34.24</v>
      </c>
      <c r="L524">
        <v>100.846</v>
      </c>
      <c r="M524">
        <v>23.2</v>
      </c>
      <c r="N524" s="17">
        <v>2200.6999999999998</v>
      </c>
      <c r="O524">
        <v>2155.1999999999998</v>
      </c>
      <c r="P524">
        <v>7.66</v>
      </c>
      <c r="Q524" s="39">
        <v>7.6442855218931962</v>
      </c>
      <c r="R524" t="s">
        <v>152</v>
      </c>
      <c r="U524" s="99">
        <v>34.240001678466797</v>
      </c>
      <c r="V524" s="99">
        <v>23.200000762939453</v>
      </c>
      <c r="W524" s="99">
        <v>0</v>
      </c>
      <c r="X524" s="100">
        <v>0</v>
      </c>
      <c r="Y524" s="100">
        <v>0</v>
      </c>
      <c r="Z524" s="101">
        <v>2200.699951171875</v>
      </c>
      <c r="AA524" s="102">
        <v>2105.512939453125</v>
      </c>
      <c r="AB524" s="103">
        <v>7.6442856788635254</v>
      </c>
      <c r="AC524" s="102">
        <v>1105.394287109375</v>
      </c>
      <c r="AD524" s="102">
        <v>1109.0101318359375</v>
      </c>
      <c r="AE524" s="102">
        <v>1985.2025103104879</v>
      </c>
      <c r="AF524" s="104">
        <v>87.30957278082461</v>
      </c>
      <c r="AG524" s="104">
        <v>33.000918212825695</v>
      </c>
      <c r="AH524" s="102">
        <v>38.67358105893377</v>
      </c>
      <c r="AI524" s="104">
        <v>2.2278224871060068</v>
      </c>
      <c r="AJ524" s="104">
        <v>0</v>
      </c>
      <c r="AK524" s="102">
        <v>0</v>
      </c>
      <c r="AL524" s="103">
        <v>15.180388705975666</v>
      </c>
      <c r="AM524" s="105">
        <v>2.1087592201818408</v>
      </c>
      <c r="AN524" s="105">
        <v>1.3807692468179207</v>
      </c>
      <c r="AO524" s="102">
        <v>1140.4021560776321</v>
      </c>
      <c r="AP524" s="106"/>
      <c r="AQ524" s="103">
        <v>22.700000762939453</v>
      </c>
      <c r="AR524" s="102">
        <v>0</v>
      </c>
      <c r="AS524" s="103">
        <v>7.6511212093695882</v>
      </c>
      <c r="AT524" s="102">
        <v>1084.9428424466093</v>
      </c>
      <c r="AU524" s="125">
        <v>1088.5136631010482</v>
      </c>
      <c r="AV524" s="102">
        <v>1985.5827441544191</v>
      </c>
      <c r="AW524" s="102">
        <v>87.111643101168212</v>
      </c>
      <c r="AX524" s="102">
        <v>32.818501846513996</v>
      </c>
      <c r="AY524" s="102">
        <v>38.753789962220758</v>
      </c>
      <c r="AZ524" s="102">
        <v>2.1628744829164024</v>
      </c>
      <c r="BA524" s="102">
        <v>0</v>
      </c>
      <c r="BB524" s="102">
        <v>0</v>
      </c>
      <c r="BC524" s="103">
        <v>15.214768341621511</v>
      </c>
      <c r="BD524" s="105">
        <v>2.1024360738596921</v>
      </c>
      <c r="BE524" s="105">
        <v>1.374675005497362</v>
      </c>
      <c r="BF524" s="102">
        <v>1118.3812827858937</v>
      </c>
      <c r="BG524" s="123"/>
    </row>
    <row r="525" spans="1:59" ht="18" thickTop="1" thickBot="1">
      <c r="A525" s="45">
        <v>43495</v>
      </c>
      <c r="B525" s="48" t="s">
        <v>237</v>
      </c>
      <c r="C525" s="45">
        <v>43500</v>
      </c>
      <c r="E525" s="8" t="s">
        <v>43</v>
      </c>
      <c r="F525" s="54">
        <v>8</v>
      </c>
      <c r="G525" s="31" t="s">
        <v>146</v>
      </c>
      <c r="H525" s="31" t="s">
        <v>146</v>
      </c>
      <c r="I525" s="133" t="s">
        <v>21</v>
      </c>
      <c r="J525" s="13">
        <v>22.64</v>
      </c>
      <c r="K525" s="15">
        <v>34.22</v>
      </c>
      <c r="L525">
        <v>100.736</v>
      </c>
      <c r="M525">
        <v>23</v>
      </c>
      <c r="N525" s="17">
        <v>2194.6</v>
      </c>
      <c r="O525">
        <v>2160.1</v>
      </c>
      <c r="P525">
        <v>7.97</v>
      </c>
      <c r="Q525" s="39">
        <v>7.9608254291472136</v>
      </c>
      <c r="R525" t="s">
        <v>153</v>
      </c>
      <c r="U525" s="99">
        <v>34.220001220703125</v>
      </c>
      <c r="V525" s="99">
        <v>23</v>
      </c>
      <c r="W525" s="99">
        <v>0</v>
      </c>
      <c r="X525" s="100">
        <v>0</v>
      </c>
      <c r="Y525" s="100">
        <v>0</v>
      </c>
      <c r="Z525" s="101">
        <v>2194.60009765625</v>
      </c>
      <c r="AA525" s="102">
        <v>1969.947509765625</v>
      </c>
      <c r="AB525" s="103">
        <v>7.9608254432678223</v>
      </c>
      <c r="AC525" s="102">
        <v>481.18429565429688</v>
      </c>
      <c r="AD525" s="102">
        <v>482.76214599609375</v>
      </c>
      <c r="AE525" s="102">
        <v>1793.29245017991</v>
      </c>
      <c r="AF525" s="104">
        <v>162.21257666396576</v>
      </c>
      <c r="AG525" s="104">
        <v>14.442457001383278</v>
      </c>
      <c r="AH525" s="102">
        <v>72.360562386418749</v>
      </c>
      <c r="AI525" s="104">
        <v>4.5331979135332183</v>
      </c>
      <c r="AJ525" s="104">
        <v>0</v>
      </c>
      <c r="AK525" s="102">
        <v>0</v>
      </c>
      <c r="AL525" s="103">
        <v>10.91007131398883</v>
      </c>
      <c r="AM525" s="105">
        <v>3.9173151935132982</v>
      </c>
      <c r="AN525" s="105">
        <v>2.563413170516144</v>
      </c>
      <c r="AO525" s="102">
        <v>496.25858938256226</v>
      </c>
      <c r="AP525" s="106"/>
      <c r="AQ525" s="103">
        <v>22.639999389648438</v>
      </c>
      <c r="AR525" s="102">
        <v>0</v>
      </c>
      <c r="AS525" s="103">
        <v>7.9661286341534829</v>
      </c>
      <c r="AT525" s="102">
        <v>474.32564736053541</v>
      </c>
      <c r="AU525" s="125">
        <v>475.88792675302176</v>
      </c>
      <c r="AV525" s="102">
        <v>1793.4914401769609</v>
      </c>
      <c r="AW525" s="102">
        <v>162.08386457700601</v>
      </c>
      <c r="AX525" s="102">
        <v>14.372174911312557</v>
      </c>
      <c r="AY525" s="102">
        <v>72.510667939885266</v>
      </c>
      <c r="AZ525" s="102">
        <v>4.4413898917223333</v>
      </c>
      <c r="BA525" s="102">
        <v>0</v>
      </c>
      <c r="BB525" s="102">
        <v>0</v>
      </c>
      <c r="BC525" s="103">
        <v>10.917540849056776</v>
      </c>
      <c r="BD525" s="105">
        <v>3.9121592992811469</v>
      </c>
      <c r="BE525" s="105">
        <v>2.5574326174352633</v>
      </c>
      <c r="BF525" s="102">
        <v>488.89715580203034</v>
      </c>
      <c r="BG525" s="123"/>
    </row>
    <row r="526" spans="1:59" ht="18" thickTop="1" thickBot="1">
      <c r="A526" s="45">
        <v>43495</v>
      </c>
      <c r="B526" s="48" t="s">
        <v>237</v>
      </c>
      <c r="C526" s="45">
        <v>43500</v>
      </c>
      <c r="E526" s="6" t="s">
        <v>174</v>
      </c>
      <c r="F526" s="54">
        <v>6</v>
      </c>
      <c r="G526" s="31" t="s">
        <v>148</v>
      </c>
      <c r="H526" s="31" t="s">
        <v>147</v>
      </c>
      <c r="I526" s="133" t="s">
        <v>22</v>
      </c>
      <c r="J526" s="13">
        <v>24.83</v>
      </c>
      <c r="K526" s="15">
        <v>34.22</v>
      </c>
      <c r="L526">
        <v>100.715</v>
      </c>
      <c r="M526">
        <v>22.7</v>
      </c>
      <c r="N526" s="17">
        <v>2196.8000000000002</v>
      </c>
      <c r="O526">
        <v>2155.6999999999998</v>
      </c>
      <c r="P526">
        <v>7.66</v>
      </c>
      <c r="Q526" s="39">
        <v>7.656914862898442</v>
      </c>
      <c r="R526" t="s">
        <v>152</v>
      </c>
      <c r="U526" s="99">
        <v>34.220001220703125</v>
      </c>
      <c r="V526" s="99">
        <v>22.700000762939453</v>
      </c>
      <c r="W526" s="99">
        <v>0</v>
      </c>
      <c r="X526" s="100">
        <v>0</v>
      </c>
      <c r="Y526" s="100">
        <v>0</v>
      </c>
      <c r="Z526" s="101">
        <v>2196.800048828125</v>
      </c>
      <c r="AA526" s="102">
        <v>2099.759765625</v>
      </c>
      <c r="AB526" s="103">
        <v>7.6569147109985352</v>
      </c>
      <c r="AC526" s="102">
        <v>1067.35888671875</v>
      </c>
      <c r="AD526" s="102">
        <v>1070.871826171875</v>
      </c>
      <c r="AE526" s="102">
        <v>1979.5003646496446</v>
      </c>
      <c r="AF526" s="104">
        <v>87.969569800140476</v>
      </c>
      <c r="AG526" s="104">
        <v>32.29002765260929</v>
      </c>
      <c r="AH526" s="102">
        <v>39.191820172894786</v>
      </c>
      <c r="AI526" s="104">
        <v>2.1911546442335417</v>
      </c>
      <c r="AJ526" s="104">
        <v>0</v>
      </c>
      <c r="AK526" s="102">
        <v>0</v>
      </c>
      <c r="AL526" s="103">
        <v>15.138680003006687</v>
      </c>
      <c r="AM526" s="105">
        <v>2.123472260406337</v>
      </c>
      <c r="AN526" s="105">
        <v>1.3883778563527605</v>
      </c>
      <c r="AO526" s="102">
        <v>1100.2557084872333</v>
      </c>
      <c r="AP526" s="106"/>
      <c r="AQ526" s="103">
        <v>24.829999923706055</v>
      </c>
      <c r="AR526" s="102">
        <v>0</v>
      </c>
      <c r="AS526" s="103">
        <v>7.6279033175425619</v>
      </c>
      <c r="AT526" s="102">
        <v>1155.260936414662</v>
      </c>
      <c r="AU526" s="125">
        <v>1158.9651779930271</v>
      </c>
      <c r="AV526" s="102">
        <v>1977.8760330291834</v>
      </c>
      <c r="AW526" s="102">
        <v>88.808400217209169</v>
      </c>
      <c r="AX526" s="102">
        <v>33.075443481665054</v>
      </c>
      <c r="AY526" s="102">
        <v>38.848602768666801</v>
      </c>
      <c r="AZ526" s="102">
        <v>2.4826098214466401</v>
      </c>
      <c r="BA526" s="102">
        <v>0</v>
      </c>
      <c r="BB526" s="102">
        <v>0</v>
      </c>
      <c r="BC526" s="103">
        <v>14.992916808912359</v>
      </c>
      <c r="BD526" s="105">
        <v>2.1509244751287535</v>
      </c>
      <c r="BE526" s="105">
        <v>1.4150619121761094</v>
      </c>
      <c r="BF526" s="102">
        <v>1195.2516684197137</v>
      </c>
      <c r="BG526" s="123"/>
    </row>
    <row r="527" spans="1:59" ht="18" thickTop="1" thickBot="1">
      <c r="A527" s="45">
        <v>43495</v>
      </c>
      <c r="B527" s="48" t="s">
        <v>237</v>
      </c>
      <c r="C527" s="45">
        <v>43500</v>
      </c>
      <c r="E527" s="8" t="s">
        <v>43</v>
      </c>
      <c r="F527" s="54">
        <v>8</v>
      </c>
      <c r="G527" s="31" t="s">
        <v>146</v>
      </c>
      <c r="H527" s="31" t="s">
        <v>146</v>
      </c>
      <c r="I527" s="133" t="s">
        <v>23</v>
      </c>
      <c r="J527" s="13">
        <v>22.73</v>
      </c>
      <c r="K527" s="15">
        <v>34.24</v>
      </c>
      <c r="L527">
        <v>100.88800000000001</v>
      </c>
      <c r="M527">
        <v>22.9</v>
      </c>
      <c r="N527" s="17">
        <v>2183.1</v>
      </c>
      <c r="O527">
        <v>2158.6999999999998</v>
      </c>
      <c r="P527">
        <v>7.95</v>
      </c>
      <c r="Q527" s="39">
        <v>7.9573862806290396</v>
      </c>
      <c r="R527" t="s">
        <v>153</v>
      </c>
      <c r="U527" s="99">
        <v>34.240001678466797</v>
      </c>
      <c r="V527" s="99">
        <v>22.899999618530273</v>
      </c>
      <c r="W527" s="99">
        <v>0</v>
      </c>
      <c r="X527" s="100">
        <v>0</v>
      </c>
      <c r="Y527" s="100">
        <v>0</v>
      </c>
      <c r="Z527" s="101">
        <v>2183.10009765625</v>
      </c>
      <c r="AA527" s="102">
        <v>1961.5255126953125</v>
      </c>
      <c r="AB527" s="103">
        <v>7.9573864936828613</v>
      </c>
      <c r="AC527" s="102">
        <v>483.005126953125</v>
      </c>
      <c r="AD527" s="102">
        <v>484.59091186523438</v>
      </c>
      <c r="AE527" s="102">
        <v>1787.1200328790521</v>
      </c>
      <c r="AF527" s="104">
        <v>159.87189952152994</v>
      </c>
      <c r="AG527" s="104">
        <v>14.533696348841387</v>
      </c>
      <c r="AH527" s="102">
        <v>71.78922881818373</v>
      </c>
      <c r="AI527" s="104">
        <v>4.4584206130365711</v>
      </c>
      <c r="AJ527" s="104">
        <v>0</v>
      </c>
      <c r="AK527" s="102">
        <v>0</v>
      </c>
      <c r="AL527" s="103">
        <v>10.953570361249417</v>
      </c>
      <c r="AM527" s="105">
        <v>3.8596193805399381</v>
      </c>
      <c r="AN527" s="105">
        <v>2.5250349359989426</v>
      </c>
      <c r="AO527" s="102">
        <v>498.05426884994466</v>
      </c>
      <c r="AP527" s="106"/>
      <c r="AQ527" s="103">
        <v>22.729999542236328</v>
      </c>
      <c r="AR527" s="102">
        <v>0</v>
      </c>
      <c r="AS527" s="103">
        <v>7.9598889515152615</v>
      </c>
      <c r="AT527" s="102">
        <v>479.74386530029443</v>
      </c>
      <c r="AU527" s="125">
        <v>481.32224028844473</v>
      </c>
      <c r="AV527" s="102">
        <v>1787.2139070870428</v>
      </c>
      <c r="AW527" s="102">
        <v>159.81130000228234</v>
      </c>
      <c r="AX527" s="102">
        <v>14.50032253370653</v>
      </c>
      <c r="AY527" s="102">
        <v>71.859381673725068</v>
      </c>
      <c r="AZ527" s="102">
        <v>4.4155273854347001</v>
      </c>
      <c r="BA527" s="102">
        <v>0</v>
      </c>
      <c r="BB527" s="102">
        <v>0</v>
      </c>
      <c r="BC527" s="103">
        <v>10.957148291007641</v>
      </c>
      <c r="BD527" s="105">
        <v>3.8572056918158677</v>
      </c>
      <c r="BE527" s="105">
        <v>2.522242239847138</v>
      </c>
      <c r="BF527" s="102">
        <v>494.5539127152245</v>
      </c>
      <c r="BG527" s="123"/>
    </row>
    <row r="528" spans="1:59" ht="18" thickTop="1" thickBot="1">
      <c r="A528" s="45">
        <v>43495</v>
      </c>
      <c r="B528" s="48" t="s">
        <v>237</v>
      </c>
      <c r="C528" s="45">
        <v>43500</v>
      </c>
      <c r="E528" s="9" t="s">
        <v>44</v>
      </c>
      <c r="F528" s="54">
        <v>5</v>
      </c>
      <c r="G528" s="31" t="s">
        <v>146</v>
      </c>
      <c r="H528" s="31" t="s">
        <v>147</v>
      </c>
      <c r="I528" s="133" t="s">
        <v>24</v>
      </c>
      <c r="J528" s="13">
        <v>22.71</v>
      </c>
      <c r="K528" s="15">
        <v>34.22</v>
      </c>
      <c r="L528">
        <v>100.66800000000001</v>
      </c>
      <c r="M528">
        <v>23.1</v>
      </c>
      <c r="N528" s="17">
        <v>2192.3000000000002</v>
      </c>
      <c r="O528">
        <v>2151.5</v>
      </c>
      <c r="P528">
        <v>7.62</v>
      </c>
      <c r="Q528" s="39">
        <v>7.6181088229363603</v>
      </c>
      <c r="R528" t="s">
        <v>152</v>
      </c>
      <c r="U528" s="99">
        <v>34.220001220703125</v>
      </c>
      <c r="V528" s="99">
        <v>23.100000381469727</v>
      </c>
      <c r="W528" s="99">
        <v>0</v>
      </c>
      <c r="X528" s="100">
        <v>0</v>
      </c>
      <c r="Y528" s="100">
        <v>0</v>
      </c>
      <c r="Z528" s="101">
        <v>2192.300048828125</v>
      </c>
      <c r="AA528" s="102">
        <v>2106.907958984375</v>
      </c>
      <c r="AB528" s="103">
        <v>7.6181087493896484</v>
      </c>
      <c r="AC528" s="102">
        <v>1176.0494384765625</v>
      </c>
      <c r="AD528" s="102">
        <v>1179.901123046875</v>
      </c>
      <c r="AE528" s="102">
        <v>1989.6530019116228</v>
      </c>
      <c r="AF528" s="104">
        <v>82.049108474870607</v>
      </c>
      <c r="AG528" s="104">
        <v>35.205999427098334</v>
      </c>
      <c r="AH528" s="102">
        <v>36.495565169676901</v>
      </c>
      <c r="AI528" s="104">
        <v>2.0778838875676029</v>
      </c>
      <c r="AJ528" s="104">
        <v>0</v>
      </c>
      <c r="AK528" s="102">
        <v>0</v>
      </c>
      <c r="AL528" s="103">
        <v>15.52124230055635</v>
      </c>
      <c r="AM528" s="105">
        <v>1.9817198586344464</v>
      </c>
      <c r="AN528" s="105">
        <v>1.297167544099364</v>
      </c>
      <c r="AO528" s="102">
        <v>1213.0930658648344</v>
      </c>
      <c r="AP528" s="106"/>
      <c r="AQ528" s="103">
        <v>22.709999084472656</v>
      </c>
      <c r="AR528" s="102">
        <v>0</v>
      </c>
      <c r="AS528" s="103">
        <v>7.623388046490482</v>
      </c>
      <c r="AT528" s="102">
        <v>1159.1834277899572</v>
      </c>
      <c r="AU528" s="125">
        <v>1162.9981232671053</v>
      </c>
      <c r="AV528" s="102">
        <v>1989.955372254916</v>
      </c>
      <c r="AW528" s="102">
        <v>81.893960614802367</v>
      </c>
      <c r="AX528" s="102">
        <v>35.058677449156804</v>
      </c>
      <c r="AY528" s="102">
        <v>36.550865349525722</v>
      </c>
      <c r="AZ528" s="102">
        <v>2.0302094354099918</v>
      </c>
      <c r="BA528" s="102">
        <v>0</v>
      </c>
      <c r="BB528" s="102">
        <v>0</v>
      </c>
      <c r="BC528" s="103">
        <v>15.550396893985234</v>
      </c>
      <c r="BD528" s="105">
        <v>1.9768433075705152</v>
      </c>
      <c r="BE528" s="105">
        <v>1.2925447245940231</v>
      </c>
      <c r="BF528" s="102">
        <v>1194.9297668496704</v>
      </c>
      <c r="BG528" s="123"/>
    </row>
    <row r="529" spans="1:59" ht="18" thickTop="1" thickBot="1">
      <c r="A529" s="45">
        <v>43495</v>
      </c>
      <c r="B529" s="48" t="s">
        <v>237</v>
      </c>
      <c r="C529" s="45">
        <v>43500</v>
      </c>
      <c r="E529" s="7" t="s">
        <v>37</v>
      </c>
      <c r="F529" s="54">
        <v>7</v>
      </c>
      <c r="G529" s="31" t="s">
        <v>148</v>
      </c>
      <c r="H529" s="31" t="s">
        <v>146</v>
      </c>
      <c r="I529" s="133" t="s">
        <v>25</v>
      </c>
      <c r="J529" s="13">
        <v>24.8</v>
      </c>
      <c r="K529" s="15">
        <v>34.18</v>
      </c>
      <c r="L529">
        <v>100.794</v>
      </c>
      <c r="M529">
        <v>23</v>
      </c>
      <c r="N529" s="17">
        <v>2193.4</v>
      </c>
      <c r="O529">
        <v>2157.6999999999998</v>
      </c>
      <c r="P529">
        <v>7.92</v>
      </c>
      <c r="Q529" s="39">
        <v>7.9545096550505843</v>
      </c>
      <c r="R529" t="s">
        <v>153</v>
      </c>
      <c r="U529" s="99">
        <v>34.180000305175781</v>
      </c>
      <c r="V529" s="99">
        <v>23</v>
      </c>
      <c r="W529" s="99">
        <v>0</v>
      </c>
      <c r="X529" s="100">
        <v>0</v>
      </c>
      <c r="Y529" s="100">
        <v>0</v>
      </c>
      <c r="Z529" s="101">
        <v>2193.39990234375</v>
      </c>
      <c r="AA529" s="102">
        <v>1972.16943359375</v>
      </c>
      <c r="AB529" s="103">
        <v>7.9545097351074219</v>
      </c>
      <c r="AC529" s="102">
        <v>489.41616821289062</v>
      </c>
      <c r="AD529" s="102">
        <v>491.02102661132812</v>
      </c>
      <c r="AE529" s="102">
        <v>1797.3917039494374</v>
      </c>
      <c r="AF529" s="104">
        <v>160.08493870653231</v>
      </c>
      <c r="AG529" s="104">
        <v>14.692639526211462</v>
      </c>
      <c r="AH529" s="102">
        <v>71.385087720325359</v>
      </c>
      <c r="AI529" s="104">
        <v>4.4646165045185189</v>
      </c>
      <c r="AJ529" s="104">
        <v>0</v>
      </c>
      <c r="AK529" s="102">
        <v>0</v>
      </c>
      <c r="AL529" s="103">
        <v>10.994316335725728</v>
      </c>
      <c r="AM529" s="105">
        <v>3.867143387155259</v>
      </c>
      <c r="AN529" s="105">
        <v>2.5303920387085514</v>
      </c>
      <c r="AO529" s="102">
        <v>504.74866893087722</v>
      </c>
      <c r="AP529" s="106"/>
      <c r="AQ529" s="103">
        <v>24.799999237060547</v>
      </c>
      <c r="AR529" s="102">
        <v>0</v>
      </c>
      <c r="AS529" s="103">
        <v>7.9281649898126663</v>
      </c>
      <c r="AT529" s="102">
        <v>525.53773547317201</v>
      </c>
      <c r="AU529" s="125">
        <v>527.22344288687646</v>
      </c>
      <c r="AV529" s="102">
        <v>1796.3991496434917</v>
      </c>
      <c r="AW529" s="102">
        <v>160.7093465446857</v>
      </c>
      <c r="AX529" s="102">
        <v>15.06088630949076</v>
      </c>
      <c r="AY529" s="102">
        <v>70.654487899257248</v>
      </c>
      <c r="AZ529" s="102">
        <v>4.9396695510267419</v>
      </c>
      <c r="BA529" s="102">
        <v>0</v>
      </c>
      <c r="BB529" s="102">
        <v>0</v>
      </c>
      <c r="BC529" s="103">
        <v>10.954891789941851</v>
      </c>
      <c r="BD529" s="105">
        <v>3.8934160999438894</v>
      </c>
      <c r="BE529" s="105">
        <v>2.5609964932378455</v>
      </c>
      <c r="BF529" s="102">
        <v>543.70039489361545</v>
      </c>
      <c r="BG529" s="123"/>
    </row>
    <row r="530" spans="1:59" ht="18" thickTop="1" thickBot="1">
      <c r="A530" s="45">
        <v>43495</v>
      </c>
      <c r="B530" s="48" t="s">
        <v>237</v>
      </c>
      <c r="C530" s="45">
        <v>43500</v>
      </c>
      <c r="E530" s="7" t="s">
        <v>37</v>
      </c>
      <c r="F530" s="55">
        <v>7</v>
      </c>
      <c r="G530" s="32" t="s">
        <v>148</v>
      </c>
      <c r="H530" s="31" t="s">
        <v>146</v>
      </c>
      <c r="I530" s="133" t="s">
        <v>26</v>
      </c>
      <c r="J530" s="13">
        <v>24.76</v>
      </c>
      <c r="K530" s="15">
        <v>34.22</v>
      </c>
      <c r="L530">
        <v>100.764</v>
      </c>
      <c r="M530">
        <v>23.2</v>
      </c>
      <c r="N530" s="17">
        <v>2185.4</v>
      </c>
      <c r="O530">
        <v>2156.4</v>
      </c>
      <c r="P530">
        <v>8.01</v>
      </c>
      <c r="Q530" s="39">
        <v>7.9537832301206635</v>
      </c>
      <c r="R530" t="s">
        <v>152</v>
      </c>
      <c r="U530" s="99">
        <v>34.220001220703125</v>
      </c>
      <c r="V530" s="99">
        <v>23.200000762939453</v>
      </c>
      <c r="W530" s="99">
        <v>0</v>
      </c>
      <c r="X530" s="100">
        <v>0</v>
      </c>
      <c r="Y530" s="100">
        <v>0</v>
      </c>
      <c r="Z530" s="101">
        <v>2185.39990234375</v>
      </c>
      <c r="AA530" s="102">
        <v>1963.3953857421875</v>
      </c>
      <c r="AB530" s="103">
        <v>7.9537830352783203</v>
      </c>
      <c r="AC530" s="102">
        <v>488.3468017578125</v>
      </c>
      <c r="AD530" s="102">
        <v>489.94418334960938</v>
      </c>
      <c r="AE530" s="102">
        <v>1788.4778647255107</v>
      </c>
      <c r="AF530" s="104">
        <v>160.33677223204177</v>
      </c>
      <c r="AG530" s="104">
        <v>14.580855075396705</v>
      </c>
      <c r="AH530" s="102">
        <v>71.718063008720364</v>
      </c>
      <c r="AI530" s="104">
        <v>4.5417720775360779</v>
      </c>
      <c r="AJ530" s="104">
        <v>0</v>
      </c>
      <c r="AK530" s="102">
        <v>0</v>
      </c>
      <c r="AL530" s="103">
        <v>10.944241736896396</v>
      </c>
      <c r="AM530" s="105">
        <v>3.8731693687541737</v>
      </c>
      <c r="AN530" s="105">
        <v>2.5359715420202087</v>
      </c>
      <c r="AO530" s="102">
        <v>503.81284258037664</v>
      </c>
      <c r="AP530" s="106"/>
      <c r="AQ530" s="103">
        <v>24.760000228881836</v>
      </c>
      <c r="AR530" s="102">
        <v>0</v>
      </c>
      <c r="AS530" s="103">
        <v>7.930954026122051</v>
      </c>
      <c r="AT530" s="102">
        <v>519.42317300051843</v>
      </c>
      <c r="AU530" s="125">
        <v>521.09008140194544</v>
      </c>
      <c r="AV530" s="102">
        <v>1787.6227321441895</v>
      </c>
      <c r="AW530" s="102">
        <v>160.87498864818826</v>
      </c>
      <c r="AX530" s="102">
        <v>14.897671729838248</v>
      </c>
      <c r="AY530" s="102">
        <v>71.081815625762474</v>
      </c>
      <c r="AZ530" s="102">
        <v>4.9573369547205139</v>
      </c>
      <c r="BA530" s="102">
        <v>0</v>
      </c>
      <c r="BB530" s="102">
        <v>0</v>
      </c>
      <c r="BC530" s="103">
        <v>10.910395679679286</v>
      </c>
      <c r="BD530" s="105">
        <v>3.8958991528998395</v>
      </c>
      <c r="BE530" s="105">
        <v>2.5625188205413956</v>
      </c>
      <c r="BF530" s="102">
        <v>537.33492419465608</v>
      </c>
      <c r="BG530" s="123"/>
    </row>
    <row r="531" spans="1:59" ht="18" thickTop="1" thickBot="1">
      <c r="A531" s="45">
        <v>43495</v>
      </c>
      <c r="B531" s="48" t="s">
        <v>237</v>
      </c>
      <c r="C531" s="45">
        <v>43500</v>
      </c>
      <c r="E531" s="6" t="s">
        <v>174</v>
      </c>
      <c r="F531" s="54">
        <v>6</v>
      </c>
      <c r="G531" s="31" t="s">
        <v>148</v>
      </c>
      <c r="H531" s="31" t="s">
        <v>147</v>
      </c>
      <c r="I531" s="133" t="s">
        <v>27</v>
      </c>
      <c r="J531" s="13">
        <v>24.98</v>
      </c>
      <c r="K531" s="15">
        <v>34.22</v>
      </c>
      <c r="L531">
        <v>100.889</v>
      </c>
      <c r="M531">
        <v>23.1</v>
      </c>
      <c r="N531" s="17">
        <v>2188.1</v>
      </c>
      <c r="O531">
        <v>2153.8000000000002</v>
      </c>
      <c r="P531">
        <v>7.67</v>
      </c>
      <c r="Q531" s="39">
        <v>7.6505412334248373</v>
      </c>
      <c r="R531" t="s">
        <v>153</v>
      </c>
      <c r="U531" s="99">
        <v>34.220001220703125</v>
      </c>
      <c r="V531" s="99">
        <v>23.100000381469727</v>
      </c>
      <c r="W531" s="99">
        <v>0</v>
      </c>
      <c r="X531" s="100">
        <v>0</v>
      </c>
      <c r="Y531" s="100">
        <v>0</v>
      </c>
      <c r="Z531" s="101">
        <v>2188.10009765625</v>
      </c>
      <c r="AA531" s="102">
        <v>2091.597412109375</v>
      </c>
      <c r="AB531" s="103">
        <v>7.6505413055419922</v>
      </c>
      <c r="AC531" s="102">
        <v>1081.5262451171875</v>
      </c>
      <c r="AD531" s="102">
        <v>1085.068359375</v>
      </c>
      <c r="AE531" s="102">
        <v>1971.6117133483685</v>
      </c>
      <c r="AF531" s="104">
        <v>87.609352540450942</v>
      </c>
      <c r="AG531" s="104">
        <v>32.376371118123402</v>
      </c>
      <c r="AH531" s="102">
        <v>39.053447095588119</v>
      </c>
      <c r="AI531" s="104">
        <v>2.2389986494593748</v>
      </c>
      <c r="AJ531" s="104">
        <v>0</v>
      </c>
      <c r="AK531" s="102">
        <v>0</v>
      </c>
      <c r="AL531" s="103">
        <v>15.109491102908228</v>
      </c>
      <c r="AM531" s="105">
        <v>2.1160156028348802</v>
      </c>
      <c r="AN531" s="105">
        <v>1.3850730469525838</v>
      </c>
      <c r="AO531" s="102">
        <v>1115.5925739585032</v>
      </c>
      <c r="AP531" s="106"/>
      <c r="AQ531" s="103">
        <v>24.979999542236328</v>
      </c>
      <c r="AR531" s="102">
        <v>0</v>
      </c>
      <c r="AS531" s="103">
        <v>7.6249919206598529</v>
      </c>
      <c r="AT531" s="102">
        <v>1159.5604913200584</v>
      </c>
      <c r="AU531" s="125">
        <v>1163.2717184886574</v>
      </c>
      <c r="AV531" s="102">
        <v>1970.1783149645717</v>
      </c>
      <c r="AW531" s="102">
        <v>88.346552000280042</v>
      </c>
      <c r="AX531" s="102">
        <v>33.072665888632301</v>
      </c>
      <c r="AY531" s="102">
        <v>38.753645180681104</v>
      </c>
      <c r="AZ531" s="102">
        <v>2.4991948692964896</v>
      </c>
      <c r="BA531" s="102">
        <v>0</v>
      </c>
      <c r="BB531" s="102">
        <v>0</v>
      </c>
      <c r="BC531" s="103">
        <v>14.980113606355991</v>
      </c>
      <c r="BD531" s="105">
        <v>2.1402916117512896</v>
      </c>
      <c r="BE531" s="105">
        <v>1.4087004167413324</v>
      </c>
      <c r="BF531" s="102">
        <v>1200.0307763923445</v>
      </c>
      <c r="BG531" s="123"/>
    </row>
    <row r="532" spans="1:59" ht="18" thickTop="1" thickBot="1">
      <c r="A532" s="45">
        <v>43495</v>
      </c>
      <c r="B532" s="48" t="s">
        <v>237</v>
      </c>
      <c r="C532" s="45">
        <v>43500</v>
      </c>
      <c r="E532" s="8" t="s">
        <v>43</v>
      </c>
      <c r="F532" s="55">
        <v>8</v>
      </c>
      <c r="G532" s="32" t="s">
        <v>146</v>
      </c>
      <c r="H532" s="32" t="s">
        <v>146</v>
      </c>
      <c r="I532" s="133" t="s">
        <v>28</v>
      </c>
      <c r="J532" s="13">
        <v>22.71</v>
      </c>
      <c r="K532" s="15">
        <v>34.21</v>
      </c>
      <c r="L532">
        <v>100.937</v>
      </c>
      <c r="M532">
        <v>23.2</v>
      </c>
      <c r="N532" s="17">
        <v>2201.3000000000002</v>
      </c>
      <c r="O532">
        <v>2163.6999999999998</v>
      </c>
      <c r="P532">
        <v>8.01</v>
      </c>
      <c r="Q532" s="39">
        <v>7.9462492570474854</v>
      </c>
      <c r="R532" t="s">
        <v>152</v>
      </c>
      <c r="U532" s="99">
        <v>34.209999084472656</v>
      </c>
      <c r="V532" s="99">
        <v>23.200000762939453</v>
      </c>
      <c r="W532" s="99">
        <v>0</v>
      </c>
      <c r="X532" s="100">
        <v>0</v>
      </c>
      <c r="Y532" s="100">
        <v>0</v>
      </c>
      <c r="Z532" s="101">
        <v>2201.300048828125</v>
      </c>
      <c r="AA532" s="102">
        <v>1981.938720703125</v>
      </c>
      <c r="AB532" s="103">
        <v>7.9462494850158691</v>
      </c>
      <c r="AC532" s="102">
        <v>502.25119018554688</v>
      </c>
      <c r="AD532" s="102">
        <v>503.89410400390625</v>
      </c>
      <c r="AE532" s="102">
        <v>1807.7058577242992</v>
      </c>
      <c r="AF532" s="104">
        <v>159.23601812452853</v>
      </c>
      <c r="AG532" s="104">
        <v>14.996798885506118</v>
      </c>
      <c r="AH532" s="102">
        <v>70.670904332038845</v>
      </c>
      <c r="AI532" s="104">
        <v>4.4628823406941684</v>
      </c>
      <c r="AJ532" s="104">
        <v>0</v>
      </c>
      <c r="AK532" s="102">
        <v>0</v>
      </c>
      <c r="AL532" s="103">
        <v>11.060623684881135</v>
      </c>
      <c r="AM532" s="105">
        <v>3.8468811414434323</v>
      </c>
      <c r="AN532" s="105">
        <v>2.5187120530981204</v>
      </c>
      <c r="AO532" s="102">
        <v>518.15772923053942</v>
      </c>
      <c r="AP532" s="106"/>
      <c r="AQ532" s="103">
        <v>22.709999084472656</v>
      </c>
      <c r="AR532" s="102">
        <v>0</v>
      </c>
      <c r="AS532" s="103">
        <v>7.9534504549511782</v>
      </c>
      <c r="AT532" s="102">
        <v>492.55526563717274</v>
      </c>
      <c r="AU532" s="125">
        <v>494.17618972824073</v>
      </c>
      <c r="AV532" s="102">
        <v>1807.9804971093583</v>
      </c>
      <c r="AW532" s="102">
        <v>159.0604533862126</v>
      </c>
      <c r="AX532" s="102">
        <v>14.897772979170082</v>
      </c>
      <c r="AY532" s="102">
        <v>70.869709819821651</v>
      </c>
      <c r="AZ532" s="102">
        <v>4.3403754790786584</v>
      </c>
      <c r="BA532" s="102">
        <v>0</v>
      </c>
      <c r="BB532" s="102">
        <v>0</v>
      </c>
      <c r="BC532" s="103">
        <v>11.071305251313481</v>
      </c>
      <c r="BD532" s="105">
        <v>3.8398685341693826</v>
      </c>
      <c r="BE532" s="105">
        <v>2.5106235011317866</v>
      </c>
      <c r="BF532" s="102">
        <v>507.74452303861773</v>
      </c>
      <c r="BG532" s="123"/>
    </row>
    <row r="533" spans="1:59" ht="18" thickTop="1" thickBot="1">
      <c r="A533" s="45">
        <v>43495</v>
      </c>
      <c r="B533" s="48" t="s">
        <v>237</v>
      </c>
      <c r="C533" s="45">
        <v>43500</v>
      </c>
      <c r="E533" s="9" t="s">
        <v>44</v>
      </c>
      <c r="F533" s="54">
        <v>5</v>
      </c>
      <c r="G533" s="31" t="s">
        <v>146</v>
      </c>
      <c r="H533" s="31" t="s">
        <v>147</v>
      </c>
      <c r="I533" s="133" t="s">
        <v>29</v>
      </c>
      <c r="J533" s="13">
        <v>22.67</v>
      </c>
      <c r="K533" s="15">
        <v>34.22</v>
      </c>
      <c r="L533">
        <v>100.843</v>
      </c>
      <c r="M533">
        <v>22.8</v>
      </c>
      <c r="N533" s="17">
        <v>2195.3000000000002</v>
      </c>
      <c r="O533">
        <v>2156</v>
      </c>
      <c r="P533">
        <v>7.58</v>
      </c>
      <c r="Q533" s="39">
        <v>7.6162071918104539</v>
      </c>
      <c r="R533" t="s">
        <v>153</v>
      </c>
      <c r="U533" s="99">
        <v>34.220001220703125</v>
      </c>
      <c r="V533" s="99">
        <v>22.799999237060547</v>
      </c>
      <c r="W533" s="99">
        <v>0</v>
      </c>
      <c r="X533" s="100">
        <v>0</v>
      </c>
      <c r="Y533" s="100">
        <v>0</v>
      </c>
      <c r="Z533" s="101">
        <v>2195.300048828125</v>
      </c>
      <c r="AA533" s="102">
        <v>2111.8720703125</v>
      </c>
      <c r="AB533" s="103">
        <v>7.6162071228027344</v>
      </c>
      <c r="AC533" s="102">
        <v>1182.266357421875</v>
      </c>
      <c r="AD533" s="102">
        <v>1186.1527099609375</v>
      </c>
      <c r="AE533" s="102">
        <v>1995.1722425444732</v>
      </c>
      <c r="AF533" s="104">
        <v>81.027541176725435</v>
      </c>
      <c r="AG533" s="104">
        <v>35.672078257570611</v>
      </c>
      <c r="AH533" s="102">
        <v>36.084168844773266</v>
      </c>
      <c r="AI533" s="104">
        <v>2.0133033784698533</v>
      </c>
      <c r="AJ533" s="104">
        <v>0</v>
      </c>
      <c r="AK533" s="102">
        <v>0</v>
      </c>
      <c r="AL533" s="103">
        <v>15.619843017733746</v>
      </c>
      <c r="AM533" s="105">
        <v>1.9561831730893842</v>
      </c>
      <c r="AN533" s="105">
        <v>1.2793614154845774</v>
      </c>
      <c r="AO533" s="102">
        <v>1218.9032393501491</v>
      </c>
      <c r="AP533" s="106"/>
      <c r="AQ533" s="103">
        <v>22.670000076293945</v>
      </c>
      <c r="AR533" s="102">
        <v>0</v>
      </c>
      <c r="AS533" s="103">
        <v>7.6179646637889835</v>
      </c>
      <c r="AT533" s="102">
        <v>1176.5911771518308</v>
      </c>
      <c r="AU533" s="125">
        <v>1180.4650665322936</v>
      </c>
      <c r="AV533" s="102">
        <v>1995.2736128357576</v>
      </c>
      <c r="AW533" s="102">
        <v>80.97560037429696</v>
      </c>
      <c r="AX533" s="102">
        <v>35.622746431521534</v>
      </c>
      <c r="AY533" s="102">
        <v>36.10214225477403</v>
      </c>
      <c r="AZ533" s="102">
        <v>1.9977406874744847</v>
      </c>
      <c r="BA533" s="102">
        <v>0</v>
      </c>
      <c r="BB533" s="102">
        <v>0</v>
      </c>
      <c r="BC533" s="103">
        <v>15.629718128115632</v>
      </c>
      <c r="BD533" s="105">
        <v>1.9545626136365364</v>
      </c>
      <c r="BE533" s="105">
        <v>1.2778325573849838</v>
      </c>
      <c r="BF533" s="102">
        <v>1212.7955680012562</v>
      </c>
      <c r="BG533" s="123"/>
    </row>
    <row r="534" spans="1:59" ht="18" thickTop="1" thickBot="1">
      <c r="A534" s="45">
        <v>43495</v>
      </c>
      <c r="B534" s="48" t="s">
        <v>237</v>
      </c>
      <c r="C534" s="45">
        <v>43500</v>
      </c>
      <c r="E534" s="7" t="s">
        <v>37</v>
      </c>
      <c r="F534" s="54">
        <v>7</v>
      </c>
      <c r="G534" s="31" t="s">
        <v>148</v>
      </c>
      <c r="H534" s="31" t="s">
        <v>146</v>
      </c>
      <c r="I534" s="133" t="s">
        <v>30</v>
      </c>
      <c r="J534" s="13">
        <v>24.75</v>
      </c>
      <c r="K534" s="15">
        <v>34.22</v>
      </c>
      <c r="L534">
        <v>100.846</v>
      </c>
      <c r="M534">
        <v>23.3</v>
      </c>
      <c r="N534" s="17">
        <v>2199</v>
      </c>
      <c r="O534">
        <v>2164.8000000000002</v>
      </c>
      <c r="P534">
        <v>8</v>
      </c>
      <c r="Q534" s="39">
        <v>7.9616198094682096</v>
      </c>
      <c r="R534" t="s">
        <v>152</v>
      </c>
      <c r="U534" s="99">
        <v>34.220001220703125</v>
      </c>
      <c r="V534" s="99">
        <v>23.299999237060547</v>
      </c>
      <c r="W534" s="99">
        <v>0</v>
      </c>
      <c r="X534" s="100">
        <v>0</v>
      </c>
      <c r="Y534" s="100">
        <v>0</v>
      </c>
      <c r="Z534" s="101">
        <v>2199</v>
      </c>
      <c r="AA534" s="102">
        <v>1971.4666748046875</v>
      </c>
      <c r="AB534" s="103">
        <v>7.9616198539733887</v>
      </c>
      <c r="AC534" s="102">
        <v>481.0950927734375</v>
      </c>
      <c r="AD534" s="102">
        <v>482.66683959960938</v>
      </c>
      <c r="AE534" s="102">
        <v>1792.8854807295638</v>
      </c>
      <c r="AF534" s="104">
        <v>164.25424536447113</v>
      </c>
      <c r="AG534" s="104">
        <v>14.326867294807421</v>
      </c>
      <c r="AH534" s="102">
        <v>72.950704787469689</v>
      </c>
      <c r="AI534" s="104">
        <v>4.6664685562827701</v>
      </c>
      <c r="AJ534" s="104">
        <v>0</v>
      </c>
      <c r="AK534" s="102">
        <v>0</v>
      </c>
      <c r="AL534" s="103">
        <v>10.845879686502286</v>
      </c>
      <c r="AM534" s="105">
        <v>3.9684002477489666</v>
      </c>
      <c r="AN534" s="105">
        <v>2.5990688483304227</v>
      </c>
      <c r="AO534" s="102">
        <v>496.41464431153599</v>
      </c>
      <c r="AP534" s="106"/>
      <c r="AQ534" s="103">
        <v>24.75</v>
      </c>
      <c r="AR534" s="102">
        <v>0</v>
      </c>
      <c r="AS534" s="103">
        <v>7.9403724385009138</v>
      </c>
      <c r="AT534" s="102">
        <v>509.52056982302554</v>
      </c>
      <c r="AU534" s="125">
        <v>511.1558989601636</v>
      </c>
      <c r="AV534" s="102">
        <v>1792.0953266777458</v>
      </c>
      <c r="AW534" s="102">
        <v>164.75400765825108</v>
      </c>
      <c r="AX534" s="102">
        <v>14.617365279124195</v>
      </c>
      <c r="AY534" s="102">
        <v>72.346863928099381</v>
      </c>
      <c r="AZ534" s="102">
        <v>5.0615024893605618</v>
      </c>
      <c r="BA534" s="102">
        <v>0</v>
      </c>
      <c r="BB534" s="102">
        <v>0</v>
      </c>
      <c r="BC534" s="103">
        <v>10.815372162345758</v>
      </c>
      <c r="BD534" s="105">
        <v>3.989769147645001</v>
      </c>
      <c r="BE534" s="105">
        <v>2.6241831931219637</v>
      </c>
      <c r="BF534" s="102">
        <v>527.08123495672817</v>
      </c>
      <c r="BG534" s="123"/>
    </row>
    <row r="535" spans="1:59" ht="18" thickTop="1" thickBot="1">
      <c r="A535" s="45">
        <v>43495</v>
      </c>
      <c r="B535" s="48" t="s">
        <v>237</v>
      </c>
      <c r="C535" s="45">
        <v>43500</v>
      </c>
      <c r="E535" s="6" t="s">
        <v>174</v>
      </c>
      <c r="F535" s="54">
        <v>6</v>
      </c>
      <c r="G535" s="31" t="s">
        <v>148</v>
      </c>
      <c r="H535" s="31" t="s">
        <v>147</v>
      </c>
      <c r="I535" s="133" t="s">
        <v>31</v>
      </c>
      <c r="J535" s="13">
        <v>24.83</v>
      </c>
      <c r="K535" s="15">
        <v>34.229999999999997</v>
      </c>
      <c r="L535">
        <v>100.664</v>
      </c>
      <c r="M535">
        <v>23.1</v>
      </c>
      <c r="N535" s="17">
        <v>2201.1999999999998</v>
      </c>
      <c r="O535">
        <v>2155.8000000000002</v>
      </c>
      <c r="P535">
        <v>7.66</v>
      </c>
      <c r="Q535" s="39">
        <v>7.6686190966522547</v>
      </c>
      <c r="R535" t="s">
        <v>153</v>
      </c>
      <c r="U535" s="99">
        <v>34.229999542236328</v>
      </c>
      <c r="V535" s="99">
        <v>23.100000381469727</v>
      </c>
      <c r="W535" s="99">
        <v>0</v>
      </c>
      <c r="X535" s="100">
        <v>0</v>
      </c>
      <c r="Y535" s="100">
        <v>0</v>
      </c>
      <c r="Z535" s="101">
        <v>2201.199951171875</v>
      </c>
      <c r="AA535" s="102">
        <v>2097.909912109375</v>
      </c>
      <c r="AB535" s="103">
        <v>7.6686191558837891</v>
      </c>
      <c r="AC535" s="102">
        <v>1039.3226318359375</v>
      </c>
      <c r="AD535" s="102">
        <v>1042.7264404296875</v>
      </c>
      <c r="AE535" s="102">
        <v>1975.2741730685902</v>
      </c>
      <c r="AF535" s="104">
        <v>91.524365593745898</v>
      </c>
      <c r="AG535" s="104">
        <v>31.111326216261368</v>
      </c>
      <c r="AH535" s="102">
        <v>40.564436291214911</v>
      </c>
      <c r="AI535" s="104">
        <v>2.3345753653076713</v>
      </c>
      <c r="AJ535" s="104">
        <v>0</v>
      </c>
      <c r="AK535" s="102">
        <v>0</v>
      </c>
      <c r="AL535" s="103">
        <v>14.890623417563219</v>
      </c>
      <c r="AM535" s="105">
        <v>2.2104011149617433</v>
      </c>
      <c r="AN535" s="105">
        <v>1.4468816654309831</v>
      </c>
      <c r="AO535" s="102">
        <v>1072.0594008631058</v>
      </c>
      <c r="AP535" s="106"/>
      <c r="AQ535" s="103">
        <v>24.829999923706055</v>
      </c>
      <c r="AR535" s="102">
        <v>0</v>
      </c>
      <c r="AS535" s="103">
        <v>7.6449456538716127</v>
      </c>
      <c r="AT535" s="102">
        <v>1108.5727758635146</v>
      </c>
      <c r="AU535" s="125">
        <v>1112.1273160020755</v>
      </c>
      <c r="AV535" s="102">
        <v>1973.9706904746065</v>
      </c>
      <c r="AW535" s="102">
        <v>92.202018483283965</v>
      </c>
      <c r="AX535" s="102">
        <v>31.737095475693756</v>
      </c>
      <c r="AY535" s="102">
        <v>40.265996193230379</v>
      </c>
      <c r="AZ535" s="102">
        <v>2.5824292367950079</v>
      </c>
      <c r="BA535" s="102">
        <v>0</v>
      </c>
      <c r="BB535" s="102">
        <v>0</v>
      </c>
      <c r="BC535" s="103">
        <v>14.778281092801484</v>
      </c>
      <c r="BD535" s="105">
        <v>2.2329361068963136</v>
      </c>
      <c r="BE535" s="105">
        <v>1.469044069777695</v>
      </c>
      <c r="BF535" s="102">
        <v>1146.9471463167449</v>
      </c>
      <c r="BG535" s="123"/>
    </row>
    <row r="536" spans="1:59" ht="18" thickTop="1" thickBot="1">
      <c r="A536" s="45">
        <v>43495</v>
      </c>
      <c r="B536" s="48" t="s">
        <v>237</v>
      </c>
      <c r="C536" s="45">
        <v>43500</v>
      </c>
      <c r="E536" s="9" t="s">
        <v>44</v>
      </c>
      <c r="F536" s="55">
        <v>5</v>
      </c>
      <c r="G536" s="32" t="s">
        <v>146</v>
      </c>
      <c r="H536" s="32" t="s">
        <v>147</v>
      </c>
      <c r="I536" s="133" t="s">
        <v>32</v>
      </c>
      <c r="J536" s="13">
        <v>22.69</v>
      </c>
      <c r="K536" s="15">
        <v>34.229999999999997</v>
      </c>
      <c r="L536">
        <v>100.69799999999999</v>
      </c>
      <c r="M536">
        <v>23.4</v>
      </c>
      <c r="N536" s="17">
        <v>2201.5</v>
      </c>
      <c r="O536">
        <v>2160</v>
      </c>
      <c r="P536">
        <v>7.61</v>
      </c>
      <c r="Q536" s="39">
        <v>7.6090815147163546</v>
      </c>
      <c r="R536" t="s">
        <v>152</v>
      </c>
      <c r="U536" s="99">
        <v>34.229999542236328</v>
      </c>
      <c r="V536" s="99">
        <v>23.399999618530273</v>
      </c>
      <c r="W536" s="99">
        <v>0</v>
      </c>
      <c r="X536" s="100">
        <v>0</v>
      </c>
      <c r="Y536" s="100">
        <v>0</v>
      </c>
      <c r="Z536" s="101">
        <v>2201.5</v>
      </c>
      <c r="AA536" s="102">
        <v>2117.5751953125</v>
      </c>
      <c r="AB536" s="103">
        <v>7.6090817451477051</v>
      </c>
      <c r="AC536" s="102">
        <v>1209.196533203125</v>
      </c>
      <c r="AD536" s="102">
        <v>1213.1422119140625</v>
      </c>
      <c r="AE536" s="102">
        <v>1999.9784725215566</v>
      </c>
      <c r="AF536" s="104">
        <v>81.682743475649929</v>
      </c>
      <c r="AG536" s="104">
        <v>35.913859861754112</v>
      </c>
      <c r="AH536" s="102">
        <v>36.089837920398715</v>
      </c>
      <c r="AI536" s="104">
        <v>2.0914594712740184</v>
      </c>
      <c r="AJ536" s="104">
        <v>0</v>
      </c>
      <c r="AK536" s="102">
        <v>0</v>
      </c>
      <c r="AL536" s="103">
        <v>15.569863180548809</v>
      </c>
      <c r="AM536" s="105">
        <v>1.9736085263924115</v>
      </c>
      <c r="AN536" s="105">
        <v>1.292993222055675</v>
      </c>
      <c r="AO536" s="102">
        <v>1247.9111904573801</v>
      </c>
      <c r="AP536" s="106"/>
      <c r="AQ536" s="103">
        <v>22.690000534057617</v>
      </c>
      <c r="AR536" s="102">
        <v>0</v>
      </c>
      <c r="AS536" s="103">
        <v>7.6186642616036844</v>
      </c>
      <c r="AT536" s="102">
        <v>1177.9027402437637</v>
      </c>
      <c r="AU536" s="125">
        <v>1181.7799928085951</v>
      </c>
      <c r="AV536" s="102">
        <v>2000.5348637396414</v>
      </c>
      <c r="AW536" s="102">
        <v>81.39853806419454</v>
      </c>
      <c r="AX536" s="102">
        <v>35.641744454041266</v>
      </c>
      <c r="AY536" s="102">
        <v>36.187812866702131</v>
      </c>
      <c r="AZ536" s="102">
        <v>2.0049515188031162</v>
      </c>
      <c r="BA536" s="102">
        <v>0</v>
      </c>
      <c r="BB536" s="102">
        <v>0</v>
      </c>
      <c r="BC536" s="103">
        <v>15.623939149508644</v>
      </c>
      <c r="BD536" s="105">
        <v>1.9646750836588476</v>
      </c>
      <c r="BE536" s="105">
        <v>1.2845400769327864</v>
      </c>
      <c r="BF536" s="102">
        <v>1214.1867104313576</v>
      </c>
      <c r="BG536" s="123"/>
    </row>
    <row r="537" spans="1:59" ht="18" thickTop="1" thickBot="1"/>
    <row r="538" spans="1:59" ht="18" thickTop="1" thickBot="1">
      <c r="C538" s="45">
        <v>43508</v>
      </c>
      <c r="I538" t="s">
        <v>201</v>
      </c>
      <c r="J538" s="138">
        <v>25</v>
      </c>
      <c r="K538" s="139">
        <v>33.423999999999999</v>
      </c>
      <c r="L538">
        <v>100.06</v>
      </c>
      <c r="M538">
        <v>22.9</v>
      </c>
      <c r="N538" s="17">
        <v>2221.4</v>
      </c>
      <c r="O538">
        <v>2197.6</v>
      </c>
      <c r="P538">
        <v>7.95</v>
      </c>
      <c r="R538" t="s">
        <v>152</v>
      </c>
      <c r="S538" s="135">
        <v>0.97</v>
      </c>
      <c r="U538" s="99">
        <v>33.419998168945312</v>
      </c>
      <c r="V538" s="99">
        <v>22.899999618530273</v>
      </c>
      <c r="W538" s="99">
        <v>0</v>
      </c>
      <c r="X538" s="100">
        <v>0</v>
      </c>
      <c r="Y538" s="100">
        <v>0</v>
      </c>
      <c r="Z538" s="101">
        <v>2221.39990234375</v>
      </c>
      <c r="AA538" s="102">
        <v>2005.8348388671875</v>
      </c>
      <c r="AB538" s="103">
        <v>7.9499998092651367</v>
      </c>
      <c r="AC538" s="102">
        <v>505.26693725585938</v>
      </c>
      <c r="AD538" s="102">
        <v>506.92581176757812</v>
      </c>
      <c r="AE538" s="102">
        <v>1832.5118266743127</v>
      </c>
      <c r="AF538" s="104">
        <v>158.05331366372104</v>
      </c>
      <c r="AG538" s="104">
        <v>15.269670925167899</v>
      </c>
      <c r="AH538" s="102">
        <v>68.472895201685262</v>
      </c>
      <c r="AI538" s="104">
        <v>4.3200333282349614</v>
      </c>
      <c r="AJ538" s="104">
        <v>0</v>
      </c>
      <c r="AK538" s="102">
        <v>0</v>
      </c>
      <c r="AL538" s="103">
        <v>11.262183930200703</v>
      </c>
      <c r="AM538" s="105">
        <v>3.8400296559488094</v>
      </c>
      <c r="AN538" s="105">
        <v>2.5081187512815446</v>
      </c>
      <c r="AO538" s="102">
        <v>521.01614686253458</v>
      </c>
      <c r="AP538" s="106"/>
      <c r="AQ538" s="103">
        <v>25</v>
      </c>
      <c r="AR538" s="102">
        <v>0</v>
      </c>
      <c r="AS538" s="103">
        <v>7.9193052221743843</v>
      </c>
      <c r="AT538" s="102">
        <v>549.01772467560284</v>
      </c>
      <c r="AU538" s="125">
        <v>550.77445264803384</v>
      </c>
      <c r="AV538" s="102">
        <v>1831.3346139542782</v>
      </c>
      <c r="AW538" s="102">
        <v>158.78393872353038</v>
      </c>
      <c r="AX538" s="102">
        <v>15.716278247059979</v>
      </c>
      <c r="AY538" s="102">
        <v>67.650211130133073</v>
      </c>
      <c r="AZ538" s="102">
        <v>4.8595255070807903</v>
      </c>
      <c r="BA538" s="102">
        <v>0</v>
      </c>
      <c r="BB538" s="102">
        <v>0</v>
      </c>
      <c r="BC538" s="103">
        <v>11.213110362666663</v>
      </c>
      <c r="BD538" s="105">
        <v>3.8718146190690463</v>
      </c>
      <c r="BE538" s="105">
        <v>2.5443667258366029</v>
      </c>
      <c r="BF538" s="102">
        <v>568.20801795751731</v>
      </c>
      <c r="BG538" s="123"/>
    </row>
    <row r="539" spans="1:59" ht="18" thickTop="1" thickBot="1">
      <c r="C539" s="45">
        <v>43508</v>
      </c>
      <c r="I539" t="s">
        <v>201</v>
      </c>
      <c r="J539" s="138">
        <v>25</v>
      </c>
      <c r="K539" s="139">
        <v>33.423999999999999</v>
      </c>
      <c r="L539">
        <v>100.01300000000001</v>
      </c>
      <c r="M539">
        <v>22.5</v>
      </c>
      <c r="N539" s="17">
        <v>2201.9</v>
      </c>
      <c r="O539">
        <v>2172.3000000000002</v>
      </c>
      <c r="P539">
        <v>7.9</v>
      </c>
      <c r="R539" t="s">
        <v>153</v>
      </c>
      <c r="S539" s="65">
        <v>0.96499999999999997</v>
      </c>
      <c r="U539" s="99">
        <v>33.419998168945312</v>
      </c>
      <c r="V539" s="99">
        <v>22.5</v>
      </c>
      <c r="W539" s="99">
        <v>0</v>
      </c>
      <c r="X539" s="100">
        <v>0</v>
      </c>
      <c r="Y539" s="100">
        <v>0</v>
      </c>
      <c r="Z539" s="101">
        <v>2201.89990234375</v>
      </c>
      <c r="AA539" s="102">
        <v>2013.49267578125</v>
      </c>
      <c r="AB539" s="103">
        <v>7.9000000953674316</v>
      </c>
      <c r="AC539" s="102">
        <v>572.56494140625</v>
      </c>
      <c r="AD539" s="102">
        <v>574.45404052734375</v>
      </c>
      <c r="AE539" s="102">
        <v>1855.442391717575</v>
      </c>
      <c r="AF539" s="104">
        <v>140.56284085040147</v>
      </c>
      <c r="AG539" s="104">
        <v>17.487313228089572</v>
      </c>
      <c r="AH539" s="102">
        <v>61.631621197644776</v>
      </c>
      <c r="AI539" s="104">
        <v>3.7130535232238362</v>
      </c>
      <c r="AJ539" s="104">
        <v>0</v>
      </c>
      <c r="AK539" s="102">
        <v>0</v>
      </c>
      <c r="AL539" s="103">
        <v>11.982774866712004</v>
      </c>
      <c r="AM539" s="105">
        <v>3.4129467526210182</v>
      </c>
      <c r="AN539" s="105">
        <v>2.2266681026054305</v>
      </c>
      <c r="AO539" s="102">
        <v>590.02813034700796</v>
      </c>
      <c r="AP539" s="106"/>
      <c r="AQ539" s="103">
        <v>25</v>
      </c>
      <c r="AR539" s="102">
        <v>0</v>
      </c>
      <c r="AS539" s="103">
        <v>7.8637749631889511</v>
      </c>
      <c r="AT539" s="102">
        <v>631.6104367251545</v>
      </c>
      <c r="AU539" s="125">
        <v>633.63144200787121</v>
      </c>
      <c r="AV539" s="102">
        <v>1853.9600740420715</v>
      </c>
      <c r="AW539" s="102">
        <v>141.45196495895561</v>
      </c>
      <c r="AX539" s="102">
        <v>18.080591793617327</v>
      </c>
      <c r="AY539" s="102">
        <v>60.773615799842119</v>
      </c>
      <c r="AZ539" s="102">
        <v>4.2762551186679953</v>
      </c>
      <c r="BA539" s="102">
        <v>0</v>
      </c>
      <c r="BB539" s="102">
        <v>0</v>
      </c>
      <c r="BC539" s="103">
        <v>11.910872410191587</v>
      </c>
      <c r="BD539" s="105">
        <v>3.4491888173760614</v>
      </c>
      <c r="BE539" s="105">
        <v>2.2666377710432553</v>
      </c>
      <c r="BF539" s="102">
        <v>653.68766479249189</v>
      </c>
      <c r="BG539" s="123">
        <v>35.532001495361328</v>
      </c>
    </row>
    <row r="540" spans="1:59" ht="18" thickTop="1" thickBot="1">
      <c r="A540" s="45">
        <v>43502</v>
      </c>
      <c r="B540" s="48" t="s">
        <v>237</v>
      </c>
      <c r="C540" s="45">
        <v>43508</v>
      </c>
      <c r="E540" s="7" t="s">
        <v>37</v>
      </c>
      <c r="F540" s="54">
        <v>1</v>
      </c>
      <c r="G540" s="31" t="s">
        <v>148</v>
      </c>
      <c r="H540" s="31" t="s">
        <v>146</v>
      </c>
      <c r="I540" s="140" t="s">
        <v>1</v>
      </c>
      <c r="J540" s="13">
        <v>25.63</v>
      </c>
      <c r="K540" s="15">
        <v>34.18</v>
      </c>
      <c r="L540">
        <v>100.456</v>
      </c>
      <c r="M540">
        <v>23.4</v>
      </c>
      <c r="N540" s="17">
        <v>2192.3000000000002</v>
      </c>
      <c r="O540">
        <v>2166.6</v>
      </c>
      <c r="P540">
        <v>8.0399999999999991</v>
      </c>
      <c r="Q540" s="39">
        <v>7.9977406821290566</v>
      </c>
      <c r="R540" t="s">
        <v>152</v>
      </c>
      <c r="U540" s="99">
        <v>34.180000305175781</v>
      </c>
      <c r="V540" s="99">
        <v>23.399999618530273</v>
      </c>
      <c r="W540" s="99">
        <v>0</v>
      </c>
      <c r="X540" s="100">
        <v>0</v>
      </c>
      <c r="Y540" s="100">
        <v>0</v>
      </c>
      <c r="Z540" s="101">
        <v>2192.300048828125</v>
      </c>
      <c r="AA540" s="102">
        <v>1946.4908447265625</v>
      </c>
      <c r="AB540" s="103">
        <v>7.9977407455444336</v>
      </c>
      <c r="AC540" s="102">
        <v>434.43594360351562</v>
      </c>
      <c r="AD540" s="102">
        <v>435.853515625</v>
      </c>
      <c r="AE540" s="102">
        <v>1758.0791695238702</v>
      </c>
      <c r="AF540" s="104">
        <v>175.50522745643514</v>
      </c>
      <c r="AG540" s="104">
        <v>12.90640840192537</v>
      </c>
      <c r="AH540" s="102">
        <v>78.107105249558401</v>
      </c>
      <c r="AI540" s="104">
        <v>5.1135896831072287</v>
      </c>
      <c r="AJ540" s="104">
        <v>0</v>
      </c>
      <c r="AK540" s="102">
        <v>0</v>
      </c>
      <c r="AL540" s="103">
        <v>10.397736024659247</v>
      </c>
      <c r="AM540" s="105">
        <v>4.2422075316798864</v>
      </c>
      <c r="AN540" s="105">
        <v>2.7789858552446445</v>
      </c>
      <c r="AO540" s="102">
        <v>448.34556073168062</v>
      </c>
      <c r="AP540" s="106"/>
      <c r="AQ540" s="103">
        <v>25.629999160766602</v>
      </c>
      <c r="AR540" s="102">
        <v>0</v>
      </c>
      <c r="AS540" s="103">
        <v>7.964966115789629</v>
      </c>
      <c r="AT540" s="102">
        <v>474.60441368751123</v>
      </c>
      <c r="AU540" s="125">
        <v>476.11142314800338</v>
      </c>
      <c r="AV540" s="102">
        <v>1756.9258779612551</v>
      </c>
      <c r="AW540" s="102">
        <v>176.2450355951257</v>
      </c>
      <c r="AX540" s="102">
        <v>13.319926498667851</v>
      </c>
      <c r="AY540" s="102">
        <v>77.107318633999355</v>
      </c>
      <c r="AZ540" s="102">
        <v>5.7878624012861124</v>
      </c>
      <c r="BA540" s="102">
        <v>0</v>
      </c>
      <c r="BB540" s="102">
        <v>0</v>
      </c>
      <c r="BC540" s="103">
        <v>10.356127335581922</v>
      </c>
      <c r="BD540" s="105">
        <v>4.2760680374851221</v>
      </c>
      <c r="BE540" s="105">
        <v>2.8197639996467592</v>
      </c>
      <c r="BF540" s="102">
        <v>491.76929102236051</v>
      </c>
      <c r="BG540" s="123"/>
    </row>
    <row r="541" spans="1:59" ht="18" thickTop="1" thickBot="1">
      <c r="A541" s="45">
        <v>43502</v>
      </c>
      <c r="B541" s="48" t="s">
        <v>237</v>
      </c>
      <c r="C541" s="45">
        <v>43508</v>
      </c>
      <c r="E541" s="8" t="s">
        <v>43</v>
      </c>
      <c r="F541" s="54">
        <v>2</v>
      </c>
      <c r="G541" s="31" t="s">
        <v>146</v>
      </c>
      <c r="H541" s="31" t="s">
        <v>146</v>
      </c>
      <c r="I541" s="140" t="s">
        <v>2</v>
      </c>
      <c r="J541" s="13">
        <v>23.62</v>
      </c>
      <c r="K541" s="15">
        <v>34.22</v>
      </c>
      <c r="L541">
        <v>100.608</v>
      </c>
      <c r="M541">
        <v>23</v>
      </c>
      <c r="N541" s="17">
        <v>2206.8000000000002</v>
      </c>
      <c r="O541">
        <v>2178.1</v>
      </c>
      <c r="P541">
        <v>8.06</v>
      </c>
      <c r="Q541" s="39">
        <v>7.9963351126407778</v>
      </c>
      <c r="R541" t="s">
        <v>153</v>
      </c>
      <c r="U541" s="99">
        <v>34.220001220703125</v>
      </c>
      <c r="V541" s="99">
        <v>23</v>
      </c>
      <c r="W541" s="99">
        <v>0</v>
      </c>
      <c r="X541" s="100">
        <v>0</v>
      </c>
      <c r="Y541" s="100">
        <v>0</v>
      </c>
      <c r="Z541" s="101">
        <v>2206.800048828125</v>
      </c>
      <c r="AA541" s="102">
        <v>1963.393310546875</v>
      </c>
      <c r="AB541" s="103">
        <v>7.9963350296020508</v>
      </c>
      <c r="AC541" s="102">
        <v>439.10321044921875</v>
      </c>
      <c r="AD541" s="102">
        <v>440.5430908203125</v>
      </c>
      <c r="AE541" s="102">
        <v>1775.8892525847168</v>
      </c>
      <c r="AF541" s="104">
        <v>174.32467656129654</v>
      </c>
      <c r="AG541" s="104">
        <v>13.179418710412143</v>
      </c>
      <c r="AH541" s="102">
        <v>77.35231598017252</v>
      </c>
      <c r="AI541" s="104">
        <v>4.9194241243860688</v>
      </c>
      <c r="AJ541" s="104">
        <v>0</v>
      </c>
      <c r="AK541" s="102">
        <v>0</v>
      </c>
      <c r="AL541" s="103">
        <v>10.500533258525474</v>
      </c>
      <c r="AM541" s="105">
        <v>4.2098135554094549</v>
      </c>
      <c r="AN541" s="105">
        <v>2.7548182824868612</v>
      </c>
      <c r="AO541" s="102">
        <v>452.85921878913075</v>
      </c>
      <c r="AP541" s="106"/>
      <c r="AQ541" s="103">
        <v>23.620000839233398</v>
      </c>
      <c r="AR541" s="102">
        <v>0</v>
      </c>
      <c r="AS541" s="103">
        <v>7.9871773004498765</v>
      </c>
      <c r="AT541" s="102">
        <v>450.10989746681605</v>
      </c>
      <c r="AU541" s="125">
        <v>451.57466570568755</v>
      </c>
      <c r="AV541" s="102">
        <v>1775.5590173686596</v>
      </c>
      <c r="AW541" s="102">
        <v>174.54127641068297</v>
      </c>
      <c r="AX541" s="102">
        <v>13.293003267080342</v>
      </c>
      <c r="AY541" s="102">
        <v>77.074675759073855</v>
      </c>
      <c r="AZ541" s="102">
        <v>5.0943209647908896</v>
      </c>
      <c r="BA541" s="102">
        <v>0</v>
      </c>
      <c r="BB541" s="102">
        <v>0</v>
      </c>
      <c r="BC541" s="103">
        <v>10.48906165679108</v>
      </c>
      <c r="BD541" s="105">
        <v>4.2190085646244677</v>
      </c>
      <c r="BE541" s="105">
        <v>2.7657523700006723</v>
      </c>
      <c r="BF541" s="102">
        <v>464.69485164536695</v>
      </c>
      <c r="BG541" s="123"/>
    </row>
    <row r="542" spans="1:59" ht="18" thickTop="1" thickBot="1">
      <c r="A542" s="45">
        <v>43502</v>
      </c>
      <c r="B542" s="48" t="s">
        <v>237</v>
      </c>
      <c r="C542" s="45">
        <v>43508</v>
      </c>
      <c r="E542" s="9" t="s">
        <v>44</v>
      </c>
      <c r="F542" s="54">
        <v>3</v>
      </c>
      <c r="G542" s="31" t="s">
        <v>146</v>
      </c>
      <c r="H542" s="31" t="s">
        <v>147</v>
      </c>
      <c r="I542" s="140" t="s">
        <v>3</v>
      </c>
      <c r="J542" s="13">
        <v>23.6</v>
      </c>
      <c r="K542" s="15">
        <v>34.159999999999997</v>
      </c>
      <c r="L542">
        <v>100.54</v>
      </c>
      <c r="M542">
        <v>23.3</v>
      </c>
      <c r="N542" s="17">
        <v>2193.1999999999998</v>
      </c>
      <c r="O542">
        <v>2164.5</v>
      </c>
      <c r="P542">
        <v>7.79</v>
      </c>
      <c r="Q542" s="39">
        <v>7.6712600933227453</v>
      </c>
      <c r="R542" t="s">
        <v>152</v>
      </c>
      <c r="U542" s="99">
        <v>34.159999847412109</v>
      </c>
      <c r="V542" s="99">
        <v>23.299999237060547</v>
      </c>
      <c r="W542" s="99">
        <v>0</v>
      </c>
      <c r="X542" s="100">
        <v>0</v>
      </c>
      <c r="Y542" s="100">
        <v>0</v>
      </c>
      <c r="Z542" s="101">
        <v>2193.199951171875</v>
      </c>
      <c r="AA542" s="102">
        <v>2088.484130859375</v>
      </c>
      <c r="AB542" s="103">
        <v>7.671259880065918</v>
      </c>
      <c r="AC542" s="102">
        <v>1029.5267333984375</v>
      </c>
      <c r="AD542" s="102">
        <v>1032.89013671875</v>
      </c>
      <c r="AE542" s="102">
        <v>1965.6648030046049</v>
      </c>
      <c r="AF542" s="104">
        <v>92.150663538701693</v>
      </c>
      <c r="AG542" s="104">
        <v>30.668701861415961</v>
      </c>
      <c r="AH542" s="102">
        <v>40.86684903645051</v>
      </c>
      <c r="AI542" s="104">
        <v>2.3887437132736062</v>
      </c>
      <c r="AJ542" s="104">
        <v>0</v>
      </c>
      <c r="AK542" s="102">
        <v>0</v>
      </c>
      <c r="AL542" s="103">
        <v>14.810785431793962</v>
      </c>
      <c r="AM542" s="105">
        <v>2.227420697971437</v>
      </c>
      <c r="AN542" s="105">
        <v>1.4586648310167383</v>
      </c>
      <c r="AO542" s="102">
        <v>1062.3110001817149</v>
      </c>
      <c r="AP542" s="106"/>
      <c r="AQ542" s="103">
        <v>23.600000381469727</v>
      </c>
      <c r="AR542" s="102">
        <v>0</v>
      </c>
      <c r="AS542" s="103">
        <v>7.6671336555754452</v>
      </c>
      <c r="AT542" s="102">
        <v>1041.1748775124031</v>
      </c>
      <c r="AU542" s="125">
        <v>1044.5639479660947</v>
      </c>
      <c r="AV542" s="102">
        <v>1965.4419316209489</v>
      </c>
      <c r="AW542" s="102">
        <v>92.267710822816781</v>
      </c>
      <c r="AX542" s="102">
        <v>30.774479042778875</v>
      </c>
      <c r="AY542" s="102">
        <v>40.813496896733042</v>
      </c>
      <c r="AZ542" s="102">
        <v>2.4310821414433885</v>
      </c>
      <c r="BA542" s="102">
        <v>0</v>
      </c>
      <c r="BB542" s="102">
        <v>0</v>
      </c>
      <c r="BC542" s="103">
        <v>14.791805543992972</v>
      </c>
      <c r="BD542" s="105">
        <v>2.2312830926241043</v>
      </c>
      <c r="BE542" s="105">
        <v>1.4624574037536708</v>
      </c>
      <c r="BF542" s="102">
        <v>1074.8764297701518</v>
      </c>
      <c r="BG542" s="123"/>
    </row>
    <row r="543" spans="1:59" ht="18" thickTop="1" thickBot="1">
      <c r="A543" s="45">
        <v>43502</v>
      </c>
      <c r="B543" s="48" t="s">
        <v>237</v>
      </c>
      <c r="C543" s="45">
        <v>43508</v>
      </c>
      <c r="E543" s="6" t="s">
        <v>174</v>
      </c>
      <c r="F543" s="54">
        <v>4</v>
      </c>
      <c r="G543" s="31" t="s">
        <v>148</v>
      </c>
      <c r="H543" s="31" t="s">
        <v>147</v>
      </c>
      <c r="I543" s="140" t="s">
        <v>4</v>
      </c>
      <c r="J543" s="13">
        <v>26.02</v>
      </c>
      <c r="K543" s="15">
        <v>34.159999999999997</v>
      </c>
      <c r="L543">
        <v>100.52800000000001</v>
      </c>
      <c r="M543">
        <v>23.2</v>
      </c>
      <c r="N543" s="17">
        <v>2188.9</v>
      </c>
      <c r="O543">
        <v>2161.8000000000002</v>
      </c>
      <c r="P543">
        <v>7.73</v>
      </c>
      <c r="Q543" s="39">
        <v>7.6653833182823057</v>
      </c>
      <c r="R543" t="s">
        <v>153</v>
      </c>
      <c r="U543" s="99">
        <v>34.159999847412109</v>
      </c>
      <c r="V543" s="99">
        <v>23.200000762939453</v>
      </c>
      <c r="W543" s="99">
        <v>0</v>
      </c>
      <c r="X543" s="100">
        <v>0</v>
      </c>
      <c r="Y543" s="100">
        <v>0</v>
      </c>
      <c r="Z543" s="101">
        <v>2188.89990234375</v>
      </c>
      <c r="AA543" s="102">
        <v>2086.89208984375</v>
      </c>
      <c r="AB543" s="103">
        <v>7.6653833389282227</v>
      </c>
      <c r="AC543" s="102">
        <v>1042.650634765625</v>
      </c>
      <c r="AD543" s="102">
        <v>1046.061279296875</v>
      </c>
      <c r="AE543" s="102">
        <v>1965.1904456081406</v>
      </c>
      <c r="AF543" s="104">
        <v>90.560631442346136</v>
      </c>
      <c r="AG543" s="104">
        <v>31.140890951807805</v>
      </c>
      <c r="AH543" s="102">
        <v>40.274729002810737</v>
      </c>
      <c r="AI543" s="104">
        <v>2.3354324798398904</v>
      </c>
      <c r="AJ543" s="104">
        <v>0</v>
      </c>
      <c r="AK543" s="102">
        <v>0</v>
      </c>
      <c r="AL543" s="103">
        <v>14.906904995540499</v>
      </c>
      <c r="AM543" s="105">
        <v>2.1886549390282894</v>
      </c>
      <c r="AN543" s="105">
        <v>1.4328679685585788</v>
      </c>
      <c r="AO543" s="102">
        <v>1075.6727234102727</v>
      </c>
      <c r="AP543" s="106"/>
      <c r="AQ543" s="103">
        <v>26.020000457763672</v>
      </c>
      <c r="AR543" s="102">
        <v>0</v>
      </c>
      <c r="AS543" s="103">
        <v>7.6269922393781266</v>
      </c>
      <c r="AT543" s="102">
        <v>1157.5256251815899</v>
      </c>
      <c r="AU543" s="125">
        <v>1161.1837210103497</v>
      </c>
      <c r="AV543" s="102">
        <v>1963.0591521173869</v>
      </c>
      <c r="AW543" s="102">
        <v>91.657076168437484</v>
      </c>
      <c r="AX543" s="102">
        <v>32.175797259414907</v>
      </c>
      <c r="AY543" s="102">
        <v>39.800508049758271</v>
      </c>
      <c r="AZ543" s="102">
        <v>2.7501136147928782</v>
      </c>
      <c r="BA543" s="102">
        <v>0</v>
      </c>
      <c r="BB543" s="102">
        <v>0</v>
      </c>
      <c r="BC543" s="103">
        <v>14.720548008989521</v>
      </c>
      <c r="BD543" s="105">
        <v>2.2257647129284868</v>
      </c>
      <c r="BE543" s="105">
        <v>1.4694370621626061</v>
      </c>
      <c r="BF543" s="102">
        <v>1200.2946305505563</v>
      </c>
      <c r="BG543" s="123"/>
    </row>
    <row r="544" spans="1:59" ht="18" thickTop="1" thickBot="1">
      <c r="A544" s="45">
        <v>43502</v>
      </c>
      <c r="B544" s="48" t="s">
        <v>237</v>
      </c>
      <c r="C544" s="45">
        <v>43508</v>
      </c>
      <c r="E544" s="9" t="s">
        <v>44</v>
      </c>
      <c r="F544" s="54">
        <v>5</v>
      </c>
      <c r="G544" s="31" t="s">
        <v>146</v>
      </c>
      <c r="H544" s="31" t="s">
        <v>147</v>
      </c>
      <c r="I544" s="140" t="s">
        <v>5</v>
      </c>
      <c r="J544" s="13">
        <v>23.65</v>
      </c>
      <c r="K544" s="15">
        <v>34.18</v>
      </c>
      <c r="L544">
        <v>100.592</v>
      </c>
      <c r="M544">
        <v>23.4</v>
      </c>
      <c r="N544" s="17">
        <v>2209.1</v>
      </c>
      <c r="O544">
        <v>2168.6999999999998</v>
      </c>
      <c r="P544">
        <v>7.65</v>
      </c>
      <c r="Q544" s="39">
        <v>7.6419114908320935</v>
      </c>
      <c r="R544" t="s">
        <v>152</v>
      </c>
      <c r="U544" s="99">
        <v>34.180000305175781</v>
      </c>
      <c r="V544" s="99">
        <v>23.399999618530273</v>
      </c>
      <c r="W544" s="99">
        <v>0</v>
      </c>
      <c r="X544" s="100">
        <v>0</v>
      </c>
      <c r="Y544" s="100">
        <v>0</v>
      </c>
      <c r="Z544" s="101">
        <v>2209.10009765625</v>
      </c>
      <c r="AA544" s="102">
        <v>2113.808349609375</v>
      </c>
      <c r="AB544" s="103">
        <v>7.641911506652832</v>
      </c>
      <c r="AC544" s="102">
        <v>1117.3995361328125</v>
      </c>
      <c r="AD544" s="102">
        <v>1121.045654296875</v>
      </c>
      <c r="AE544" s="102">
        <v>1992.929411354892</v>
      </c>
      <c r="AF544" s="104">
        <v>87.682779011220148</v>
      </c>
      <c r="AG544" s="104">
        <v>33.196181514719584</v>
      </c>
      <c r="AH544" s="102">
        <v>38.574811942173696</v>
      </c>
      <c r="AI544" s="104">
        <v>2.2537027685413964</v>
      </c>
      <c r="AJ544" s="104">
        <v>0</v>
      </c>
      <c r="AK544" s="102">
        <v>0</v>
      </c>
      <c r="AL544" s="103">
        <v>15.189980759759905</v>
      </c>
      <c r="AM544" s="105">
        <v>2.1194157627718142</v>
      </c>
      <c r="AN544" s="105">
        <v>1.388387150355437</v>
      </c>
      <c r="AO544" s="102">
        <v>1153.1760663111677</v>
      </c>
      <c r="AP544" s="106"/>
      <c r="AQ544" s="103">
        <v>23.649999618530273</v>
      </c>
      <c r="AR544" s="102">
        <v>0</v>
      </c>
      <c r="AS544" s="103">
        <v>7.6385075148381079</v>
      </c>
      <c r="AT544" s="102">
        <v>1127.8308865755323</v>
      </c>
      <c r="AU544" s="125">
        <v>1131.4997750821349</v>
      </c>
      <c r="AV544" s="102">
        <v>1992.7373241402304</v>
      </c>
      <c r="AW544" s="102">
        <v>87.781988691896004</v>
      </c>
      <c r="AX544" s="102">
        <v>33.289099272718666</v>
      </c>
      <c r="AY544" s="102">
        <v>38.535276708443902</v>
      </c>
      <c r="AZ544" s="102">
        <v>2.2870906114682765</v>
      </c>
      <c r="BA544" s="102">
        <v>0</v>
      </c>
      <c r="BB544" s="102">
        <v>0</v>
      </c>
      <c r="BC544" s="103">
        <v>15.172571535997694</v>
      </c>
      <c r="BD544" s="105">
        <v>2.1226363098895349</v>
      </c>
      <c r="BE544" s="105">
        <v>1.3915007957474912</v>
      </c>
      <c r="BF544" s="102">
        <v>1164.4366405231096</v>
      </c>
      <c r="BG544" s="123"/>
    </row>
    <row r="545" spans="1:59" ht="18" thickTop="1" thickBot="1">
      <c r="A545" s="45">
        <v>43502</v>
      </c>
      <c r="B545" s="48" t="s">
        <v>237</v>
      </c>
      <c r="C545" s="45">
        <v>43508</v>
      </c>
      <c r="E545" s="6" t="s">
        <v>174</v>
      </c>
      <c r="F545" s="54">
        <v>6</v>
      </c>
      <c r="G545" s="31" t="s">
        <v>148</v>
      </c>
      <c r="H545" s="31" t="s">
        <v>147</v>
      </c>
      <c r="I545" s="140" t="s">
        <v>6</v>
      </c>
      <c r="J545" s="13">
        <v>26.19</v>
      </c>
      <c r="K545" s="15">
        <v>34.19</v>
      </c>
      <c r="L545">
        <v>100.53400000000001</v>
      </c>
      <c r="M545">
        <v>23.3</v>
      </c>
      <c r="N545" s="17">
        <v>2197.5</v>
      </c>
      <c r="O545">
        <v>2165.9</v>
      </c>
      <c r="P545">
        <v>7.72</v>
      </c>
      <c r="Q545" s="39">
        <v>7.6389340591882018</v>
      </c>
      <c r="R545" t="s">
        <v>153</v>
      </c>
      <c r="U545" s="99">
        <v>34.189998626708984</v>
      </c>
      <c r="V545" s="99">
        <v>23.299999237060547</v>
      </c>
      <c r="W545" s="99">
        <v>0</v>
      </c>
      <c r="X545" s="100">
        <v>0</v>
      </c>
      <c r="Y545" s="100">
        <v>0</v>
      </c>
      <c r="Z545" s="101">
        <v>2197.5</v>
      </c>
      <c r="AA545" s="102">
        <v>2103.978271484375</v>
      </c>
      <c r="AB545" s="103">
        <v>7.6389341354370117</v>
      </c>
      <c r="AC545" s="102">
        <v>1119.4384765625</v>
      </c>
      <c r="AD545" s="102">
        <v>1123.095703125</v>
      </c>
      <c r="AE545" s="102">
        <v>1984.226875617539</v>
      </c>
      <c r="AF545" s="104">
        <v>86.409643076741077</v>
      </c>
      <c r="AG545" s="104">
        <v>33.341817731900086</v>
      </c>
      <c r="AH545" s="102">
        <v>38.258823016984699</v>
      </c>
      <c r="AI545" s="104">
        <v>2.2185708400221515</v>
      </c>
      <c r="AJ545" s="104">
        <v>0</v>
      </c>
      <c r="AK545" s="102">
        <v>0</v>
      </c>
      <c r="AL545" s="103">
        <v>15.231491292793089</v>
      </c>
      <c r="AM545" s="105">
        <v>2.0881590373188104</v>
      </c>
      <c r="AN545" s="105">
        <v>1.3675443586127238</v>
      </c>
      <c r="AO545" s="102">
        <v>1155.0854540003763</v>
      </c>
      <c r="AP545" s="106"/>
      <c r="AQ545" s="103">
        <v>26.190000534057617</v>
      </c>
      <c r="AR545" s="102">
        <v>0</v>
      </c>
      <c r="AS545" s="103">
        <v>7.5999786745034701</v>
      </c>
      <c r="AT545" s="102">
        <v>1244.8092695785674</v>
      </c>
      <c r="AU545" s="125">
        <v>1248.7350899765613</v>
      </c>
      <c r="AV545" s="102">
        <v>1981.9768316145428</v>
      </c>
      <c r="AW545" s="102">
        <v>87.550117822339701</v>
      </c>
      <c r="AX545" s="102">
        <v>34.451352892896338</v>
      </c>
      <c r="AY545" s="102">
        <v>37.824006813208406</v>
      </c>
      <c r="AZ545" s="102">
        <v>2.6247006256074297</v>
      </c>
      <c r="BA545" s="102">
        <v>0</v>
      </c>
      <c r="BB545" s="102">
        <v>0</v>
      </c>
      <c r="BC545" s="103">
        <v>15.02390422790593</v>
      </c>
      <c r="BD545" s="105">
        <v>2.1261846301134546</v>
      </c>
      <c r="BE545" s="105">
        <v>1.4045154075935846</v>
      </c>
      <c r="BF545" s="102">
        <v>1291.2334590428682</v>
      </c>
      <c r="BG545" s="123"/>
    </row>
    <row r="546" spans="1:59" ht="18" thickTop="1" thickBot="1">
      <c r="A546" s="45">
        <v>43502</v>
      </c>
      <c r="B546" s="48" t="s">
        <v>237</v>
      </c>
      <c r="C546" s="45">
        <v>43508</v>
      </c>
      <c r="E546" s="7" t="s">
        <v>37</v>
      </c>
      <c r="F546" s="54">
        <v>7</v>
      </c>
      <c r="G546" s="31" t="s">
        <v>148</v>
      </c>
      <c r="H546" s="31" t="s">
        <v>146</v>
      </c>
      <c r="I546" s="140" t="s">
        <v>7</v>
      </c>
      <c r="J546" s="13">
        <v>25.69</v>
      </c>
      <c r="K546" s="15">
        <v>34.19</v>
      </c>
      <c r="L546">
        <v>100.655</v>
      </c>
      <c r="M546">
        <v>23.1</v>
      </c>
      <c r="N546" s="17">
        <v>2188.6</v>
      </c>
      <c r="O546">
        <v>2165.9</v>
      </c>
      <c r="P546">
        <v>8.06</v>
      </c>
      <c r="Q546" s="39">
        <v>7.982532271081789</v>
      </c>
      <c r="R546" t="s">
        <v>152</v>
      </c>
      <c r="U546" s="99">
        <v>34.189998626708984</v>
      </c>
      <c r="V546" s="99">
        <v>23.100000381469727</v>
      </c>
      <c r="W546" s="99">
        <v>0</v>
      </c>
      <c r="X546" s="100">
        <v>0</v>
      </c>
      <c r="Y546" s="100">
        <v>0</v>
      </c>
      <c r="Z546" s="101">
        <v>2188.60009765625</v>
      </c>
      <c r="AA546" s="102">
        <v>1953.025146484375</v>
      </c>
      <c r="AB546" s="103">
        <v>7.9825325012207031</v>
      </c>
      <c r="AC546" s="102">
        <v>452.26651000976562</v>
      </c>
      <c r="AD546" s="102">
        <v>453.74774169921875</v>
      </c>
      <c r="AE546" s="102">
        <v>1770.6195525297842</v>
      </c>
      <c r="AF546" s="104">
        <v>168.86439273942528</v>
      </c>
      <c r="AG546" s="104">
        <v>13.541113483637796</v>
      </c>
      <c r="AH546" s="102">
        <v>75.456076195940895</v>
      </c>
      <c r="AI546" s="104">
        <v>4.8063588361304719</v>
      </c>
      <c r="AJ546" s="104">
        <v>0</v>
      </c>
      <c r="AK546" s="102">
        <v>0</v>
      </c>
      <c r="AL546" s="103">
        <v>10.626199289937119</v>
      </c>
      <c r="AM546" s="105">
        <v>4.0795152136121038</v>
      </c>
      <c r="AN546" s="105">
        <v>2.6701640773161999</v>
      </c>
      <c r="AO546" s="102">
        <v>466.51242012562483</v>
      </c>
      <c r="AP546" s="106"/>
      <c r="AQ546" s="103">
        <v>25.690000534057617</v>
      </c>
      <c r="AR546" s="102">
        <v>0</v>
      </c>
      <c r="AS546" s="103">
        <v>7.94455194447408</v>
      </c>
      <c r="AT546" s="102">
        <v>501.09748308834219</v>
      </c>
      <c r="AU546" s="125">
        <v>502.68745456241464</v>
      </c>
      <c r="AV546" s="102">
        <v>1769.2481723486769</v>
      </c>
      <c r="AW546" s="102">
        <v>169.73526072478535</v>
      </c>
      <c r="AX546" s="102">
        <v>14.041682580410173</v>
      </c>
      <c r="AY546" s="102">
        <v>74.340565813514857</v>
      </c>
      <c r="AZ546" s="102">
        <v>5.5524924576548882</v>
      </c>
      <c r="BA546" s="102">
        <v>0</v>
      </c>
      <c r="BB546" s="102">
        <v>0</v>
      </c>
      <c r="BC546" s="103">
        <v>10.5746536816009</v>
      </c>
      <c r="BD546" s="105">
        <v>4.1182394501887565</v>
      </c>
      <c r="BE546" s="105">
        <v>2.7162382143381696</v>
      </c>
      <c r="BF546" s="102">
        <v>519.28012291377718</v>
      </c>
      <c r="BG546" s="123"/>
    </row>
    <row r="547" spans="1:59" ht="18" thickTop="1" thickBot="1">
      <c r="A547" s="45">
        <v>43502</v>
      </c>
      <c r="B547" s="48" t="s">
        <v>237</v>
      </c>
      <c r="C547" s="45">
        <v>43508</v>
      </c>
      <c r="E547" s="8" t="s">
        <v>43</v>
      </c>
      <c r="F547" s="54">
        <v>8</v>
      </c>
      <c r="G547" s="31" t="s">
        <v>146</v>
      </c>
      <c r="H547" s="31" t="s">
        <v>146</v>
      </c>
      <c r="I547" s="140" t="s">
        <v>8</v>
      </c>
      <c r="J547" s="13">
        <v>23.71</v>
      </c>
      <c r="K547" s="15">
        <v>34.18</v>
      </c>
      <c r="L547">
        <v>100.521</v>
      </c>
      <c r="M547">
        <v>23.3</v>
      </c>
      <c r="N547" s="17">
        <v>2196.4</v>
      </c>
      <c r="O547">
        <v>2163.6999999999998</v>
      </c>
      <c r="P547">
        <v>8.0500000000000007</v>
      </c>
      <c r="Q547" s="39">
        <v>7.9901048381015292</v>
      </c>
      <c r="R547" t="s">
        <v>153</v>
      </c>
      <c r="U547" s="99">
        <v>34.180000305175781</v>
      </c>
      <c r="V547" s="99">
        <v>23.299999237060547</v>
      </c>
      <c r="W547" s="99">
        <v>0</v>
      </c>
      <c r="X547" s="100">
        <v>0</v>
      </c>
      <c r="Y547" s="100">
        <v>0</v>
      </c>
      <c r="Z547" s="101">
        <v>2196.39990234375</v>
      </c>
      <c r="AA547" s="102">
        <v>1954.9627685546875</v>
      </c>
      <c r="AB547" s="103">
        <v>7.9901046752929688</v>
      </c>
      <c r="AC547" s="102">
        <v>444.573486328125</v>
      </c>
      <c r="AD547" s="102">
        <v>446.02593994140625</v>
      </c>
      <c r="AE547" s="102">
        <v>1768.8468939281188</v>
      </c>
      <c r="AF547" s="104">
        <v>172.87379354507641</v>
      </c>
      <c r="AG547" s="104">
        <v>13.242059394850697</v>
      </c>
      <c r="AH547" s="102">
        <v>76.836645672304002</v>
      </c>
      <c r="AI547" s="104">
        <v>4.979289479515467</v>
      </c>
      <c r="AJ547" s="104">
        <v>0</v>
      </c>
      <c r="AK547" s="102">
        <v>0</v>
      </c>
      <c r="AL547" s="103">
        <v>10.510338020533093</v>
      </c>
      <c r="AM547" s="105">
        <v>4.1779637404946275</v>
      </c>
      <c r="AN547" s="105">
        <v>2.7361149273123502</v>
      </c>
      <c r="AO547" s="102">
        <v>458.7304068278309</v>
      </c>
      <c r="AP547" s="106"/>
      <c r="AQ547" s="103">
        <v>23.709999084472656</v>
      </c>
      <c r="AR547" s="102">
        <v>0</v>
      </c>
      <c r="AS547" s="103">
        <v>7.9840567601410051</v>
      </c>
      <c r="AT547" s="102">
        <v>451.90045392759663</v>
      </c>
      <c r="AU547" s="125">
        <v>453.36942658782732</v>
      </c>
      <c r="AV547" s="102">
        <v>1768.6295070988392</v>
      </c>
      <c r="AW547" s="102">
        <v>173.01563613535328</v>
      </c>
      <c r="AX547" s="102">
        <v>13.317589036167602</v>
      </c>
      <c r="AY547" s="102">
        <v>76.654374596549843</v>
      </c>
      <c r="AZ547" s="102">
        <v>5.0954098065886084</v>
      </c>
      <c r="BA547" s="102">
        <v>0</v>
      </c>
      <c r="BB547" s="102">
        <v>0</v>
      </c>
      <c r="BC547" s="103">
        <v>10.502649318189642</v>
      </c>
      <c r="BD547" s="105">
        <v>4.1840459389999154</v>
      </c>
      <c r="BE547" s="105">
        <v>2.7433414796741085</v>
      </c>
      <c r="BF547" s="102">
        <v>466.61573740941822</v>
      </c>
      <c r="BG547" s="123"/>
    </row>
    <row r="548" spans="1:59" ht="18" thickTop="1" thickBot="1">
      <c r="A548" s="45">
        <v>43502</v>
      </c>
      <c r="B548" s="48" t="s">
        <v>237</v>
      </c>
      <c r="C548" s="45">
        <v>43508</v>
      </c>
      <c r="E548" s="8" t="s">
        <v>43</v>
      </c>
      <c r="F548" s="54">
        <v>2</v>
      </c>
      <c r="G548" s="31" t="s">
        <v>146</v>
      </c>
      <c r="H548" s="31" t="s">
        <v>146</v>
      </c>
      <c r="I548" s="140" t="s">
        <v>9</v>
      </c>
      <c r="J548" s="13">
        <v>23.58</v>
      </c>
      <c r="K548" s="15">
        <v>34.19</v>
      </c>
      <c r="L548">
        <v>100.553</v>
      </c>
      <c r="M548">
        <v>22.5</v>
      </c>
      <c r="N548" s="17">
        <v>2184.5</v>
      </c>
      <c r="O548">
        <v>2163.6</v>
      </c>
      <c r="P548">
        <v>8.1199999999999992</v>
      </c>
      <c r="Q548" s="39">
        <v>7.9790940379387374</v>
      </c>
      <c r="R548" t="s">
        <v>153</v>
      </c>
      <c r="U548" s="99">
        <v>34.189998626708984</v>
      </c>
      <c r="V548" s="99">
        <v>22.5</v>
      </c>
      <c r="W548" s="99">
        <v>0</v>
      </c>
      <c r="X548" s="100">
        <v>0</v>
      </c>
      <c r="Y548" s="100">
        <v>0</v>
      </c>
      <c r="Z548" s="101">
        <v>2184.5</v>
      </c>
      <c r="AA548" s="102">
        <v>1955.3692626953125</v>
      </c>
      <c r="AB548" s="103">
        <v>7.9790940284729004</v>
      </c>
      <c r="AC548" s="102">
        <v>455.78744506835938</v>
      </c>
      <c r="AD548" s="102">
        <v>457.29122924804688</v>
      </c>
      <c r="AE548" s="102">
        <v>1777.0046143622126</v>
      </c>
      <c r="AF548" s="104">
        <v>164.50083584604604</v>
      </c>
      <c r="AG548" s="104">
        <v>13.8639042737219</v>
      </c>
      <c r="AH548" s="102">
        <v>73.988705912188692</v>
      </c>
      <c r="AI548" s="104">
        <v>4.5157165387382054</v>
      </c>
      <c r="AJ548" s="104">
        <v>0</v>
      </c>
      <c r="AK548" s="102">
        <v>0</v>
      </c>
      <c r="AL548" s="103">
        <v>10.780002323793752</v>
      </c>
      <c r="AM548" s="105">
        <v>3.9706285412974678</v>
      </c>
      <c r="AN548" s="105">
        <v>2.594489037064541</v>
      </c>
      <c r="AO548" s="102">
        <v>469.68358473079064</v>
      </c>
      <c r="AP548" s="106"/>
      <c r="AQ548" s="103">
        <v>23.579999923706055</v>
      </c>
      <c r="AR548" s="102">
        <v>0</v>
      </c>
      <c r="AS548" s="103">
        <v>7.9631790066536254</v>
      </c>
      <c r="AT548" s="102">
        <v>475.8435596947354</v>
      </c>
      <c r="AU548" s="125">
        <v>477.39283174565747</v>
      </c>
      <c r="AV548" s="102">
        <v>1776.4176355046986</v>
      </c>
      <c r="AW548" s="102">
        <v>164.8818125113865</v>
      </c>
      <c r="AX548" s="102">
        <v>14.069806558094418</v>
      </c>
      <c r="AY548" s="102">
        <v>73.529285761090307</v>
      </c>
      <c r="AZ548" s="102">
        <v>4.8005651526325765</v>
      </c>
      <c r="BA548" s="102">
        <v>0</v>
      </c>
      <c r="BB548" s="102">
        <v>0</v>
      </c>
      <c r="BC548" s="103">
        <v>10.758362350816158</v>
      </c>
      <c r="BD548" s="105">
        <v>3.9862185529011405</v>
      </c>
      <c r="BE548" s="105">
        <v>2.6126978701070307</v>
      </c>
      <c r="BF548" s="102">
        <v>491.22901974032868</v>
      </c>
      <c r="BG548" s="123"/>
    </row>
    <row r="549" spans="1:59" ht="18" thickTop="1" thickBot="1">
      <c r="A549" s="45">
        <v>43502</v>
      </c>
      <c r="B549" s="48" t="s">
        <v>237</v>
      </c>
      <c r="C549" s="45">
        <v>43508</v>
      </c>
      <c r="E549" s="6" t="s">
        <v>174</v>
      </c>
      <c r="F549" s="54">
        <v>4</v>
      </c>
      <c r="G549" s="31" t="s">
        <v>148</v>
      </c>
      <c r="H549" s="31" t="s">
        <v>147</v>
      </c>
      <c r="I549" s="140" t="s">
        <v>10</v>
      </c>
      <c r="J549" s="13">
        <v>25.33</v>
      </c>
      <c r="K549" s="15">
        <v>34.17</v>
      </c>
      <c r="L549">
        <v>100.72499999999999</v>
      </c>
      <c r="M549">
        <v>22.8</v>
      </c>
      <c r="N549" s="17">
        <v>2183.6999999999998</v>
      </c>
      <c r="O549">
        <v>2158.1</v>
      </c>
      <c r="P549">
        <v>7.69</v>
      </c>
      <c r="Q549" s="39">
        <v>7.7099367294873096</v>
      </c>
      <c r="R549" t="s">
        <v>152</v>
      </c>
      <c r="U549" s="99">
        <v>34.169998168945312</v>
      </c>
      <c r="V549" s="99">
        <v>22.799999237060547</v>
      </c>
      <c r="W549" s="99">
        <v>0</v>
      </c>
      <c r="X549" s="100">
        <v>0</v>
      </c>
      <c r="Y549" s="100">
        <v>0</v>
      </c>
      <c r="Z549" s="101">
        <v>2183.699951171875</v>
      </c>
      <c r="AA549" s="102">
        <v>2067.718994140625</v>
      </c>
      <c r="AB549" s="103">
        <v>7.7099366188049316</v>
      </c>
      <c r="AC549" s="102">
        <v>927.52105712890625</v>
      </c>
      <c r="AD549" s="102">
        <v>930.57000732421875</v>
      </c>
      <c r="AE549" s="102">
        <v>1941.9765826203809</v>
      </c>
      <c r="AF549" s="104">
        <v>97.749204672703584</v>
      </c>
      <c r="AG549" s="104">
        <v>27.993154952253313</v>
      </c>
      <c r="AH549" s="102">
        <v>43.748836653265293</v>
      </c>
      <c r="AI549" s="104">
        <v>2.4960797165705335</v>
      </c>
      <c r="AJ549" s="104">
        <v>0</v>
      </c>
      <c r="AK549" s="102">
        <v>0</v>
      </c>
      <c r="AL549" s="103">
        <v>14.389264377104855</v>
      </c>
      <c r="AM549" s="105">
        <v>2.3607997421920053</v>
      </c>
      <c r="AN549" s="105">
        <v>1.5438397513229929</v>
      </c>
      <c r="AO549" s="102">
        <v>956.26445142886735</v>
      </c>
      <c r="AP549" s="106"/>
      <c r="AQ549" s="103">
        <v>25.329999923706055</v>
      </c>
      <c r="AR549" s="102">
        <v>0</v>
      </c>
      <c r="AS549" s="103">
        <v>7.6749226118985447</v>
      </c>
      <c r="AT549" s="102">
        <v>1020.2084344889815</v>
      </c>
      <c r="AU549" s="125">
        <v>1023.4597541658201</v>
      </c>
      <c r="AV549" s="102">
        <v>1940.1523032595544</v>
      </c>
      <c r="AW549" s="102">
        <v>98.71658314300926</v>
      </c>
      <c r="AX549" s="102">
        <v>28.850001299066943</v>
      </c>
      <c r="AY549" s="102">
        <v>43.24643832226986</v>
      </c>
      <c r="AZ549" s="102">
        <v>2.889685918390092</v>
      </c>
      <c r="BA549" s="102">
        <v>0</v>
      </c>
      <c r="BB549" s="102">
        <v>0</v>
      </c>
      <c r="BC549" s="103">
        <v>14.24471115136474</v>
      </c>
      <c r="BD549" s="105">
        <v>2.3939676178487042</v>
      </c>
      <c r="BE549" s="105">
        <v>1.5771802033996134</v>
      </c>
      <c r="BF549" s="102">
        <v>1056.5047930304809</v>
      </c>
      <c r="BG549" s="123"/>
    </row>
    <row r="550" spans="1:59" ht="18" thickTop="1" thickBot="1">
      <c r="A550" s="45">
        <v>43502</v>
      </c>
      <c r="B550" s="48" t="s">
        <v>237</v>
      </c>
      <c r="C550" s="45">
        <v>43508</v>
      </c>
      <c r="E550" s="7" t="s">
        <v>37</v>
      </c>
      <c r="F550" s="54">
        <v>1</v>
      </c>
      <c r="G550" s="31" t="s">
        <v>148</v>
      </c>
      <c r="H550" s="31" t="s">
        <v>146</v>
      </c>
      <c r="I550" s="140" t="s">
        <v>11</v>
      </c>
      <c r="J550" s="13">
        <v>25.61</v>
      </c>
      <c r="K550" s="15">
        <v>34.18</v>
      </c>
      <c r="L550">
        <v>100.496</v>
      </c>
      <c r="M550">
        <v>22.1</v>
      </c>
      <c r="N550" s="17">
        <v>2185.4</v>
      </c>
      <c r="O550">
        <v>2156.8000000000002</v>
      </c>
      <c r="P550">
        <v>8.0500000000000007</v>
      </c>
      <c r="Q550" s="39">
        <v>7.9760678840177492</v>
      </c>
      <c r="R550" t="s">
        <v>153</v>
      </c>
      <c r="U550" s="99">
        <v>34.180000305175781</v>
      </c>
      <c r="V550" s="99">
        <v>22.100000381469727</v>
      </c>
      <c r="W550" s="99">
        <v>0</v>
      </c>
      <c r="X550" s="100">
        <v>0</v>
      </c>
      <c r="Y550" s="100">
        <v>0</v>
      </c>
      <c r="Z550" s="101">
        <v>2185.39990234375</v>
      </c>
      <c r="AA550" s="102">
        <v>1960.6728515625</v>
      </c>
      <c r="AB550" s="103">
        <v>7.9760680198669434</v>
      </c>
      <c r="AC550" s="102">
        <v>459.85873413085938</v>
      </c>
      <c r="AD550" s="102">
        <v>461.38348388671875</v>
      </c>
      <c r="AE550" s="102">
        <v>1784.8732445361688</v>
      </c>
      <c r="AF550" s="104">
        <v>161.6617395042621</v>
      </c>
      <c r="AG550" s="104">
        <v>14.138021825728636</v>
      </c>
      <c r="AH550" s="102">
        <v>72.89093047762924</v>
      </c>
      <c r="AI550" s="104">
        <v>4.3230188773981073</v>
      </c>
      <c r="AJ550" s="104">
        <v>0</v>
      </c>
      <c r="AK550" s="102">
        <v>0</v>
      </c>
      <c r="AL550" s="103">
        <v>10.900176738372052</v>
      </c>
      <c r="AM550" s="105">
        <v>3.9002271224550995</v>
      </c>
      <c r="AN550" s="105">
        <v>2.5456010721134019</v>
      </c>
      <c r="AO550" s="102">
        <v>473.57816132832829</v>
      </c>
      <c r="AP550" s="106"/>
      <c r="AQ550" s="103">
        <v>25.610000610351562</v>
      </c>
      <c r="AR550" s="102">
        <v>0</v>
      </c>
      <c r="AS550" s="103">
        <v>7.9246207528993153</v>
      </c>
      <c r="AT550" s="102">
        <v>528.46151767395634</v>
      </c>
      <c r="AU550" s="125">
        <v>530.13994784772501</v>
      </c>
      <c r="AV550" s="102">
        <v>1782.9609475956813</v>
      </c>
      <c r="AW550" s="102">
        <v>162.8730989551249</v>
      </c>
      <c r="AX550" s="102">
        <v>14.838857255164948</v>
      </c>
      <c r="AY550" s="102">
        <v>71.439825144117137</v>
      </c>
      <c r="AZ550" s="102">
        <v>5.2650696558236119</v>
      </c>
      <c r="BA550" s="102">
        <v>0</v>
      </c>
      <c r="BB550" s="102">
        <v>0</v>
      </c>
      <c r="BC550" s="103">
        <v>10.825813708847846</v>
      </c>
      <c r="BD550" s="105">
        <v>3.9514931962582387</v>
      </c>
      <c r="BE550" s="105">
        <v>2.6055706172474582</v>
      </c>
      <c r="BF550" s="102">
        <v>547.55329598595677</v>
      </c>
      <c r="BG550" s="123"/>
    </row>
    <row r="551" spans="1:59" ht="18" thickTop="1" thickBot="1">
      <c r="A551" s="45">
        <v>43502</v>
      </c>
      <c r="B551" s="48" t="s">
        <v>237</v>
      </c>
      <c r="C551" s="45">
        <v>43508</v>
      </c>
      <c r="E551" s="9" t="s">
        <v>44</v>
      </c>
      <c r="F551" s="55">
        <v>3</v>
      </c>
      <c r="G551" s="32" t="s">
        <v>146</v>
      </c>
      <c r="H551" s="32" t="s">
        <v>147</v>
      </c>
      <c r="I551" s="140" t="s">
        <v>12</v>
      </c>
      <c r="J551" s="13">
        <v>23.63</v>
      </c>
      <c r="K551" s="15">
        <v>34.21</v>
      </c>
      <c r="L551">
        <v>100.72799999999999</v>
      </c>
      <c r="M551">
        <v>22.4</v>
      </c>
      <c r="N551" s="17">
        <v>2191.3000000000002</v>
      </c>
      <c r="O551">
        <v>2156</v>
      </c>
      <c r="P551">
        <v>7.74</v>
      </c>
      <c r="Q551" s="39">
        <v>7.6528867000267562</v>
      </c>
      <c r="R551" t="s">
        <v>152</v>
      </c>
      <c r="U551" s="99">
        <v>34.209999084472656</v>
      </c>
      <c r="V551" s="99">
        <v>22.399999618530273</v>
      </c>
      <c r="W551" s="99">
        <v>0</v>
      </c>
      <c r="X551" s="100">
        <v>0</v>
      </c>
      <c r="Y551" s="100">
        <v>0</v>
      </c>
      <c r="Z551" s="101">
        <v>2191.300048828125</v>
      </c>
      <c r="AA551" s="102">
        <v>2097.279296875</v>
      </c>
      <c r="AB551" s="103">
        <v>7.6528868675231934</v>
      </c>
      <c r="AC551" s="102">
        <v>1074.693603515625</v>
      </c>
      <c r="AD551" s="102">
        <v>1078.2437744140625</v>
      </c>
      <c r="AE551" s="102">
        <v>1978.3677958729947</v>
      </c>
      <c r="AF551" s="104">
        <v>86.13867811401002</v>
      </c>
      <c r="AG551" s="104">
        <v>32.772759872963519</v>
      </c>
      <c r="AH551" s="102">
        <v>38.565498751921808</v>
      </c>
      <c r="AI551" s="104">
        <v>2.1121109366178992</v>
      </c>
      <c r="AJ551" s="104">
        <v>0</v>
      </c>
      <c r="AK551" s="102">
        <v>0</v>
      </c>
      <c r="AL551" s="103">
        <v>15.258034600028424</v>
      </c>
      <c r="AM551" s="105">
        <v>2.0785524787479148</v>
      </c>
      <c r="AN551" s="105">
        <v>1.357838807377449</v>
      </c>
      <c r="AO551" s="102">
        <v>1107.2815004233903</v>
      </c>
      <c r="AP551" s="106"/>
      <c r="AQ551" s="103">
        <v>23.629999160766602</v>
      </c>
      <c r="AR551" s="102">
        <v>0</v>
      </c>
      <c r="AS551" s="103">
        <v>7.6360952768507095</v>
      </c>
      <c r="AT551" s="102">
        <v>1125.1468945253469</v>
      </c>
      <c r="AU551" s="125">
        <v>1128.8079499891637</v>
      </c>
      <c r="AV551" s="102">
        <v>1977.4335259066877</v>
      </c>
      <c r="AW551" s="102">
        <v>86.623908946570054</v>
      </c>
      <c r="AX551" s="102">
        <v>33.221864197311746</v>
      </c>
      <c r="AY551" s="102">
        <v>38.370788559198395</v>
      </c>
      <c r="AZ551" s="102">
        <v>2.2715318352101765</v>
      </c>
      <c r="BA551" s="102">
        <v>0</v>
      </c>
      <c r="BB551" s="102">
        <v>0</v>
      </c>
      <c r="BC551" s="103">
        <v>15.172796678073308</v>
      </c>
      <c r="BD551" s="105">
        <v>2.0940700385392228</v>
      </c>
      <c r="BE551" s="105">
        <v>1.3727722642119979</v>
      </c>
      <c r="BF551" s="102">
        <v>1161.6251942383553</v>
      </c>
      <c r="BG551" s="123"/>
    </row>
    <row r="552" spans="1:59" ht="18" thickTop="1" thickBot="1">
      <c r="A552" s="45">
        <v>43502</v>
      </c>
      <c r="B552" s="48" t="s">
        <v>237</v>
      </c>
      <c r="C552" s="45">
        <v>43508</v>
      </c>
      <c r="E552" s="8" t="s">
        <v>43</v>
      </c>
      <c r="F552" s="55">
        <v>2</v>
      </c>
      <c r="G552" s="32" t="s">
        <v>146</v>
      </c>
      <c r="H552" s="32" t="s">
        <v>146</v>
      </c>
      <c r="I552" s="140" t="s">
        <v>13</v>
      </c>
      <c r="J552" s="13">
        <v>23.63</v>
      </c>
      <c r="K552" s="15">
        <v>34.19</v>
      </c>
      <c r="L552">
        <v>100.65</v>
      </c>
      <c r="M552">
        <v>22.1</v>
      </c>
      <c r="N552" s="17">
        <v>2191.4</v>
      </c>
      <c r="O552">
        <v>2165.6999999999998</v>
      </c>
      <c r="P552">
        <v>8.0500000000000007</v>
      </c>
      <c r="Q552" s="39">
        <v>7.987117952732655</v>
      </c>
      <c r="R552" t="s">
        <v>153</v>
      </c>
      <c r="U552" s="99">
        <v>34.189998626708984</v>
      </c>
      <c r="V552" s="99">
        <v>22.100000381469727</v>
      </c>
      <c r="W552" s="99">
        <v>0</v>
      </c>
      <c r="X552" s="100">
        <v>0</v>
      </c>
      <c r="Y552" s="100">
        <v>0</v>
      </c>
      <c r="Z552" s="101">
        <v>2191.39990234375</v>
      </c>
      <c r="AA552" s="102">
        <v>1960.72900390625</v>
      </c>
      <c r="AB552" s="103">
        <v>7.9871177673339844</v>
      </c>
      <c r="AC552" s="102">
        <v>447.42544555664062</v>
      </c>
      <c r="AD552" s="102">
        <v>448.90896606445312</v>
      </c>
      <c r="AE552" s="102">
        <v>1781.4274040598118</v>
      </c>
      <c r="AF552" s="104">
        <v>165.54659287629676</v>
      </c>
      <c r="AG552" s="104">
        <v>13.755037190296694</v>
      </c>
      <c r="AH552" s="102">
        <v>74.454666183160541</v>
      </c>
      <c r="AI552" s="104">
        <v>4.4351913932756393</v>
      </c>
      <c r="AJ552" s="104">
        <v>0</v>
      </c>
      <c r="AK552" s="102">
        <v>0</v>
      </c>
      <c r="AL552" s="103">
        <v>10.771346031990776</v>
      </c>
      <c r="AM552" s="105">
        <v>3.9936461292594774</v>
      </c>
      <c r="AN552" s="105">
        <v>2.606622392934745</v>
      </c>
      <c r="AO552" s="102">
        <v>460.77387252981578</v>
      </c>
      <c r="AP552" s="106"/>
      <c r="AQ552" s="103">
        <v>23.629999160766602</v>
      </c>
      <c r="AR552" s="102">
        <v>0</v>
      </c>
      <c r="AS552" s="103">
        <v>7.9645426693021095</v>
      </c>
      <c r="AT552" s="102">
        <v>475.6143352632231</v>
      </c>
      <c r="AU552" s="125">
        <v>477.16191137906844</v>
      </c>
      <c r="AV552" s="102">
        <v>1780.5943005687964</v>
      </c>
      <c r="AW552" s="102">
        <v>166.08992044054048</v>
      </c>
      <c r="AX552" s="102">
        <v>14.044794981754853</v>
      </c>
      <c r="AY552" s="102">
        <v>73.799462593551468</v>
      </c>
      <c r="AZ552" s="102">
        <v>4.8374087705332158</v>
      </c>
      <c r="BA552" s="102">
        <v>0</v>
      </c>
      <c r="BB552" s="102">
        <v>0</v>
      </c>
      <c r="BC552" s="103">
        <v>10.741013924496452</v>
      </c>
      <c r="BD552" s="105">
        <v>4.0157390376537245</v>
      </c>
      <c r="BE552" s="105">
        <v>2.6324273925201909</v>
      </c>
      <c r="BF552" s="102">
        <v>491.03434585462509</v>
      </c>
      <c r="BG552" s="123"/>
    </row>
    <row r="553" spans="1:59" ht="18" thickTop="1" thickBot="1">
      <c r="A553" s="45">
        <v>43502</v>
      </c>
      <c r="B553" s="48" t="s">
        <v>237</v>
      </c>
      <c r="C553" s="45">
        <v>43508</v>
      </c>
      <c r="E553" s="9" t="s">
        <v>44</v>
      </c>
      <c r="F553" s="54">
        <v>3</v>
      </c>
      <c r="G553" s="31" t="s">
        <v>146</v>
      </c>
      <c r="H553" s="31" t="s">
        <v>147</v>
      </c>
      <c r="I553" s="140" t="s">
        <v>14</v>
      </c>
      <c r="J553" s="13">
        <v>23.59</v>
      </c>
      <c r="K553" s="15">
        <v>34.19</v>
      </c>
      <c r="L553">
        <v>100.59099999999999</v>
      </c>
      <c r="M553">
        <v>22.3</v>
      </c>
      <c r="N553" s="17">
        <v>2192.1999999999998</v>
      </c>
      <c r="O553">
        <v>2155</v>
      </c>
      <c r="P553">
        <v>7.68</v>
      </c>
      <c r="Q553" s="39">
        <v>7.6572933745704876</v>
      </c>
      <c r="R553" t="s">
        <v>152</v>
      </c>
      <c r="U553" s="99">
        <v>34.189998626708984</v>
      </c>
      <c r="V553" s="99">
        <v>22.299999237060547</v>
      </c>
      <c r="W553" s="99">
        <v>0</v>
      </c>
      <c r="X553" s="100">
        <v>0</v>
      </c>
      <c r="Y553" s="100">
        <v>0</v>
      </c>
      <c r="Z553" s="101">
        <v>2192.199951171875</v>
      </c>
      <c r="AA553" s="102">
        <v>2097.178466796875</v>
      </c>
      <c r="AB553" s="103">
        <v>7.6572933197021484</v>
      </c>
      <c r="AC553" s="102">
        <v>1063.0625</v>
      </c>
      <c r="AD553" s="102">
        <v>1066.5784912109375</v>
      </c>
      <c r="AE553" s="102">
        <v>1978.0268663532322</v>
      </c>
      <c r="AF553" s="104">
        <v>86.643814961917514</v>
      </c>
      <c r="AG553" s="104">
        <v>32.507731706581808</v>
      </c>
      <c r="AH553" s="102">
        <v>38.794368811992477</v>
      </c>
      <c r="AI553" s="104">
        <v>2.113557146417147</v>
      </c>
      <c r="AJ553" s="104">
        <v>0</v>
      </c>
      <c r="AK553" s="102">
        <v>0</v>
      </c>
      <c r="AL553" s="103">
        <v>15.23216229669066</v>
      </c>
      <c r="AM553" s="105">
        <v>2.0907721416193206</v>
      </c>
      <c r="AN553" s="105">
        <v>1.3653894586053681</v>
      </c>
      <c r="AO553" s="102">
        <v>1095.12351045732</v>
      </c>
      <c r="AP553" s="106"/>
      <c r="AQ553" s="103">
        <v>23.590000152587891</v>
      </c>
      <c r="AR553" s="102">
        <v>0</v>
      </c>
      <c r="AS553" s="103">
        <v>7.6396556717309219</v>
      </c>
      <c r="AT553" s="102">
        <v>1115.5448297331741</v>
      </c>
      <c r="AU553" s="125">
        <v>1119.1764232344829</v>
      </c>
      <c r="AV553" s="102">
        <v>1977.0500500230735</v>
      </c>
      <c r="AW553" s="102">
        <v>87.152414733899263</v>
      </c>
      <c r="AX553" s="102">
        <v>32.976018624894692</v>
      </c>
      <c r="AY553" s="102">
        <v>38.587297143871481</v>
      </c>
      <c r="AZ553" s="102">
        <v>2.281184802033339</v>
      </c>
      <c r="BA553" s="102">
        <v>0</v>
      </c>
      <c r="BB553" s="102">
        <v>0</v>
      </c>
      <c r="BC553" s="103">
        <v>15.143645674568502</v>
      </c>
      <c r="BD553" s="105">
        <v>2.1070485244707933</v>
      </c>
      <c r="BE553" s="105">
        <v>1.3810683816279352</v>
      </c>
      <c r="BF553" s="102">
        <v>1151.633426987943</v>
      </c>
      <c r="BG553" s="123"/>
    </row>
    <row r="554" spans="1:59" ht="18" thickTop="1" thickBot="1">
      <c r="A554" s="45">
        <v>43502</v>
      </c>
      <c r="B554" s="48" t="s">
        <v>237</v>
      </c>
      <c r="C554" s="45">
        <v>43508</v>
      </c>
      <c r="E554" s="6" t="s">
        <v>174</v>
      </c>
      <c r="F554" s="54">
        <v>4</v>
      </c>
      <c r="G554" s="31" t="s">
        <v>148</v>
      </c>
      <c r="H554" s="31" t="s">
        <v>147</v>
      </c>
      <c r="I554" s="140" t="s">
        <v>15</v>
      </c>
      <c r="J554" s="13">
        <v>25.65</v>
      </c>
      <c r="K554" s="15">
        <v>34.21</v>
      </c>
      <c r="L554">
        <v>100.827</v>
      </c>
      <c r="M554">
        <v>22.3</v>
      </c>
      <c r="N554" s="17">
        <v>2197.6999999999998</v>
      </c>
      <c r="O554">
        <v>2169.1</v>
      </c>
      <c r="P554">
        <v>7.81</v>
      </c>
      <c r="Q554" s="39">
        <v>7.6751057508896379</v>
      </c>
      <c r="R554" t="s">
        <v>153</v>
      </c>
      <c r="U554" s="99">
        <v>34.209999084472656</v>
      </c>
      <c r="V554" s="99">
        <v>22.299999237060547</v>
      </c>
      <c r="W554" s="99">
        <v>0</v>
      </c>
      <c r="X554" s="100">
        <v>0</v>
      </c>
      <c r="Y554" s="100">
        <v>0</v>
      </c>
      <c r="Z554" s="101">
        <v>2197.699951171875</v>
      </c>
      <c r="AA554" s="102">
        <v>2096.203857421875</v>
      </c>
      <c r="AB554" s="103">
        <v>7.6751055717468262</v>
      </c>
      <c r="AC554" s="102">
        <v>1018.65478515625</v>
      </c>
      <c r="AD554" s="102">
        <v>1022.0239868164062</v>
      </c>
      <c r="AE554" s="102">
        <v>1974.8868655037588</v>
      </c>
      <c r="AF554" s="104">
        <v>90.170572713774703</v>
      </c>
      <c r="AG554" s="104">
        <v>31.146463529036026</v>
      </c>
      <c r="AH554" s="102">
        <v>40.290620563608037</v>
      </c>
      <c r="AI554" s="104">
        <v>2.2028123923745144</v>
      </c>
      <c r="AJ554" s="104">
        <v>0</v>
      </c>
      <c r="AK554" s="102">
        <v>0</v>
      </c>
      <c r="AL554" s="103">
        <v>15.001838095176856</v>
      </c>
      <c r="AM554" s="105">
        <v>2.1755397653072439</v>
      </c>
      <c r="AN554" s="105">
        <v>1.420800314946898</v>
      </c>
      <c r="AO554" s="102">
        <v>1049.3761971897331</v>
      </c>
      <c r="AP554" s="106"/>
      <c r="AQ554" s="103">
        <v>25.649999618530273</v>
      </c>
      <c r="AR554" s="102">
        <v>0</v>
      </c>
      <c r="AS554" s="103">
        <v>7.6293388860020617</v>
      </c>
      <c r="AT554" s="102">
        <v>1153.9757988688111</v>
      </c>
      <c r="AU554" s="125">
        <v>1157.6391217647656</v>
      </c>
      <c r="AV554" s="102">
        <v>1972.3555436997453</v>
      </c>
      <c r="AW554" s="102">
        <v>91.482805268758639</v>
      </c>
      <c r="AX554" s="102">
        <v>32.365505339028346</v>
      </c>
      <c r="AY554" s="102">
        <v>39.724188182419333</v>
      </c>
      <c r="AZ554" s="102">
        <v>2.6785189008202872</v>
      </c>
      <c r="BA554" s="102">
        <v>0</v>
      </c>
      <c r="BB554" s="102">
        <v>0</v>
      </c>
      <c r="BC554" s="103">
        <v>14.78094271553371</v>
      </c>
      <c r="BD554" s="105">
        <v>2.2190934180290935</v>
      </c>
      <c r="BE554" s="105">
        <v>1.4635089712730351</v>
      </c>
      <c r="BF554" s="102">
        <v>1195.7564242251472</v>
      </c>
      <c r="BG554" s="123"/>
    </row>
    <row r="555" spans="1:59" ht="18" thickTop="1" thickBot="1">
      <c r="A555" s="45">
        <v>43502</v>
      </c>
      <c r="B555" s="48" t="s">
        <v>237</v>
      </c>
      <c r="C555" s="45">
        <v>43508</v>
      </c>
      <c r="E555" s="7" t="s">
        <v>37</v>
      </c>
      <c r="F555" s="54">
        <v>1</v>
      </c>
      <c r="G555" s="31" t="s">
        <v>148</v>
      </c>
      <c r="H555" s="31" t="s">
        <v>146</v>
      </c>
      <c r="I555" s="140" t="s">
        <v>16</v>
      </c>
      <c r="J555" s="13"/>
      <c r="K555" s="15"/>
      <c r="Q555" s="39"/>
      <c r="U555" s="99"/>
      <c r="V555" s="99"/>
      <c r="W555" s="99"/>
      <c r="X555" s="100"/>
      <c r="Y555" s="100"/>
      <c r="Z555" s="101"/>
      <c r="AA555" s="102"/>
      <c r="AB555" s="103"/>
      <c r="AC555" s="102"/>
      <c r="AD555" s="102"/>
      <c r="AE555" s="102"/>
      <c r="AF555" s="104"/>
      <c r="AG555" s="104"/>
      <c r="AH555" s="102"/>
      <c r="AI555" s="104"/>
      <c r="AJ555" s="104"/>
      <c r="AK555" s="102"/>
      <c r="AL555" s="103"/>
      <c r="AM555" s="105"/>
      <c r="AN555" s="105"/>
      <c r="AO555" s="102"/>
      <c r="AP555" s="106"/>
      <c r="AQ555" s="103"/>
      <c r="AR555" s="102"/>
      <c r="AS555" s="103"/>
      <c r="AT555" s="102"/>
      <c r="AU555" s="125"/>
      <c r="AV555" s="102"/>
      <c r="AW555" s="102"/>
      <c r="AX555" s="102"/>
      <c r="AY555" s="102"/>
      <c r="AZ555" s="102"/>
      <c r="BA555" s="102"/>
      <c r="BB555" s="102"/>
      <c r="BC555" s="103"/>
      <c r="BD555" s="105"/>
      <c r="BE555" s="105"/>
      <c r="BF555" s="102"/>
      <c r="BG555" s="123"/>
    </row>
    <row r="556" spans="1:59" ht="18" thickTop="1" thickBot="1">
      <c r="A556" s="45">
        <v>43502</v>
      </c>
      <c r="B556" s="48" t="s">
        <v>237</v>
      </c>
      <c r="C556" s="45">
        <v>43508</v>
      </c>
      <c r="E556" s="8" t="s">
        <v>43</v>
      </c>
      <c r="F556" s="54">
        <v>2</v>
      </c>
      <c r="G556" s="31" t="s">
        <v>146</v>
      </c>
      <c r="H556" s="31" t="s">
        <v>146</v>
      </c>
      <c r="I556" s="140" t="s">
        <v>17</v>
      </c>
      <c r="J556" s="13">
        <v>23.68</v>
      </c>
      <c r="K556" s="15">
        <v>34.19</v>
      </c>
      <c r="L556">
        <v>100.691</v>
      </c>
      <c r="M556">
        <v>22.4</v>
      </c>
      <c r="N556" s="17">
        <v>2184.4</v>
      </c>
      <c r="O556">
        <v>2154.6999999999998</v>
      </c>
      <c r="P556">
        <v>8.06</v>
      </c>
      <c r="Q556" s="39">
        <v>7.9750578893880082</v>
      </c>
      <c r="R556" t="s">
        <v>152</v>
      </c>
      <c r="U556" s="99">
        <v>34.189998626708984</v>
      </c>
      <c r="V556" s="99">
        <v>22.399999618530273</v>
      </c>
      <c r="W556" s="99">
        <v>0</v>
      </c>
      <c r="X556" s="100">
        <v>0</v>
      </c>
      <c r="Y556" s="100">
        <v>0</v>
      </c>
      <c r="Z556" s="101">
        <v>2184.39990234375</v>
      </c>
      <c r="AA556" s="102">
        <v>1957.99951171875</v>
      </c>
      <c r="AB556" s="103">
        <v>7.9750580787658691</v>
      </c>
      <c r="AC556" s="102">
        <v>460.83282470703125</v>
      </c>
      <c r="AD556" s="102">
        <v>462.35516357421875</v>
      </c>
      <c r="AE556" s="102">
        <v>1781.1784235756438</v>
      </c>
      <c r="AF556" s="104">
        <v>162.76642733381138</v>
      </c>
      <c r="AG556" s="104">
        <v>14.054581045638793</v>
      </c>
      <c r="AH556" s="102">
        <v>73.266017104395218</v>
      </c>
      <c r="AI556" s="104">
        <v>4.433395838384186</v>
      </c>
      <c r="AJ556" s="104">
        <v>0</v>
      </c>
      <c r="AK556" s="102">
        <v>0</v>
      </c>
      <c r="AL556" s="103">
        <v>10.848905990948497</v>
      </c>
      <c r="AM556" s="105">
        <v>3.9282100253298258</v>
      </c>
      <c r="AN556" s="105">
        <v>2.5660536403125378</v>
      </c>
      <c r="AO556" s="102">
        <v>474.80675424314478</v>
      </c>
      <c r="AP556" s="106"/>
      <c r="AQ556" s="103">
        <v>23.680000305175781</v>
      </c>
      <c r="AR556" s="102">
        <v>0</v>
      </c>
      <c r="AS556" s="103">
        <v>7.9562104161365186</v>
      </c>
      <c r="AT556" s="102">
        <v>484.94613246229119</v>
      </c>
      <c r="AU556" s="125">
        <v>486.52310531908518</v>
      </c>
      <c r="AV556" s="102">
        <v>1780.4791289297982</v>
      </c>
      <c r="AW556" s="102">
        <v>163.2186033267426</v>
      </c>
      <c r="AX556" s="102">
        <v>14.301810098996549</v>
      </c>
      <c r="AY556" s="102">
        <v>72.727933934502914</v>
      </c>
      <c r="AZ556" s="102">
        <v>4.7669049505948138</v>
      </c>
      <c r="BA556" s="102">
        <v>0</v>
      </c>
      <c r="BB556" s="102">
        <v>0</v>
      </c>
      <c r="BC556" s="103">
        <v>10.822738701532241</v>
      </c>
      <c r="BD556" s="105">
        <v>3.9466249410398868</v>
      </c>
      <c r="BE556" s="105">
        <v>2.587496075672111</v>
      </c>
      <c r="BF556" s="102">
        <v>500.7116021894808</v>
      </c>
      <c r="BG556" s="123"/>
    </row>
    <row r="557" spans="1:59" ht="18" thickTop="1" thickBot="1">
      <c r="A557" s="45">
        <v>43502</v>
      </c>
      <c r="B557" s="48" t="s">
        <v>237</v>
      </c>
      <c r="C557" s="45">
        <v>43508</v>
      </c>
      <c r="E557" s="7" t="s">
        <v>37</v>
      </c>
      <c r="F557" s="54">
        <v>1</v>
      </c>
      <c r="G557" s="31" t="s">
        <v>148</v>
      </c>
      <c r="H557" s="31" t="s">
        <v>146</v>
      </c>
      <c r="I557" s="140" t="s">
        <v>18</v>
      </c>
      <c r="J557" s="13">
        <v>25.41</v>
      </c>
      <c r="K557" s="15">
        <v>34.14</v>
      </c>
      <c r="L557">
        <v>100.666</v>
      </c>
      <c r="M557">
        <v>21.9</v>
      </c>
      <c r="N557" s="17">
        <v>2193.9</v>
      </c>
      <c r="O557">
        <v>2166.6</v>
      </c>
      <c r="P557">
        <v>8.02</v>
      </c>
      <c r="Q557" s="39">
        <v>7.9794871367208824</v>
      </c>
      <c r="R557" t="s">
        <v>153</v>
      </c>
      <c r="U557" s="99">
        <v>34.139999389648438</v>
      </c>
      <c r="V557" s="99">
        <v>21.899999618530273</v>
      </c>
      <c r="W557" s="99">
        <v>0</v>
      </c>
      <c r="X557" s="100">
        <v>0</v>
      </c>
      <c r="Y557" s="100">
        <v>0</v>
      </c>
      <c r="Z557" s="101">
        <v>2193.89990234375</v>
      </c>
      <c r="AA557" s="102">
        <v>1968.600830078125</v>
      </c>
      <c r="AB557" s="103">
        <v>7.9794869422912598</v>
      </c>
      <c r="AC557" s="102">
        <v>457.60516357421875</v>
      </c>
      <c r="AD557" s="102">
        <v>459.12619018554688</v>
      </c>
      <c r="AE557" s="102">
        <v>1792.1935623430891</v>
      </c>
      <c r="AF557" s="104">
        <v>162.25995754976472</v>
      </c>
      <c r="AG557" s="104">
        <v>14.147168559260461</v>
      </c>
      <c r="AH557" s="102">
        <v>72.921781242668359</v>
      </c>
      <c r="AI557" s="104">
        <v>4.2752772929975</v>
      </c>
      <c r="AJ557" s="104">
        <v>0</v>
      </c>
      <c r="AK557" s="102">
        <v>0</v>
      </c>
      <c r="AL557" s="103">
        <v>10.917615930567949</v>
      </c>
      <c r="AM557" s="105">
        <v>3.9147943244396437</v>
      </c>
      <c r="AN557" s="105">
        <v>2.5535071550023591</v>
      </c>
      <c r="AO557" s="102">
        <v>471.11048462202342</v>
      </c>
      <c r="AP557" s="106"/>
      <c r="AQ557" s="103">
        <v>25.409999847412109</v>
      </c>
      <c r="AR557" s="102">
        <v>0</v>
      </c>
      <c r="AS557" s="103">
        <v>7.9279807385439787</v>
      </c>
      <c r="AT557" s="102">
        <v>525.98098337748502</v>
      </c>
      <c r="AU557" s="125">
        <v>527.65560825839998</v>
      </c>
      <c r="AV557" s="102">
        <v>1790.2729704425017</v>
      </c>
      <c r="AW557" s="102">
        <v>163.48138152992007</v>
      </c>
      <c r="AX557" s="102">
        <v>14.846435249963674</v>
      </c>
      <c r="AY557" s="102">
        <v>71.467142804849786</v>
      </c>
      <c r="AZ557" s="102">
        <v>5.2090179268567836</v>
      </c>
      <c r="BA557" s="102">
        <v>0</v>
      </c>
      <c r="BB557" s="102">
        <v>0</v>
      </c>
      <c r="BC557" s="103">
        <v>10.84351954905307</v>
      </c>
      <c r="BD557" s="105">
        <v>3.9661175467147927</v>
      </c>
      <c r="BE557" s="105">
        <v>2.6134182541614552</v>
      </c>
      <c r="BF557" s="102">
        <v>544.77647048852521</v>
      </c>
      <c r="BG557" s="123"/>
    </row>
    <row r="558" spans="1:59" ht="18" thickTop="1" thickBot="1">
      <c r="A558" s="45">
        <v>43502</v>
      </c>
      <c r="B558" s="48" t="s">
        <v>237</v>
      </c>
      <c r="C558" s="45">
        <v>43508</v>
      </c>
      <c r="E558" s="6" t="s">
        <v>174</v>
      </c>
      <c r="F558" s="54">
        <v>4</v>
      </c>
      <c r="G558" s="31" t="s">
        <v>148</v>
      </c>
      <c r="H558" s="31" t="s">
        <v>147</v>
      </c>
      <c r="I558" s="140" t="s">
        <v>19</v>
      </c>
      <c r="J558" s="13">
        <v>25.57</v>
      </c>
      <c r="K558" s="15">
        <v>34.21</v>
      </c>
      <c r="L558">
        <v>100.84399999999999</v>
      </c>
      <c r="M558">
        <v>22.3</v>
      </c>
      <c r="N558" s="17">
        <v>2200</v>
      </c>
      <c r="O558">
        <v>2160.1</v>
      </c>
      <c r="P558">
        <v>7.75</v>
      </c>
      <c r="Q558" s="39">
        <v>7.700085560562159</v>
      </c>
      <c r="R558" t="s">
        <v>152</v>
      </c>
      <c r="U558" s="99">
        <v>34.209999084472656</v>
      </c>
      <c r="V558" s="99">
        <v>22.299999237060547</v>
      </c>
      <c r="W558" s="99">
        <v>0</v>
      </c>
      <c r="X558" s="100">
        <v>0</v>
      </c>
      <c r="Y558" s="100">
        <v>0</v>
      </c>
      <c r="Z558" s="101">
        <v>2200</v>
      </c>
      <c r="AA558" s="102">
        <v>2089.4814453125</v>
      </c>
      <c r="AB558" s="103">
        <v>7.7000856399536133</v>
      </c>
      <c r="AC558" s="102">
        <v>956.98956298828125</v>
      </c>
      <c r="AD558" s="102">
        <v>960.15484619140625</v>
      </c>
      <c r="AE558" s="102">
        <v>1965.1807390270831</v>
      </c>
      <c r="AF558" s="104">
        <v>95.039725606449565</v>
      </c>
      <c r="AG558" s="104">
        <v>29.260985697356773</v>
      </c>
      <c r="AH558" s="102">
        <v>42.426950653400851</v>
      </c>
      <c r="AI558" s="104">
        <v>2.3332301472512875</v>
      </c>
      <c r="AJ558" s="104">
        <v>0</v>
      </c>
      <c r="AK558" s="102">
        <v>0</v>
      </c>
      <c r="AL558" s="103">
        <v>14.666643089216651</v>
      </c>
      <c r="AM558" s="105">
        <v>2.29301751245431</v>
      </c>
      <c r="AN558" s="105">
        <v>1.4975226175255554</v>
      </c>
      <c r="AO558" s="102">
        <v>985.85130886542868</v>
      </c>
      <c r="AP558" s="106"/>
      <c r="AQ558" s="103">
        <v>25.569999694824219</v>
      </c>
      <c r="AR558" s="102">
        <v>0</v>
      </c>
      <c r="AS558" s="103">
        <v>7.6550252403514287</v>
      </c>
      <c r="AT558" s="102">
        <v>1081.8957172079361</v>
      </c>
      <c r="AU558" s="125">
        <v>1085.3335659675174</v>
      </c>
      <c r="AV558" s="102">
        <v>1962.7676764382511</v>
      </c>
      <c r="AW558" s="102">
        <v>96.309050756036299</v>
      </c>
      <c r="AX558" s="102">
        <v>30.404607939026747</v>
      </c>
      <c r="AY558" s="102">
        <v>41.815172675119378</v>
      </c>
      <c r="AZ558" s="102">
        <v>2.8216654874876079</v>
      </c>
      <c r="BA558" s="102">
        <v>0</v>
      </c>
      <c r="BB558" s="102">
        <v>0</v>
      </c>
      <c r="BC558" s="103">
        <v>14.468520234206528</v>
      </c>
      <c r="BD558" s="105">
        <v>2.3358238475750572</v>
      </c>
      <c r="BE558" s="105">
        <v>1.5401169826278196</v>
      </c>
      <c r="BF558" s="102">
        <v>1120.8952928893241</v>
      </c>
      <c r="BG558" s="123"/>
    </row>
    <row r="559" spans="1:59" ht="18" thickTop="1" thickBot="1">
      <c r="A559" s="45">
        <v>43502</v>
      </c>
      <c r="B559" s="48" t="s">
        <v>237</v>
      </c>
      <c r="C559" s="45">
        <v>43508</v>
      </c>
      <c r="E559" s="9" t="s">
        <v>44</v>
      </c>
      <c r="F559" s="54">
        <v>3</v>
      </c>
      <c r="G559" s="31" t="s">
        <v>146</v>
      </c>
      <c r="H559" s="31" t="s">
        <v>147</v>
      </c>
      <c r="I559" s="140" t="s">
        <v>20</v>
      </c>
      <c r="J559" s="13">
        <v>23.59</v>
      </c>
      <c r="K559" s="15">
        <v>34.21</v>
      </c>
      <c r="L559">
        <v>100.896</v>
      </c>
      <c r="M559">
        <v>22.2</v>
      </c>
      <c r="N559" s="17">
        <v>2182.4</v>
      </c>
      <c r="O559">
        <v>2160.3000000000002</v>
      </c>
      <c r="P559">
        <v>7.74</v>
      </c>
      <c r="Q559" s="39">
        <v>7.6737170435312798</v>
      </c>
      <c r="R559" t="s">
        <v>153</v>
      </c>
      <c r="U559" s="99">
        <v>34.209999084472656</v>
      </c>
      <c r="V559" s="99">
        <v>22.200000762939453</v>
      </c>
      <c r="W559" s="99">
        <v>0</v>
      </c>
      <c r="X559" s="100">
        <v>0</v>
      </c>
      <c r="Y559" s="100">
        <v>0</v>
      </c>
      <c r="Z559" s="101">
        <v>2182.39990234375</v>
      </c>
      <c r="AA559" s="102">
        <v>2082.297607421875</v>
      </c>
      <c r="AB559" s="103">
        <v>7.6737170219421387</v>
      </c>
      <c r="AC559" s="102">
        <v>1014.715087890625</v>
      </c>
      <c r="AD559" s="102">
        <v>1018.0753784179688</v>
      </c>
      <c r="AE559" s="102">
        <v>1962.2091121407962</v>
      </c>
      <c r="AF559" s="104">
        <v>88.9797210685674</v>
      </c>
      <c r="AG559" s="104">
        <v>31.108659511174583</v>
      </c>
      <c r="AH559" s="102">
        <v>40.077115077651641</v>
      </c>
      <c r="AI559" s="104">
        <v>2.175843086098272</v>
      </c>
      <c r="AJ559" s="104">
        <v>0</v>
      </c>
      <c r="AK559" s="102">
        <v>0</v>
      </c>
      <c r="AL559" s="103">
        <v>15.020725925704459</v>
      </c>
      <c r="AM559" s="105">
        <v>2.1465113878133644</v>
      </c>
      <c r="AN559" s="105">
        <v>1.4014524705717095</v>
      </c>
      <c r="AO559" s="102">
        <v>1045.1521700476926</v>
      </c>
      <c r="AP559" s="106"/>
      <c r="AQ559" s="103">
        <v>23.590000152587891</v>
      </c>
      <c r="AR559" s="102">
        <v>0</v>
      </c>
      <c r="AS559" s="103">
        <v>7.6546059248813272</v>
      </c>
      <c r="AT559" s="102">
        <v>1069.0688359477899</v>
      </c>
      <c r="AU559" s="125">
        <v>1072.5491294632091</v>
      </c>
      <c r="AV559" s="102">
        <v>1961.1759589541568</v>
      </c>
      <c r="AW559" s="102">
        <v>89.522778634101073</v>
      </c>
      <c r="AX559" s="102">
        <v>31.598840865759705</v>
      </c>
      <c r="AY559" s="102">
        <v>39.839063692988695</v>
      </c>
      <c r="AZ559" s="102">
        <v>2.3619140524514637</v>
      </c>
      <c r="BA559" s="102">
        <v>0</v>
      </c>
      <c r="BB559" s="102">
        <v>0</v>
      </c>
      <c r="BC559" s="103">
        <v>14.93025780928205</v>
      </c>
      <c r="BD559" s="105">
        <v>2.1640133826090948</v>
      </c>
      <c r="BE559" s="105">
        <v>1.4184595490897782</v>
      </c>
      <c r="BF559" s="102">
        <v>1103.6535564826256</v>
      </c>
      <c r="BG559" s="123"/>
    </row>
    <row r="560" spans="1:59" ht="18" thickTop="1" thickBot="1">
      <c r="A560" s="45">
        <v>43502</v>
      </c>
      <c r="B560" s="48" t="s">
        <v>237</v>
      </c>
      <c r="C560" s="45">
        <v>43508</v>
      </c>
      <c r="E560" s="8" t="s">
        <v>43</v>
      </c>
      <c r="F560" s="54">
        <v>8</v>
      </c>
      <c r="G560" s="31" t="s">
        <v>146</v>
      </c>
      <c r="H560" s="31" t="s">
        <v>146</v>
      </c>
      <c r="I560" s="140" t="s">
        <v>21</v>
      </c>
      <c r="J560" s="13">
        <v>23.59</v>
      </c>
      <c r="K560" s="15">
        <v>34.200000000000003</v>
      </c>
      <c r="L560">
        <v>100.55500000000001</v>
      </c>
      <c r="M560">
        <v>22.7</v>
      </c>
      <c r="N560" s="17">
        <v>2187.4</v>
      </c>
      <c r="O560">
        <v>2160.6999999999998</v>
      </c>
      <c r="P560">
        <v>8.07</v>
      </c>
      <c r="Q560" s="39">
        <v>7.9697632811707422</v>
      </c>
      <c r="R560" t="s">
        <v>152</v>
      </c>
      <c r="U560" s="99">
        <v>34.200000762939453</v>
      </c>
      <c r="V560" s="99">
        <v>22.700000762939453</v>
      </c>
      <c r="W560" s="99">
        <v>0</v>
      </c>
      <c r="X560" s="100">
        <v>0</v>
      </c>
      <c r="Y560" s="100">
        <v>0</v>
      </c>
      <c r="Z560" s="101">
        <v>2187.39990234375</v>
      </c>
      <c r="AA560" s="102">
        <v>1961.15234375</v>
      </c>
      <c r="AB560" s="103">
        <v>7.9697632789611816</v>
      </c>
      <c r="AC560" s="102">
        <v>468.12249755859375</v>
      </c>
      <c r="AD560" s="102">
        <v>469.66323852539062</v>
      </c>
      <c r="AE560" s="102">
        <v>1784.118001919014</v>
      </c>
      <c r="AF560" s="104">
        <v>162.87112509699796</v>
      </c>
      <c r="AG560" s="104">
        <v>14.163268909324692</v>
      </c>
      <c r="AH560" s="102">
        <v>73.048966188870395</v>
      </c>
      <c r="AI560" s="104">
        <v>4.5016292450842696</v>
      </c>
      <c r="AJ560" s="104">
        <v>0</v>
      </c>
      <c r="AK560" s="102">
        <v>0</v>
      </c>
      <c r="AL560" s="103">
        <v>10.85540712705855</v>
      </c>
      <c r="AM560" s="105">
        <v>3.932110585135653</v>
      </c>
      <c r="AN560" s="105">
        <v>2.5708136842883209</v>
      </c>
      <c r="AO560" s="102">
        <v>482.55057030402185</v>
      </c>
      <c r="AP560" s="106"/>
      <c r="AQ560" s="103">
        <v>23.590000152587891</v>
      </c>
      <c r="AR560" s="102">
        <v>0</v>
      </c>
      <c r="AS560" s="103">
        <v>7.9566669366337885</v>
      </c>
      <c r="AT560" s="102">
        <v>485.00707514352109</v>
      </c>
      <c r="AU560" s="125">
        <v>486.58598842000617</v>
      </c>
      <c r="AV560" s="102">
        <v>1783.6309113121313</v>
      </c>
      <c r="AW560" s="102">
        <v>163.18511302999957</v>
      </c>
      <c r="AX560" s="102">
        <v>14.336277759123638</v>
      </c>
      <c r="AY560" s="102">
        <v>72.675827770414529</v>
      </c>
      <c r="AZ560" s="102">
        <v>4.7342200833113841</v>
      </c>
      <c r="BA560" s="102">
        <v>0</v>
      </c>
      <c r="BB560" s="102">
        <v>0</v>
      </c>
      <c r="BC560" s="103">
        <v>10.837096045543817</v>
      </c>
      <c r="BD560" s="105">
        <v>3.9449480102117112</v>
      </c>
      <c r="BE560" s="105">
        <v>2.5857713657446117</v>
      </c>
      <c r="BF560" s="102">
        <v>500.69728892620668</v>
      </c>
      <c r="BG560" s="123"/>
    </row>
    <row r="561" spans="1:59" ht="18" thickTop="1" thickBot="1">
      <c r="A561" s="45">
        <v>43502</v>
      </c>
      <c r="B561" s="48" t="s">
        <v>237</v>
      </c>
      <c r="C561" s="45">
        <v>43508</v>
      </c>
      <c r="E561" s="6" t="s">
        <v>174</v>
      </c>
      <c r="F561" s="54">
        <v>6</v>
      </c>
      <c r="G561" s="31" t="s">
        <v>148</v>
      </c>
      <c r="H561" s="31" t="s">
        <v>147</v>
      </c>
      <c r="I561" s="140" t="s">
        <v>22</v>
      </c>
      <c r="J561" s="13">
        <v>25.87</v>
      </c>
      <c r="K561" s="15">
        <v>34.200000000000003</v>
      </c>
      <c r="L561">
        <v>100.795</v>
      </c>
      <c r="M561">
        <v>22.3</v>
      </c>
      <c r="N561" s="17">
        <v>2182.1999999999998</v>
      </c>
      <c r="O561">
        <v>2151.1</v>
      </c>
      <c r="P561">
        <v>7.71</v>
      </c>
      <c r="Q561" s="39">
        <v>7.6968042854809591</v>
      </c>
      <c r="R561" t="s">
        <v>153</v>
      </c>
      <c r="U561" s="99">
        <v>34.200000762939453</v>
      </c>
      <c r="V561" s="99">
        <v>22.299999237060547</v>
      </c>
      <c r="W561" s="99">
        <v>0</v>
      </c>
      <c r="X561" s="100">
        <v>0</v>
      </c>
      <c r="Y561" s="100">
        <v>0</v>
      </c>
      <c r="Z561" s="101">
        <v>2182.199951171875</v>
      </c>
      <c r="AA561" s="102">
        <v>2073.446533203125</v>
      </c>
      <c r="AB561" s="103">
        <v>7.6968045234680176</v>
      </c>
      <c r="AC561" s="102">
        <v>957.11492919921875</v>
      </c>
      <c r="AD561" s="102">
        <v>960.28057861328125</v>
      </c>
      <c r="AE561" s="102">
        <v>1950.5787451820588</v>
      </c>
      <c r="AF561" s="104">
        <v>93.601452887530073</v>
      </c>
      <c r="AG561" s="104">
        <v>29.266372232636005</v>
      </c>
      <c r="AH561" s="102">
        <v>42.123473289931617</v>
      </c>
      <c r="AI561" s="104">
        <v>2.3152657950834503</v>
      </c>
      <c r="AJ561" s="104">
        <v>0</v>
      </c>
      <c r="AK561" s="102">
        <v>0</v>
      </c>
      <c r="AL561" s="103">
        <v>14.685980658096419</v>
      </c>
      <c r="AM561" s="105">
        <v>2.2584904323276969</v>
      </c>
      <c r="AN561" s="105">
        <v>1.474946248149243</v>
      </c>
      <c r="AO561" s="102">
        <v>985.98054578716392</v>
      </c>
      <c r="AP561" s="106"/>
      <c r="AQ561" s="103">
        <v>25.870000839233398</v>
      </c>
      <c r="AR561" s="102">
        <v>0</v>
      </c>
      <c r="AS561" s="103">
        <v>7.6477144011397558</v>
      </c>
      <c r="AT561" s="102">
        <v>1093.9622962734245</v>
      </c>
      <c r="AU561" s="125">
        <v>1097.4258238471837</v>
      </c>
      <c r="AV561" s="102">
        <v>1947.9532535341541</v>
      </c>
      <c r="AW561" s="102">
        <v>94.977146732191443</v>
      </c>
      <c r="AX561" s="102">
        <v>30.516121269170235</v>
      </c>
      <c r="AY561" s="102">
        <v>41.466674741528472</v>
      </c>
      <c r="AZ561" s="102">
        <v>2.8486444490602061</v>
      </c>
      <c r="BA561" s="102">
        <v>0</v>
      </c>
      <c r="BB561" s="102">
        <v>0</v>
      </c>
      <c r="BC561" s="103">
        <v>14.467389878651584</v>
      </c>
      <c r="BD561" s="105">
        <v>2.3049775410706621</v>
      </c>
      <c r="BE561" s="105">
        <v>1.5211473443533241</v>
      </c>
      <c r="BF561" s="102">
        <v>1134.0508028195859</v>
      </c>
      <c r="BG561" s="123"/>
    </row>
    <row r="562" spans="1:59" ht="18" thickTop="1" thickBot="1">
      <c r="A562" s="45">
        <v>43502</v>
      </c>
      <c r="B562" s="48" t="s">
        <v>237</v>
      </c>
      <c r="C562" s="45">
        <v>43508</v>
      </c>
      <c r="E562" s="8" t="s">
        <v>43</v>
      </c>
      <c r="F562" s="54">
        <v>8</v>
      </c>
      <c r="G562" s="31" t="s">
        <v>146</v>
      </c>
      <c r="H562" s="31" t="s">
        <v>146</v>
      </c>
      <c r="I562" s="140" t="s">
        <v>23</v>
      </c>
      <c r="J562" s="13">
        <v>23.67</v>
      </c>
      <c r="K562" s="15">
        <v>34.21</v>
      </c>
      <c r="L562">
        <v>100.63200000000001</v>
      </c>
      <c r="M562">
        <v>22.4</v>
      </c>
      <c r="N562" s="17">
        <v>2182.9</v>
      </c>
      <c r="O562">
        <v>2156.9</v>
      </c>
      <c r="P562">
        <v>8.06</v>
      </c>
      <c r="Q562" s="39">
        <v>7.9736502487026311</v>
      </c>
      <c r="R562" t="s">
        <v>152</v>
      </c>
      <c r="U562" s="99">
        <v>34.209999084472656</v>
      </c>
      <c r="V562" s="99">
        <v>22.399999618530273</v>
      </c>
      <c r="W562" s="99">
        <v>0</v>
      </c>
      <c r="X562" s="100">
        <v>0</v>
      </c>
      <c r="Y562" s="100">
        <v>0</v>
      </c>
      <c r="Z562" s="101">
        <v>2182.89990234375</v>
      </c>
      <c r="AA562" s="102">
        <v>1957.1732177734375</v>
      </c>
      <c r="AB562" s="103">
        <v>7.9736504554748535</v>
      </c>
      <c r="AC562" s="102">
        <v>462.19842529296875</v>
      </c>
      <c r="AD562" s="102">
        <v>463.72528076171875</v>
      </c>
      <c r="AE562" s="102">
        <v>1780.7970369180055</v>
      </c>
      <c r="AF562" s="104">
        <v>162.28156272847664</v>
      </c>
      <c r="AG562" s="104">
        <v>14.094731866439933</v>
      </c>
      <c r="AH562" s="102">
        <v>73.130078199665846</v>
      </c>
      <c r="AI562" s="104">
        <v>4.4205907776735351</v>
      </c>
      <c r="AJ562" s="104">
        <v>0</v>
      </c>
      <c r="AK562" s="102">
        <v>0</v>
      </c>
      <c r="AL562" s="103">
        <v>10.860224597288164</v>
      </c>
      <c r="AM562" s="105">
        <v>3.9159034228260166</v>
      </c>
      <c r="AN562" s="105">
        <v>2.558109880708098</v>
      </c>
      <c r="AO562" s="102">
        <v>476.21363421736561</v>
      </c>
      <c r="AP562" s="106"/>
      <c r="AQ562" s="103">
        <v>23.670000076293945</v>
      </c>
      <c r="AR562" s="102">
        <v>0</v>
      </c>
      <c r="AS562" s="103">
        <v>7.954953992757587</v>
      </c>
      <c r="AT562" s="102">
        <v>486.18445442280347</v>
      </c>
      <c r="AU562" s="125">
        <v>487.76564804895281</v>
      </c>
      <c r="AV562" s="102">
        <v>1780.1021962657123</v>
      </c>
      <c r="AW562" s="102">
        <v>162.73049211399501</v>
      </c>
      <c r="AX562" s="102">
        <v>14.340538021502406</v>
      </c>
      <c r="AY562" s="102">
        <v>72.597597581566447</v>
      </c>
      <c r="AZ562" s="102">
        <v>4.7505341565551618</v>
      </c>
      <c r="BA562" s="102">
        <v>0</v>
      </c>
      <c r="BB562" s="102">
        <v>0</v>
      </c>
      <c r="BC562" s="103">
        <v>10.834156501454213</v>
      </c>
      <c r="BD562" s="105">
        <v>3.9341371033903756</v>
      </c>
      <c r="BE562" s="105">
        <v>2.5793312673770039</v>
      </c>
      <c r="BF562" s="102">
        <v>501.98140852007572</v>
      </c>
      <c r="BG562" s="123"/>
    </row>
    <row r="563" spans="1:59" ht="18" thickTop="1" thickBot="1">
      <c r="A563" s="45">
        <v>43502</v>
      </c>
      <c r="B563" s="48" t="s">
        <v>237</v>
      </c>
      <c r="C563" s="45">
        <v>43508</v>
      </c>
      <c r="E563" s="9" t="s">
        <v>44</v>
      </c>
      <c r="F563" s="54">
        <v>5</v>
      </c>
      <c r="G563" s="31" t="s">
        <v>146</v>
      </c>
      <c r="H563" s="31" t="s">
        <v>147</v>
      </c>
      <c r="I563" s="140" t="s">
        <v>24</v>
      </c>
      <c r="J563" s="13">
        <v>23.65</v>
      </c>
      <c r="K563" s="15">
        <v>34.21</v>
      </c>
      <c r="L563">
        <v>100.739</v>
      </c>
      <c r="M563">
        <v>22.1</v>
      </c>
      <c r="N563" s="17">
        <v>2187.3000000000002</v>
      </c>
      <c r="O563">
        <v>2149.4</v>
      </c>
      <c r="P563">
        <v>7.68</v>
      </c>
      <c r="Q563" s="39">
        <v>7.6597290060413048</v>
      </c>
      <c r="R563" t="s">
        <v>153</v>
      </c>
      <c r="U563" s="99">
        <v>34.209999084472656</v>
      </c>
      <c r="V563" s="99">
        <v>22.100000381469727</v>
      </c>
      <c r="W563" s="99">
        <v>0</v>
      </c>
      <c r="X563" s="100">
        <v>0</v>
      </c>
      <c r="Y563" s="100">
        <v>0</v>
      </c>
      <c r="Z563" s="101">
        <v>2187.300048828125</v>
      </c>
      <c r="AA563" s="102">
        <v>2092.434326171875</v>
      </c>
      <c r="AB563" s="103">
        <v>7.65972900390625</v>
      </c>
      <c r="AC563" s="102">
        <v>1053.40234375</v>
      </c>
      <c r="AD563" s="102">
        <v>1056.89501953125</v>
      </c>
      <c r="AE563" s="102">
        <v>1973.7056638392892</v>
      </c>
      <c r="AF563" s="104">
        <v>86.347688451971777</v>
      </c>
      <c r="AG563" s="104">
        <v>32.380912568038319</v>
      </c>
      <c r="AH563" s="102">
        <v>38.833602850520215</v>
      </c>
      <c r="AI563" s="104">
        <v>2.0877310014772426</v>
      </c>
      <c r="AJ563" s="104">
        <v>0</v>
      </c>
      <c r="AK563" s="102">
        <v>0</v>
      </c>
      <c r="AL563" s="103">
        <v>15.236940016632973</v>
      </c>
      <c r="AM563" s="105">
        <v>2.0827319593009421</v>
      </c>
      <c r="AN563" s="105">
        <v>1.3594338301692308</v>
      </c>
      <c r="AO563" s="102">
        <v>1084.8289769152627</v>
      </c>
      <c r="AP563" s="106"/>
      <c r="AQ563" s="103">
        <v>23.649999618530273</v>
      </c>
      <c r="AR563" s="102">
        <v>0</v>
      </c>
      <c r="AS563" s="103">
        <v>7.6385277604736581</v>
      </c>
      <c r="AT563" s="102">
        <v>1116.2291941472738</v>
      </c>
      <c r="AU563" s="125">
        <v>1119.8603417864165</v>
      </c>
      <c r="AV563" s="102">
        <v>1972.5351996952202</v>
      </c>
      <c r="AW563" s="102">
        <v>86.957661458961013</v>
      </c>
      <c r="AX563" s="102">
        <v>32.941465032595204</v>
      </c>
      <c r="AY563" s="102">
        <v>38.584569295752097</v>
      </c>
      <c r="AZ563" s="102">
        <v>2.2884099738724704</v>
      </c>
      <c r="BA563" s="102">
        <v>0</v>
      </c>
      <c r="BB563" s="102">
        <v>0</v>
      </c>
      <c r="BC563" s="103">
        <v>15.130797784743251</v>
      </c>
      <c r="BD563" s="105">
        <v>2.1022038633616775</v>
      </c>
      <c r="BE563" s="105">
        <v>1.3781842588427036</v>
      </c>
      <c r="BF563" s="102">
        <v>1152.4578471084401</v>
      </c>
      <c r="BG563" s="123"/>
    </row>
    <row r="564" spans="1:59" ht="18" thickTop="1" thickBot="1">
      <c r="A564" s="45">
        <v>43502</v>
      </c>
      <c r="B564" s="48" t="s">
        <v>237</v>
      </c>
      <c r="C564" s="45">
        <v>43508</v>
      </c>
      <c r="E564" s="7" t="s">
        <v>37</v>
      </c>
      <c r="F564" s="54">
        <v>7</v>
      </c>
      <c r="G564" s="31" t="s">
        <v>148</v>
      </c>
      <c r="H564" s="31" t="s">
        <v>146</v>
      </c>
      <c r="I564" s="140" t="s">
        <v>25</v>
      </c>
      <c r="J564" s="13">
        <v>25.21</v>
      </c>
      <c r="K564" s="15">
        <v>34.200000000000003</v>
      </c>
      <c r="L564">
        <v>100.613</v>
      </c>
      <c r="M564">
        <v>22.4</v>
      </c>
      <c r="N564" s="17">
        <v>2178.6</v>
      </c>
      <c r="O564">
        <v>2151.4</v>
      </c>
      <c r="P564">
        <v>7.97</v>
      </c>
      <c r="Q564" s="39">
        <v>7.96640167256278</v>
      </c>
      <c r="R564" t="s">
        <v>152</v>
      </c>
      <c r="U564" s="99">
        <v>34.200000762939453</v>
      </c>
      <c r="V564" s="99">
        <v>22.399999618530273</v>
      </c>
      <c r="W564" s="99">
        <v>0</v>
      </c>
      <c r="X564" s="100">
        <v>0</v>
      </c>
      <c r="Y564" s="100">
        <v>0</v>
      </c>
      <c r="Z564" s="101">
        <v>2178.60009765625</v>
      </c>
      <c r="AA564" s="102">
        <v>1956.779052734375</v>
      </c>
      <c r="AB564" s="103">
        <v>7.9664015769958496</v>
      </c>
      <c r="AC564" s="102">
        <v>470.49655151367188</v>
      </c>
      <c r="AD564" s="102">
        <v>472.05081176757812</v>
      </c>
      <c r="AE564" s="102">
        <v>1782.7019916967156</v>
      </c>
      <c r="AF564" s="104">
        <v>159.72841123935865</v>
      </c>
      <c r="AG564" s="104">
        <v>14.348544778468613</v>
      </c>
      <c r="AH564" s="102">
        <v>72.105622809990578</v>
      </c>
      <c r="AI564" s="104">
        <v>4.3466607572790847</v>
      </c>
      <c r="AJ564" s="104">
        <v>0</v>
      </c>
      <c r="AK564" s="102">
        <v>0</v>
      </c>
      <c r="AL564" s="103">
        <v>10.945593715349386</v>
      </c>
      <c r="AM564" s="105">
        <v>3.85459273752243</v>
      </c>
      <c r="AN564" s="105">
        <v>2.518011065053011</v>
      </c>
      <c r="AO564" s="102">
        <v>484.76344510520028</v>
      </c>
      <c r="AP564" s="106"/>
      <c r="AQ564" s="103">
        <v>25.209999084472656</v>
      </c>
      <c r="AR564" s="102">
        <v>0</v>
      </c>
      <c r="AS564" s="103">
        <v>7.9252395242123326</v>
      </c>
      <c r="AT564" s="102">
        <v>525.87166478975735</v>
      </c>
      <c r="AU564" s="125">
        <v>527.55002698247927</v>
      </c>
      <c r="AV564" s="102">
        <v>1781.1657505443889</v>
      </c>
      <c r="AW564" s="102">
        <v>160.69977956399413</v>
      </c>
      <c r="AX564" s="102">
        <v>14.913514013120775</v>
      </c>
      <c r="AY564" s="102">
        <v>70.95622577539821</v>
      </c>
      <c r="AZ564" s="102">
        <v>5.0906675628531133</v>
      </c>
      <c r="BA564" s="102">
        <v>0</v>
      </c>
      <c r="BB564" s="102">
        <v>0</v>
      </c>
      <c r="BC564" s="103">
        <v>10.88512764226182</v>
      </c>
      <c r="BD564" s="105">
        <v>3.8953297358260377</v>
      </c>
      <c r="BE564" s="105">
        <v>2.5655145196324329</v>
      </c>
      <c r="BF564" s="102">
        <v>544.45800188779879</v>
      </c>
      <c r="BG564" s="123"/>
    </row>
    <row r="565" spans="1:59" ht="18" thickTop="1" thickBot="1">
      <c r="A565" s="45">
        <v>43502</v>
      </c>
      <c r="B565" s="48" t="s">
        <v>237</v>
      </c>
      <c r="C565" s="45">
        <v>43508</v>
      </c>
      <c r="E565" s="7" t="s">
        <v>37</v>
      </c>
      <c r="F565" s="55">
        <v>7</v>
      </c>
      <c r="G565" s="32" t="s">
        <v>148</v>
      </c>
      <c r="H565" s="31" t="s">
        <v>146</v>
      </c>
      <c r="I565" s="140" t="s">
        <v>26</v>
      </c>
      <c r="J565" s="13">
        <v>25.35</v>
      </c>
      <c r="K565" s="15">
        <v>34.21</v>
      </c>
      <c r="L565">
        <v>100.517</v>
      </c>
      <c r="M565">
        <v>22</v>
      </c>
      <c r="N565" s="17">
        <v>2190.6</v>
      </c>
      <c r="O565">
        <v>2152</v>
      </c>
      <c r="P565">
        <v>8.0299999999999994</v>
      </c>
      <c r="Q565" s="39">
        <v>7.9734848364906252</v>
      </c>
      <c r="R565" t="s">
        <v>153</v>
      </c>
      <c r="U565" s="99">
        <v>34.209999084472656</v>
      </c>
      <c r="V565" s="99">
        <v>22</v>
      </c>
      <c r="W565" s="99">
        <v>0</v>
      </c>
      <c r="X565" s="100">
        <v>0</v>
      </c>
      <c r="Y565" s="100">
        <v>0</v>
      </c>
      <c r="Z565" s="101">
        <v>2190.60009765625</v>
      </c>
      <c r="AA565" s="102">
        <v>1967.313720703125</v>
      </c>
      <c r="AB565" s="103">
        <v>7.973484992980957</v>
      </c>
      <c r="AC565" s="102">
        <v>464.14056396484375</v>
      </c>
      <c r="AD565" s="102">
        <v>465.681396484375</v>
      </c>
      <c r="AE565" s="102">
        <v>1792.127902239007</v>
      </c>
      <c r="AF565" s="104">
        <v>160.88029084268786</v>
      </c>
      <c r="AG565" s="104">
        <v>14.305534678788703</v>
      </c>
      <c r="AH565" s="102">
        <v>72.462011959306835</v>
      </c>
      <c r="AI565" s="104">
        <v>4.2605136541983679</v>
      </c>
      <c r="AJ565" s="104">
        <v>0</v>
      </c>
      <c r="AK565" s="102">
        <v>0</v>
      </c>
      <c r="AL565" s="103">
        <v>10.953230350337954</v>
      </c>
      <c r="AM565" s="105">
        <v>3.879953909564283</v>
      </c>
      <c r="AN565" s="105">
        <v>2.5318101368413011</v>
      </c>
      <c r="AO565" s="102">
        <v>477.91267221675884</v>
      </c>
      <c r="AP565" s="106"/>
      <c r="AQ565" s="103">
        <v>25.350000381469727</v>
      </c>
      <c r="AR565" s="102">
        <v>0</v>
      </c>
      <c r="AS565" s="103">
        <v>7.9243656306029679</v>
      </c>
      <c r="AT565" s="102">
        <v>530.05861984984631</v>
      </c>
      <c r="AU565" s="125">
        <v>531.74746111733464</v>
      </c>
      <c r="AV565" s="102">
        <v>1790.2878960311152</v>
      </c>
      <c r="AW565" s="102">
        <v>162.04715832729428</v>
      </c>
      <c r="AX565" s="102">
        <v>14.97864506585741</v>
      </c>
      <c r="AY565" s="102">
        <v>71.08520703181506</v>
      </c>
      <c r="AZ565" s="102">
        <v>5.1448995344245976</v>
      </c>
      <c r="BA565" s="102">
        <v>0</v>
      </c>
      <c r="BB565" s="102">
        <v>0</v>
      </c>
      <c r="BC565" s="103">
        <v>10.881555404677261</v>
      </c>
      <c r="BD565" s="105">
        <v>3.9286441594069705</v>
      </c>
      <c r="BE565" s="105">
        <v>2.5886030847349155</v>
      </c>
      <c r="BF565" s="102">
        <v>548.93700429129842</v>
      </c>
      <c r="BG565" s="123"/>
    </row>
    <row r="566" spans="1:59" ht="18" thickTop="1" thickBot="1">
      <c r="A566" s="45">
        <v>43502</v>
      </c>
      <c r="B566" s="48" t="s">
        <v>237</v>
      </c>
      <c r="C566" s="45">
        <v>43508</v>
      </c>
      <c r="E566" s="6" t="s">
        <v>174</v>
      </c>
      <c r="F566" s="54">
        <v>6</v>
      </c>
      <c r="G566" s="31" t="s">
        <v>148</v>
      </c>
      <c r="H566" s="31" t="s">
        <v>147</v>
      </c>
      <c r="I566" s="140" t="s">
        <v>27</v>
      </c>
      <c r="J566" s="13">
        <v>25.85</v>
      </c>
      <c r="K566" s="15">
        <v>34.200000000000003</v>
      </c>
      <c r="L566">
        <v>100.687</v>
      </c>
      <c r="M566">
        <v>22.9</v>
      </c>
      <c r="N566" s="17">
        <v>2191.4</v>
      </c>
      <c r="O566">
        <v>2156.6</v>
      </c>
      <c r="P566">
        <v>7.88</v>
      </c>
      <c r="Q566" s="39">
        <v>7.6983538548791248</v>
      </c>
      <c r="R566" t="s">
        <v>152</v>
      </c>
      <c r="U566" s="99">
        <v>34.200000762939453</v>
      </c>
      <c r="V566" s="99">
        <v>22.899999618530273</v>
      </c>
      <c r="W566" s="99">
        <v>0</v>
      </c>
      <c r="X566" s="100">
        <v>0</v>
      </c>
      <c r="Y566" s="100">
        <v>0</v>
      </c>
      <c r="Z566" s="101">
        <v>2191.39990234375</v>
      </c>
      <c r="AA566" s="102">
        <v>2078.77978515625</v>
      </c>
      <c r="AB566" s="103">
        <v>7.6983537673950195</v>
      </c>
      <c r="AC566" s="102">
        <v>958.868408203125</v>
      </c>
      <c r="AD566" s="102">
        <v>962.01654052734375</v>
      </c>
      <c r="AE566" s="102">
        <v>1953.7498811300143</v>
      </c>
      <c r="AF566" s="104">
        <v>96.171166748803685</v>
      </c>
      <c r="AG566" s="104">
        <v>28.858601733267477</v>
      </c>
      <c r="AH566" s="102">
        <v>42.874347828186167</v>
      </c>
      <c r="AI566" s="104">
        <v>2.4538273155926205</v>
      </c>
      <c r="AJ566" s="104">
        <v>0</v>
      </c>
      <c r="AK566" s="102">
        <v>0</v>
      </c>
      <c r="AL566" s="103">
        <v>14.529385866713904</v>
      </c>
      <c r="AM566" s="105">
        <v>2.3224844370432058</v>
      </c>
      <c r="AN566" s="105">
        <v>1.5192992033150847</v>
      </c>
      <c r="AO566" s="102">
        <v>988.74475745798622</v>
      </c>
      <c r="AP566" s="106"/>
      <c r="AQ566" s="103">
        <v>25.850000381469727</v>
      </c>
      <c r="AR566" s="102">
        <v>0</v>
      </c>
      <c r="AS566" s="103">
        <v>7.6577356442739077</v>
      </c>
      <c r="AT566" s="102">
        <v>1070.8742848475681</v>
      </c>
      <c r="AU566" s="125">
        <v>1074.2655394838762</v>
      </c>
      <c r="AV566" s="102">
        <v>1951.5867977390519</v>
      </c>
      <c r="AW566" s="102">
        <v>97.30599690157544</v>
      </c>
      <c r="AX566" s="102">
        <v>29.886945618424079</v>
      </c>
      <c r="AY566" s="102">
        <v>42.313624202566707</v>
      </c>
      <c r="AZ566" s="102">
        <v>2.9099954419601666</v>
      </c>
      <c r="BA566" s="102">
        <v>0</v>
      </c>
      <c r="BB566" s="102">
        <v>0</v>
      </c>
      <c r="BC566" s="103">
        <v>14.353574289841387</v>
      </c>
      <c r="BD566" s="105">
        <v>2.3614083975730762</v>
      </c>
      <c r="BE566" s="105">
        <v>1.5582924654971748</v>
      </c>
      <c r="BF566" s="102">
        <v>1110.0737198423872</v>
      </c>
      <c r="BG566" s="123"/>
    </row>
    <row r="567" spans="1:59" ht="18" thickTop="1" thickBot="1">
      <c r="A567" s="45">
        <v>43502</v>
      </c>
      <c r="B567" s="48" t="s">
        <v>237</v>
      </c>
      <c r="C567" s="45">
        <v>43508</v>
      </c>
      <c r="E567" s="8" t="s">
        <v>43</v>
      </c>
      <c r="F567" s="55">
        <v>8</v>
      </c>
      <c r="G567" s="32" t="s">
        <v>146</v>
      </c>
      <c r="H567" s="32" t="s">
        <v>146</v>
      </c>
      <c r="I567" s="140" t="s">
        <v>28</v>
      </c>
      <c r="J567" s="13">
        <v>23.63</v>
      </c>
      <c r="K567" s="15">
        <v>34.22</v>
      </c>
      <c r="L567">
        <v>100.645</v>
      </c>
      <c r="M567">
        <v>22.3</v>
      </c>
      <c r="N567" s="17">
        <v>2189</v>
      </c>
      <c r="O567">
        <v>2165.1999999999998</v>
      </c>
      <c r="P567">
        <v>8.19</v>
      </c>
      <c r="Q567" s="39">
        <v>7.9711001643093411</v>
      </c>
      <c r="R567" t="s">
        <v>153</v>
      </c>
      <c r="U567" s="99">
        <v>34.220001220703125</v>
      </c>
      <c r="V567" s="99">
        <v>22.299999237060547</v>
      </c>
      <c r="W567" s="99">
        <v>0</v>
      </c>
      <c r="X567" s="100">
        <v>0</v>
      </c>
      <c r="Y567" s="100">
        <v>0</v>
      </c>
      <c r="Z567" s="101">
        <v>2189</v>
      </c>
      <c r="AA567" s="102">
        <v>1964.76025390625</v>
      </c>
      <c r="AB567" s="103">
        <v>7.9711003303527832</v>
      </c>
      <c r="AC567" s="102">
        <v>466.74383544921875</v>
      </c>
      <c r="AD567" s="102">
        <v>468.28759765625</v>
      </c>
      <c r="AE567" s="102">
        <v>1788.9709553796863</v>
      </c>
      <c r="AF567" s="104">
        <v>161.51881755956481</v>
      </c>
      <c r="AG567" s="104">
        <v>14.27043546202802</v>
      </c>
      <c r="AH567" s="102">
        <v>72.646635646739924</v>
      </c>
      <c r="AI567" s="104">
        <v>4.3555989483945323</v>
      </c>
      <c r="AJ567" s="104">
        <v>0</v>
      </c>
      <c r="AK567" s="102">
        <v>0</v>
      </c>
      <c r="AL567" s="103">
        <v>10.917733882728177</v>
      </c>
      <c r="AM567" s="105">
        <v>3.8966539356164689</v>
      </c>
      <c r="AN567" s="105">
        <v>2.5448718966462822</v>
      </c>
      <c r="AO567" s="102">
        <v>480.82020971966637</v>
      </c>
      <c r="AP567" s="106"/>
      <c r="AQ567" s="103">
        <v>23.629999160766602</v>
      </c>
      <c r="AR567" s="102">
        <v>0</v>
      </c>
      <c r="AS567" s="103">
        <v>7.9515236089778325</v>
      </c>
      <c r="AT567" s="102">
        <v>492.14084478524228</v>
      </c>
      <c r="AU567" s="125">
        <v>493.74219562888345</v>
      </c>
      <c r="AV567" s="102">
        <v>1788.2382758533518</v>
      </c>
      <c r="AW567" s="102">
        <v>161.99144405844137</v>
      </c>
      <c r="AX567" s="102">
        <v>14.530525843521731</v>
      </c>
      <c r="AY567" s="102">
        <v>72.093132449298594</v>
      </c>
      <c r="AZ567" s="102">
        <v>4.6970356741927572</v>
      </c>
      <c r="BA567" s="102">
        <v>0</v>
      </c>
      <c r="BB567" s="102">
        <v>0</v>
      </c>
      <c r="BC567" s="103">
        <v>10.89005686573749</v>
      </c>
      <c r="BD567" s="105">
        <v>3.9157151909740189</v>
      </c>
      <c r="BE567" s="105">
        <v>2.5670040649573718</v>
      </c>
      <c r="BF567" s="102">
        <v>508.09642435555503</v>
      </c>
      <c r="BG567" s="123"/>
    </row>
    <row r="568" spans="1:59" ht="18" thickTop="1" thickBot="1">
      <c r="A568" s="45">
        <v>43502</v>
      </c>
      <c r="B568" s="48" t="s">
        <v>237</v>
      </c>
      <c r="C568" s="45">
        <v>43508</v>
      </c>
      <c r="E568" s="9" t="s">
        <v>44</v>
      </c>
      <c r="F568" s="54">
        <v>5</v>
      </c>
      <c r="G568" s="31" t="s">
        <v>146</v>
      </c>
      <c r="H568" s="31" t="s">
        <v>147</v>
      </c>
      <c r="I568" s="140" t="s">
        <v>29</v>
      </c>
      <c r="J568" s="13">
        <v>23.64</v>
      </c>
      <c r="K568" s="15">
        <v>34.21</v>
      </c>
      <c r="L568">
        <v>100.56</v>
      </c>
      <c r="M568">
        <v>22.7</v>
      </c>
      <c r="N568" s="17">
        <v>2195.3000000000002</v>
      </c>
      <c r="O568">
        <v>2164.8000000000002</v>
      </c>
      <c r="P568">
        <v>7.86</v>
      </c>
      <c r="Q568" s="39">
        <v>7.6570470379125464</v>
      </c>
      <c r="R568" t="s">
        <v>152</v>
      </c>
      <c r="U568" s="99">
        <v>34.209999084472656</v>
      </c>
      <c r="V568" s="99">
        <v>22.700000762939453</v>
      </c>
      <c r="W568" s="99">
        <v>0</v>
      </c>
      <c r="X568" s="100">
        <v>0</v>
      </c>
      <c r="Y568" s="100">
        <v>0</v>
      </c>
      <c r="Z568" s="101">
        <v>2195.300048828125</v>
      </c>
      <c r="AA568" s="102">
        <v>2098.291015625</v>
      </c>
      <c r="AB568" s="103">
        <v>7.6570472717285156</v>
      </c>
      <c r="AC568" s="102">
        <v>1066.323486328125</v>
      </c>
      <c r="AD568" s="102">
        <v>1069.8330078125</v>
      </c>
      <c r="AE568" s="102">
        <v>1978.1163122707746</v>
      </c>
      <c r="AF568" s="104">
        <v>87.91415270260616</v>
      </c>
      <c r="AG568" s="104">
        <v>32.260412891319326</v>
      </c>
      <c r="AH568" s="102">
        <v>39.186519143508107</v>
      </c>
      <c r="AI568" s="104">
        <v>2.1914403281895147</v>
      </c>
      <c r="AJ568" s="104">
        <v>0</v>
      </c>
      <c r="AK568" s="102">
        <v>0</v>
      </c>
      <c r="AL568" s="103">
        <v>15.137071801310693</v>
      </c>
      <c r="AM568" s="105">
        <v>2.1222995401633504</v>
      </c>
      <c r="AN568" s="105">
        <v>1.387585230242234</v>
      </c>
      <c r="AO568" s="102">
        <v>1099.1885955468877</v>
      </c>
      <c r="AP568" s="106"/>
      <c r="AQ568" s="103">
        <v>23.639999389648438</v>
      </c>
      <c r="AR568" s="102">
        <v>0</v>
      </c>
      <c r="AS568" s="103">
        <v>7.6441908222645729</v>
      </c>
      <c r="AT568" s="102">
        <v>1104.4201175736921</v>
      </c>
      <c r="AU568" s="125">
        <v>1108.0132904632089</v>
      </c>
      <c r="AV568" s="102">
        <v>1977.4050390190803</v>
      </c>
      <c r="AW568" s="102">
        <v>88.284494088754982</v>
      </c>
      <c r="AX568" s="102">
        <v>32.601415089410487</v>
      </c>
      <c r="AY568" s="102">
        <v>39.032873346342107</v>
      </c>
      <c r="AZ568" s="102">
        <v>2.3163578356344696</v>
      </c>
      <c r="BA568" s="102">
        <v>0</v>
      </c>
      <c r="BB568" s="102">
        <v>0</v>
      </c>
      <c r="BC568" s="103">
        <v>15.07341707223865</v>
      </c>
      <c r="BD568" s="105">
        <v>2.1342467640707232</v>
      </c>
      <c r="BE568" s="105">
        <v>1.3991507319494489</v>
      </c>
      <c r="BF568" s="102">
        <v>1140.2459582903525</v>
      </c>
      <c r="BG568" s="123"/>
    </row>
    <row r="569" spans="1:59" ht="18" thickTop="1" thickBot="1">
      <c r="A569" s="45">
        <v>43502</v>
      </c>
      <c r="B569" s="48" t="s">
        <v>237</v>
      </c>
      <c r="C569" s="45">
        <v>43508</v>
      </c>
      <c r="E569" s="7" t="s">
        <v>37</v>
      </c>
      <c r="F569" s="54">
        <v>7</v>
      </c>
      <c r="G569" s="31" t="s">
        <v>148</v>
      </c>
      <c r="H569" s="31" t="s">
        <v>146</v>
      </c>
      <c r="I569" s="140" t="s">
        <v>30</v>
      </c>
      <c r="J569" s="13">
        <v>25.27</v>
      </c>
      <c r="K569" s="15">
        <v>34.229999999999997</v>
      </c>
      <c r="L569">
        <v>100.504</v>
      </c>
      <c r="M569">
        <v>22.3</v>
      </c>
      <c r="N569" s="17">
        <v>2189.5</v>
      </c>
      <c r="O569">
        <v>2167.6</v>
      </c>
      <c r="P569">
        <v>8.11</v>
      </c>
      <c r="Q569" s="39">
        <v>7.9772294715061101</v>
      </c>
      <c r="R569" t="s">
        <v>153</v>
      </c>
      <c r="U569" s="99">
        <v>34.229999542236328</v>
      </c>
      <c r="V569" s="99">
        <v>22.299999237060547</v>
      </c>
      <c r="W569" s="99">
        <v>0</v>
      </c>
      <c r="X569" s="100">
        <v>0</v>
      </c>
      <c r="Y569" s="100">
        <v>0</v>
      </c>
      <c r="Z569" s="101">
        <v>2189.5</v>
      </c>
      <c r="AA569" s="102">
        <v>1962.1480712890625</v>
      </c>
      <c r="AB569" s="103">
        <v>7.9772295951843262</v>
      </c>
      <c r="AC569" s="102">
        <v>459.07705688476562</v>
      </c>
      <c r="AD569" s="102">
        <v>460.59548950195312</v>
      </c>
      <c r="AE569" s="102">
        <v>1784.6549841517035</v>
      </c>
      <c r="AF569" s="104">
        <v>163.4578491819322</v>
      </c>
      <c r="AG569" s="104">
        <v>14.035282274996694</v>
      </c>
      <c r="AH569" s="102">
        <v>73.521835080208376</v>
      </c>
      <c r="AI569" s="104">
        <v>4.4182746965941604</v>
      </c>
      <c r="AJ569" s="104">
        <v>0</v>
      </c>
      <c r="AK569" s="102">
        <v>0</v>
      </c>
      <c r="AL569" s="103">
        <v>10.841322241823665</v>
      </c>
      <c r="AM569" s="105">
        <v>3.9431292257217181</v>
      </c>
      <c r="AN569" s="105">
        <v>2.5752722655693567</v>
      </c>
      <c r="AO569" s="102">
        <v>472.92216617486963</v>
      </c>
      <c r="AP569" s="106"/>
      <c r="AQ569" s="103">
        <v>25.270000457763672</v>
      </c>
      <c r="AR569" s="102">
        <v>0</v>
      </c>
      <c r="AS569" s="103">
        <v>7.9336532650604923</v>
      </c>
      <c r="AT569" s="102">
        <v>516.45733959531901</v>
      </c>
      <c r="AU569" s="125">
        <v>518.10445015332857</v>
      </c>
      <c r="AV569" s="102">
        <v>1783.0405547499386</v>
      </c>
      <c r="AW569" s="102">
        <v>164.4854137944269</v>
      </c>
      <c r="AX569" s="102">
        <v>14.622150219796614</v>
      </c>
      <c r="AY569" s="102">
        <v>72.279757653976546</v>
      </c>
      <c r="AZ569" s="102">
        <v>5.2207967622894511</v>
      </c>
      <c r="BA569" s="102">
        <v>0</v>
      </c>
      <c r="BB569" s="102">
        <v>0</v>
      </c>
      <c r="BC569" s="103">
        <v>10.779561757417142</v>
      </c>
      <c r="BD569" s="105">
        <v>3.9865368197729518</v>
      </c>
      <c r="BE569" s="105">
        <v>2.6262120648659439</v>
      </c>
      <c r="BF569" s="102">
        <v>534.77071845826208</v>
      </c>
      <c r="BG569" s="123"/>
    </row>
    <row r="570" spans="1:59" ht="18" thickTop="1" thickBot="1">
      <c r="A570" s="45">
        <v>43502</v>
      </c>
      <c r="B570" s="48" t="s">
        <v>237</v>
      </c>
      <c r="C570" s="45">
        <v>43508</v>
      </c>
      <c r="E570" s="6" t="s">
        <v>174</v>
      </c>
      <c r="F570" s="54">
        <v>6</v>
      </c>
      <c r="G570" s="31" t="s">
        <v>148</v>
      </c>
      <c r="H570" s="31" t="s">
        <v>147</v>
      </c>
      <c r="I570" s="140" t="s">
        <v>31</v>
      </c>
      <c r="J570" s="13">
        <v>25.81</v>
      </c>
      <c r="K570" s="15">
        <v>34.200000000000003</v>
      </c>
      <c r="L570">
        <v>100.565</v>
      </c>
      <c r="M570">
        <v>22.5</v>
      </c>
      <c r="N570" s="17">
        <v>2185.6</v>
      </c>
      <c r="O570">
        <v>2159.1</v>
      </c>
      <c r="P570">
        <v>7.8</v>
      </c>
      <c r="Q570" s="39">
        <v>7.7209846183298323</v>
      </c>
      <c r="R570" t="s">
        <v>152</v>
      </c>
      <c r="U570" s="99">
        <v>34.200000762939453</v>
      </c>
      <c r="V570" s="99">
        <v>22.5</v>
      </c>
      <c r="W570" s="99">
        <v>0</v>
      </c>
      <c r="X570" s="100">
        <v>0</v>
      </c>
      <c r="Y570" s="100">
        <v>0</v>
      </c>
      <c r="Z570" s="101">
        <v>2185.60009765625</v>
      </c>
      <c r="AA570" s="102">
        <v>2066.90380859375</v>
      </c>
      <c r="AB570" s="103">
        <v>7.7209844589233398</v>
      </c>
      <c r="AC570" s="102">
        <v>901.65679931640625</v>
      </c>
      <c r="AD570" s="102">
        <v>904.6317138671875</v>
      </c>
      <c r="AE570" s="102">
        <v>1940.3171012458824</v>
      </c>
      <c r="AF570" s="104">
        <v>99.161985531554933</v>
      </c>
      <c r="AG570" s="104">
        <v>27.424669572095102</v>
      </c>
      <c r="AH570" s="102">
        <v>44.485633643146414</v>
      </c>
      <c r="AI570" s="104">
        <v>2.4928314966152372</v>
      </c>
      <c r="AJ570" s="104">
        <v>0</v>
      </c>
      <c r="AK570" s="102">
        <v>0</v>
      </c>
      <c r="AL570" s="103">
        <v>14.305511900410249</v>
      </c>
      <c r="AM570" s="105">
        <v>2.3933309374658074</v>
      </c>
      <c r="AN570" s="105">
        <v>1.5638800745214103</v>
      </c>
      <c r="AO570" s="102">
        <v>929.14659737509044</v>
      </c>
      <c r="AP570" s="106"/>
      <c r="AQ570" s="103">
        <v>25.809999465942383</v>
      </c>
      <c r="AR570" s="102">
        <v>0</v>
      </c>
      <c r="AS570" s="103">
        <v>7.6751016131695557</v>
      </c>
      <c r="AT570" s="102">
        <v>1021.4608726604677</v>
      </c>
      <c r="AU570" s="125">
        <v>1024.6972183286834</v>
      </c>
      <c r="AV570" s="102">
        <v>1937.943265734842</v>
      </c>
      <c r="AW570" s="102">
        <v>100.42421519361118</v>
      </c>
      <c r="AX570" s="102">
        <v>28.536266689745169</v>
      </c>
      <c r="AY570" s="102">
        <v>43.811992357075319</v>
      </c>
      <c r="AZ570" s="102">
        <v>3.0180296807964435</v>
      </c>
      <c r="BA570" s="102">
        <v>0</v>
      </c>
      <c r="BB570" s="102">
        <v>0</v>
      </c>
      <c r="BC570" s="103">
        <v>14.120817197810599</v>
      </c>
      <c r="BD570" s="105">
        <v>2.4369007799209559</v>
      </c>
      <c r="BE570" s="105">
        <v>1.6079121618849688</v>
      </c>
      <c r="BF570" s="102">
        <v>1058.7696228952591</v>
      </c>
      <c r="BG570" s="123"/>
    </row>
    <row r="571" spans="1:59" ht="18" thickTop="1" thickBot="1">
      <c r="A571" s="45">
        <v>43502</v>
      </c>
      <c r="B571" s="48" t="s">
        <v>237</v>
      </c>
      <c r="C571" s="45">
        <v>43508</v>
      </c>
      <c r="E571" s="9" t="s">
        <v>44</v>
      </c>
      <c r="F571" s="55">
        <v>5</v>
      </c>
      <c r="G571" s="32" t="s">
        <v>146</v>
      </c>
      <c r="H571" s="32" t="s">
        <v>147</v>
      </c>
      <c r="I571" s="140" t="s">
        <v>32</v>
      </c>
      <c r="J571" s="13">
        <v>23.71</v>
      </c>
      <c r="K571" s="15">
        <v>34.24</v>
      </c>
      <c r="L571">
        <v>100.68899999999999</v>
      </c>
      <c r="M571">
        <v>22.2</v>
      </c>
      <c r="N571" s="17">
        <v>2198</v>
      </c>
      <c r="O571">
        <v>2159.4</v>
      </c>
      <c r="P571">
        <v>7.7</v>
      </c>
      <c r="Q571" s="39">
        <v>7.6819391785113549</v>
      </c>
      <c r="R571" t="s">
        <v>153</v>
      </c>
      <c r="U571" s="99">
        <v>34.240001678466797</v>
      </c>
      <c r="V571" s="99">
        <v>22.200000762939453</v>
      </c>
      <c r="W571" s="99">
        <v>0</v>
      </c>
      <c r="X571" s="100">
        <v>0</v>
      </c>
      <c r="Y571" s="100">
        <v>0</v>
      </c>
      <c r="Z571" s="101">
        <v>2198</v>
      </c>
      <c r="AA571" s="102">
        <v>2094.44189453125</v>
      </c>
      <c r="AB571" s="103">
        <v>7.6819391250610352</v>
      </c>
      <c r="AC571" s="102">
        <v>1000.8264770507812</v>
      </c>
      <c r="AD571" s="102">
        <v>1004.1408081054688</v>
      </c>
      <c r="AE571" s="102">
        <v>1972.5415022037985</v>
      </c>
      <c r="AF571" s="104">
        <v>91.222361248831575</v>
      </c>
      <c r="AG571" s="104">
        <v>30.677972968307273</v>
      </c>
      <c r="AH571" s="102">
        <v>40.816414901477849</v>
      </c>
      <c r="AI571" s="104">
        <v>2.2185855614416718</v>
      </c>
      <c r="AJ571" s="104">
        <v>0</v>
      </c>
      <c r="AK571" s="102">
        <v>0</v>
      </c>
      <c r="AL571" s="103">
        <v>14.928139774963096</v>
      </c>
      <c r="AM571" s="105">
        <v>2.2001039623151719</v>
      </c>
      <c r="AN571" s="105">
        <v>1.436522795720294</v>
      </c>
      <c r="AO571" s="102">
        <v>1030.8465534557456</v>
      </c>
      <c r="AP571" s="106"/>
      <c r="AQ571" s="103">
        <v>23.709999084472656</v>
      </c>
      <c r="AR571" s="102">
        <v>0</v>
      </c>
      <c r="AS571" s="103">
        <v>7.6611272171984917</v>
      </c>
      <c r="AT571" s="102">
        <v>1059.3130569027544</v>
      </c>
      <c r="AU571" s="125">
        <v>1062.7565186335205</v>
      </c>
      <c r="AV571" s="102">
        <v>1971.4187050746068</v>
      </c>
      <c r="AW571" s="102">
        <v>91.814783476446721</v>
      </c>
      <c r="AX571" s="102">
        <v>31.208303445306225</v>
      </c>
      <c r="AY571" s="102">
        <v>40.549013009382485</v>
      </c>
      <c r="AZ571" s="102">
        <v>2.4249910260398018</v>
      </c>
      <c r="BA571" s="102">
        <v>0</v>
      </c>
      <c r="BB571" s="102">
        <v>0</v>
      </c>
      <c r="BC571" s="103">
        <v>14.832207085197195</v>
      </c>
      <c r="BD571" s="105">
        <v>2.2193049886440273</v>
      </c>
      <c r="BE571" s="105">
        <v>1.4552898171691724</v>
      </c>
      <c r="BF571" s="102">
        <v>1093.806539713662</v>
      </c>
      <c r="BG571" s="123"/>
    </row>
    <row r="572" spans="1:59" ht="18" thickTop="1" thickBot="1">
      <c r="U572" s="99"/>
      <c r="V572" s="99"/>
      <c r="W572" s="99"/>
      <c r="X572" s="100"/>
      <c r="Y572" s="100"/>
      <c r="Z572" s="101"/>
      <c r="AA572" s="102"/>
      <c r="AB572" s="103"/>
      <c r="AC572" s="102"/>
      <c r="AD572" s="102"/>
      <c r="AE572" s="102"/>
      <c r="AF572" s="104"/>
      <c r="AG572" s="104"/>
      <c r="AH572" s="102"/>
      <c r="AI572" s="104"/>
      <c r="AJ572" s="104"/>
      <c r="AK572" s="102"/>
      <c r="AL572" s="103"/>
      <c r="AM572" s="105"/>
      <c r="AN572" s="105"/>
      <c r="AO572" s="102"/>
      <c r="AP572" s="106"/>
      <c r="AQ572" s="103"/>
      <c r="AR572" s="102"/>
      <c r="AS572" s="103"/>
      <c r="AT572" s="102"/>
      <c r="AU572" s="125"/>
      <c r="AV572" s="102"/>
      <c r="AW572" s="102"/>
      <c r="AX572" s="102"/>
      <c r="AY572" s="102"/>
      <c r="AZ572" s="102"/>
      <c r="BA572" s="102"/>
      <c r="BB572" s="102"/>
      <c r="BC572" s="103"/>
      <c r="BD572" s="105"/>
      <c r="BE572" s="105"/>
      <c r="BF572" s="102"/>
      <c r="BG572" s="123"/>
    </row>
    <row r="573" spans="1:59" ht="18" thickTop="1" thickBot="1">
      <c r="A573" s="45">
        <v>43509</v>
      </c>
      <c r="B573" s="48" t="s">
        <v>246</v>
      </c>
      <c r="C573" s="45">
        <v>43511</v>
      </c>
      <c r="E573" s="7" t="s">
        <v>37</v>
      </c>
      <c r="F573" s="75">
        <v>1</v>
      </c>
      <c r="G573" s="34" t="s">
        <v>148</v>
      </c>
      <c r="H573" s="34" t="s">
        <v>146</v>
      </c>
      <c r="I573" s="143" t="s">
        <v>1</v>
      </c>
      <c r="J573" s="13">
        <v>24.17</v>
      </c>
      <c r="K573" s="15">
        <v>33.68</v>
      </c>
      <c r="L573">
        <v>100.49299999999999</v>
      </c>
      <c r="M573">
        <v>24.6</v>
      </c>
      <c r="N573" s="17">
        <v>2157.5</v>
      </c>
      <c r="O573">
        <v>2132.9</v>
      </c>
      <c r="P573">
        <v>8.09</v>
      </c>
      <c r="Q573" s="39">
        <v>7.9942905767998553</v>
      </c>
      <c r="R573" t="s">
        <v>153</v>
      </c>
      <c r="U573" s="99">
        <v>33.680000305175781</v>
      </c>
      <c r="V573" s="99">
        <v>24.600000381469727</v>
      </c>
      <c r="W573" s="99">
        <v>0</v>
      </c>
      <c r="X573" s="100">
        <v>0</v>
      </c>
      <c r="Y573" s="100">
        <v>0</v>
      </c>
      <c r="Z573" s="101">
        <v>2157.5</v>
      </c>
      <c r="AA573" s="102">
        <v>1910.366455078125</v>
      </c>
      <c r="AB573" s="103">
        <v>7.9942903518676758</v>
      </c>
      <c r="AC573" s="102">
        <v>432.85202026367188</v>
      </c>
      <c r="AD573" s="102">
        <v>434.24380493164062</v>
      </c>
      <c r="AE573" s="102">
        <v>1721.8772720616005</v>
      </c>
      <c r="AF573" s="104">
        <v>175.98873806733903</v>
      </c>
      <c r="AG573" s="104">
        <v>12.500508753557002</v>
      </c>
      <c r="AH573" s="102">
        <v>78.05588231374962</v>
      </c>
      <c r="AI573" s="104">
        <v>5.5997404834113453</v>
      </c>
      <c r="AJ573" s="104">
        <v>0</v>
      </c>
      <c r="AK573" s="102">
        <v>0</v>
      </c>
      <c r="AL573" s="103">
        <v>10.261844266851915</v>
      </c>
      <c r="AM573" s="105">
        <v>4.2792899049450162</v>
      </c>
      <c r="AN573" s="105">
        <v>2.8103382355715389</v>
      </c>
      <c r="AO573" s="102">
        <v>447.65251178037846</v>
      </c>
      <c r="AP573" s="106"/>
      <c r="AQ573" s="103">
        <v>24.170000076293945</v>
      </c>
      <c r="AR573" s="102">
        <v>0</v>
      </c>
      <c r="AS573" s="103">
        <v>8.0006235610807597</v>
      </c>
      <c r="AT573" s="102">
        <v>425.51360594111043</v>
      </c>
      <c r="AU573" s="125">
        <v>426.88903024677614</v>
      </c>
      <c r="AV573" s="102">
        <v>1722.0929347534477</v>
      </c>
      <c r="AW573" s="102">
        <v>175.84895092031661</v>
      </c>
      <c r="AX573" s="102">
        <v>12.424581526455274</v>
      </c>
      <c r="AY573" s="102">
        <v>78.251649774674149</v>
      </c>
      <c r="AZ573" s="102">
        <v>5.4677337016406211</v>
      </c>
      <c r="BA573" s="102">
        <v>0</v>
      </c>
      <c r="BB573" s="102">
        <v>0</v>
      </c>
      <c r="BC573" s="103">
        <v>10.269583143018801</v>
      </c>
      <c r="BD573" s="105">
        <v>4.2726865712632351</v>
      </c>
      <c r="BE573" s="105">
        <v>2.8024475859967461</v>
      </c>
      <c r="BF573" s="102">
        <v>439.72538360974369</v>
      </c>
      <c r="BG573" s="123"/>
    </row>
    <row r="574" spans="1:59" ht="18" thickTop="1" thickBot="1">
      <c r="A574" s="45">
        <v>43509</v>
      </c>
      <c r="B574" s="48" t="s">
        <v>246</v>
      </c>
      <c r="C574" s="45">
        <v>43511</v>
      </c>
      <c r="E574" s="8" t="s">
        <v>43</v>
      </c>
      <c r="F574" s="75">
        <v>2</v>
      </c>
      <c r="G574" s="34" t="s">
        <v>146</v>
      </c>
      <c r="H574" s="34" t="s">
        <v>146</v>
      </c>
      <c r="I574" s="143" t="s">
        <v>2</v>
      </c>
      <c r="J574" s="13">
        <v>22.15</v>
      </c>
      <c r="K574" s="15">
        <v>33.68</v>
      </c>
      <c r="L574">
        <v>100.73399999999999</v>
      </c>
      <c r="M574">
        <v>24</v>
      </c>
      <c r="N574" s="17">
        <v>2155</v>
      </c>
      <c r="O574">
        <v>2132</v>
      </c>
      <c r="P574">
        <v>8.0399999999999991</v>
      </c>
      <c r="Q574" s="39">
        <v>8.0181590952063111</v>
      </c>
      <c r="R574" t="s">
        <v>152</v>
      </c>
      <c r="U574" s="99">
        <v>33.680000305175781</v>
      </c>
      <c r="V574" s="99">
        <v>24</v>
      </c>
      <c r="W574" s="99">
        <v>0</v>
      </c>
      <c r="X574" s="100">
        <v>0</v>
      </c>
      <c r="Y574" s="100">
        <v>0</v>
      </c>
      <c r="Z574" s="101">
        <v>2155</v>
      </c>
      <c r="AA574" s="102">
        <v>1900.2694091796875</v>
      </c>
      <c r="AB574" s="103">
        <v>8.0181589126586914</v>
      </c>
      <c r="AC574" s="102">
        <v>404.88653564453125</v>
      </c>
      <c r="AD574" s="102">
        <v>406.197998046875</v>
      </c>
      <c r="AE574" s="102">
        <v>1707.9195466969863</v>
      </c>
      <c r="AF574" s="104">
        <v>180.4757494386686</v>
      </c>
      <c r="AG574" s="104">
        <v>11.874136115763452</v>
      </c>
      <c r="AH574" s="102">
        <v>80.531937306342115</v>
      </c>
      <c r="AI574" s="104">
        <v>5.6069303050741048</v>
      </c>
      <c r="AJ574" s="104">
        <v>0</v>
      </c>
      <c r="AK574" s="102">
        <v>0</v>
      </c>
      <c r="AL574" s="103">
        <v>10.101711222017846</v>
      </c>
      <c r="AM574" s="105">
        <v>4.38383597926126</v>
      </c>
      <c r="AN574" s="105">
        <v>2.8739217140422153</v>
      </c>
      <c r="AO574" s="102">
        <v>418.28447421416769</v>
      </c>
      <c r="AP574" s="106"/>
      <c r="AQ574" s="103">
        <v>22.149999618530273</v>
      </c>
      <c r="AR574" s="102">
        <v>0</v>
      </c>
      <c r="AS574" s="103">
        <v>8.0456324048995995</v>
      </c>
      <c r="AT574" s="102">
        <v>375.89088821246713</v>
      </c>
      <c r="AU574" s="125">
        <v>377.13645666835703</v>
      </c>
      <c r="AV574" s="102">
        <v>1708.8490240694355</v>
      </c>
      <c r="AW574" s="102">
        <v>179.84854452591267</v>
      </c>
      <c r="AX574" s="102">
        <v>11.571848496856044</v>
      </c>
      <c r="AY574" s="102">
        <v>81.410419465543768</v>
      </c>
      <c r="AZ574" s="102">
        <v>5.052775853267109</v>
      </c>
      <c r="BA574" s="102">
        <v>0</v>
      </c>
      <c r="BB574" s="102">
        <v>0</v>
      </c>
      <c r="BC574" s="103">
        <v>10.132226020157329</v>
      </c>
      <c r="BD574" s="105">
        <v>4.3559086618704264</v>
      </c>
      <c r="BE574" s="105">
        <v>2.8406421648633868</v>
      </c>
      <c r="BF574" s="102">
        <v>387.13844100865504</v>
      </c>
      <c r="BG574" s="123">
        <v>35.532001495361328</v>
      </c>
    </row>
    <row r="575" spans="1:59" ht="18" thickTop="1" thickBot="1">
      <c r="A575" s="45">
        <v>43509</v>
      </c>
      <c r="B575" s="48" t="s">
        <v>246</v>
      </c>
      <c r="C575" s="45">
        <v>43511</v>
      </c>
      <c r="E575" s="9" t="s">
        <v>44</v>
      </c>
      <c r="F575" s="75">
        <v>3</v>
      </c>
      <c r="G575" s="34" t="s">
        <v>146</v>
      </c>
      <c r="H575" s="34" t="s">
        <v>147</v>
      </c>
      <c r="I575" s="143" t="s">
        <v>3</v>
      </c>
      <c r="J575" s="13">
        <v>22.16</v>
      </c>
      <c r="K575" s="15">
        <v>33.630000000000003</v>
      </c>
      <c r="L575">
        <v>100.574</v>
      </c>
      <c r="M575">
        <v>24.3</v>
      </c>
      <c r="N575" s="17">
        <v>2164.8000000000002</v>
      </c>
      <c r="O575">
        <v>2139.1</v>
      </c>
      <c r="P575">
        <v>7.73</v>
      </c>
      <c r="Q575" s="39">
        <v>7.6676233628162151</v>
      </c>
      <c r="R575" t="s">
        <v>153</v>
      </c>
      <c r="U575" s="99">
        <v>33.630001068115234</v>
      </c>
      <c r="V575" s="99">
        <v>24.299999237060547</v>
      </c>
      <c r="W575" s="99">
        <v>0</v>
      </c>
      <c r="X575" s="100">
        <v>0</v>
      </c>
      <c r="Y575" s="100">
        <v>0</v>
      </c>
      <c r="Z575" s="101">
        <v>2164.800048828125</v>
      </c>
      <c r="AA575" s="102">
        <v>2059.427001953125</v>
      </c>
      <c r="AB575" s="103">
        <v>7.6676235198974609</v>
      </c>
      <c r="AC575" s="102">
        <v>1031.4761962890625</v>
      </c>
      <c r="AD575" s="102">
        <v>1034.804931640625</v>
      </c>
      <c r="AE575" s="102">
        <v>1937.1923089565519</v>
      </c>
      <c r="AF575" s="104">
        <v>92.209266734700847</v>
      </c>
      <c r="AG575" s="104">
        <v>30.025617637685933</v>
      </c>
      <c r="AH575" s="102">
        <v>40.643829401088446</v>
      </c>
      <c r="AI575" s="104">
        <v>2.5672535558640317</v>
      </c>
      <c r="AJ575" s="104">
        <v>0</v>
      </c>
      <c r="AK575" s="102">
        <v>0</v>
      </c>
      <c r="AL575" s="103">
        <v>14.699771131837633</v>
      </c>
      <c r="AM575" s="105">
        <v>2.2418456668966269</v>
      </c>
      <c r="AN575" s="105">
        <v>1.4708313190320765</v>
      </c>
      <c r="AO575" s="102">
        <v>1066.1728373590236</v>
      </c>
      <c r="AP575" s="106"/>
      <c r="AQ575" s="103">
        <v>22.159999847412109</v>
      </c>
      <c r="AR575" s="102">
        <v>0</v>
      </c>
      <c r="AS575" s="103">
        <v>7.6971657919923322</v>
      </c>
      <c r="AT575" s="102">
        <v>951.59553237888304</v>
      </c>
      <c r="AU575" s="125">
        <v>954.74839173744476</v>
      </c>
      <c r="AV575" s="102">
        <v>1938.742495513404</v>
      </c>
      <c r="AW575" s="102">
        <v>91.389624438421322</v>
      </c>
      <c r="AX575" s="102">
        <v>29.294970037359921</v>
      </c>
      <c r="AY575" s="102">
        <v>41.033685173117327</v>
      </c>
      <c r="AZ575" s="102">
        <v>2.2650409012817967</v>
      </c>
      <c r="BA575" s="102">
        <v>0</v>
      </c>
      <c r="BB575" s="102">
        <v>0</v>
      </c>
      <c r="BC575" s="103">
        <v>14.832077654470627</v>
      </c>
      <c r="BD575" s="105">
        <v>2.2143186850046139</v>
      </c>
      <c r="BE575" s="105">
        <v>1.4439284899339486</v>
      </c>
      <c r="BF575" s="102">
        <v>980.08569247156265</v>
      </c>
      <c r="BG575" s="123"/>
    </row>
    <row r="576" spans="1:59" ht="18" thickTop="1" thickBot="1">
      <c r="A576" s="45">
        <v>43509</v>
      </c>
      <c r="B576" s="48" t="s">
        <v>246</v>
      </c>
      <c r="C576" s="45">
        <v>43511</v>
      </c>
      <c r="E576" s="6" t="s">
        <v>174</v>
      </c>
      <c r="F576" s="75">
        <v>4</v>
      </c>
      <c r="G576" s="34" t="s">
        <v>148</v>
      </c>
      <c r="H576" s="34" t="s">
        <v>147</v>
      </c>
      <c r="I576" s="143" t="s">
        <v>4</v>
      </c>
      <c r="J576" s="13">
        <v>24.09</v>
      </c>
      <c r="K576" s="15">
        <v>33.68</v>
      </c>
      <c r="L576">
        <v>100.414</v>
      </c>
      <c r="M576">
        <v>24.4</v>
      </c>
      <c r="N576" s="17">
        <v>2151.9</v>
      </c>
      <c r="O576">
        <v>2126.1999999999998</v>
      </c>
      <c r="P576">
        <v>7.77</v>
      </c>
      <c r="Q576" s="39">
        <v>7.6661008930134589</v>
      </c>
      <c r="R576" t="s">
        <v>152</v>
      </c>
      <c r="U576" s="99">
        <v>33.680000305175781</v>
      </c>
      <c r="V576" s="99">
        <v>24.399999618530273</v>
      </c>
      <c r="W576" s="99">
        <v>0</v>
      </c>
      <c r="X576" s="100">
        <v>0</v>
      </c>
      <c r="Y576" s="100">
        <v>0</v>
      </c>
      <c r="Z576" s="101">
        <v>2151.89990234375</v>
      </c>
      <c r="AA576" s="102">
        <v>2046.758056640625</v>
      </c>
      <c r="AB576" s="103">
        <v>7.6661009788513184</v>
      </c>
      <c r="AC576" s="102">
        <v>1029.0927734375</v>
      </c>
      <c r="AD576" s="102">
        <v>1032.409912109375</v>
      </c>
      <c r="AE576" s="102">
        <v>1925.132231510916</v>
      </c>
      <c r="AF576" s="104">
        <v>91.753953173688586</v>
      </c>
      <c r="AG576" s="104">
        <v>29.871795260028726</v>
      </c>
      <c r="AH576" s="102">
        <v>40.698303459193077</v>
      </c>
      <c r="AI576" s="104">
        <v>2.5835801184223772</v>
      </c>
      <c r="AJ576" s="104">
        <v>0</v>
      </c>
      <c r="AK576" s="102">
        <v>0</v>
      </c>
      <c r="AL576" s="103">
        <v>14.662464617077674</v>
      </c>
      <c r="AM576" s="105">
        <v>2.2302773422416933</v>
      </c>
      <c r="AN576" s="105">
        <v>1.4638242677181863</v>
      </c>
      <c r="AO576" s="102">
        <v>1063.8981367666324</v>
      </c>
      <c r="AP576" s="106"/>
      <c r="AQ576" s="103">
        <v>24.090000152587891</v>
      </c>
      <c r="AR576" s="102">
        <v>0</v>
      </c>
      <c r="AS576" s="103">
        <v>7.6703511862578289</v>
      </c>
      <c r="AT576" s="102">
        <v>1017.2471284624945</v>
      </c>
      <c r="AU576" s="125">
        <v>1020.5384861010984</v>
      </c>
      <c r="AV576" s="102">
        <v>1925.357971151928</v>
      </c>
      <c r="AW576" s="102">
        <v>91.636307567540541</v>
      </c>
      <c r="AX576" s="102">
        <v>29.763797456578779</v>
      </c>
      <c r="AY576" s="102">
        <v>40.753625146059562</v>
      </c>
      <c r="AZ576" s="102">
        <v>2.5375937447524106</v>
      </c>
      <c r="BA576" s="102">
        <v>0</v>
      </c>
      <c r="BB576" s="102">
        <v>0</v>
      </c>
      <c r="BC576" s="103">
        <v>14.681901495684031</v>
      </c>
      <c r="BD576" s="105">
        <v>2.2262268956489351</v>
      </c>
      <c r="BE576" s="105">
        <v>1.4598364302715336</v>
      </c>
      <c r="BF576" s="102">
        <v>1051.0742280514028</v>
      </c>
      <c r="BG576" s="123"/>
    </row>
    <row r="577" spans="1:59" ht="18" thickTop="1" thickBot="1">
      <c r="A577" s="45">
        <v>43509</v>
      </c>
      <c r="B577" s="48" t="s">
        <v>246</v>
      </c>
      <c r="C577" s="45">
        <v>43511</v>
      </c>
      <c r="E577" s="9" t="s">
        <v>44</v>
      </c>
      <c r="F577" s="75">
        <v>5</v>
      </c>
      <c r="G577" s="34" t="s">
        <v>146</v>
      </c>
      <c r="H577" s="34" t="s">
        <v>147</v>
      </c>
      <c r="I577" s="143" t="s">
        <v>5</v>
      </c>
      <c r="J577" s="13">
        <v>22.2</v>
      </c>
      <c r="K577" s="15">
        <v>33.67</v>
      </c>
      <c r="L577">
        <v>100.38</v>
      </c>
      <c r="M577">
        <v>24.3</v>
      </c>
      <c r="N577" s="17">
        <v>2168.1999999999998</v>
      </c>
      <c r="O577">
        <v>2146.4</v>
      </c>
      <c r="P577">
        <v>7.69</v>
      </c>
      <c r="Q577" s="39">
        <v>7.5974910483185418</v>
      </c>
      <c r="R577" t="s">
        <v>153</v>
      </c>
      <c r="U577" s="99">
        <v>33.669998168945312</v>
      </c>
      <c r="V577" s="99">
        <v>24.299999237060547</v>
      </c>
      <c r="W577" s="99">
        <v>0</v>
      </c>
      <c r="X577" s="100">
        <v>0</v>
      </c>
      <c r="Y577" s="100">
        <v>0</v>
      </c>
      <c r="Z577" s="101">
        <v>2168.199951171875</v>
      </c>
      <c r="AA577" s="102">
        <v>2086.849853515625</v>
      </c>
      <c r="AB577" s="103">
        <v>7.5974912643432617</v>
      </c>
      <c r="AC577" s="102">
        <v>1233.25</v>
      </c>
      <c r="AD577" s="102">
        <v>1237.22998046875</v>
      </c>
      <c r="AE577" s="102">
        <v>1971.0516893011372</v>
      </c>
      <c r="AF577" s="104">
        <v>79.906602415593781</v>
      </c>
      <c r="AG577" s="104">
        <v>35.89161536926219</v>
      </c>
      <c r="AH577" s="102">
        <v>35.174907361027856</v>
      </c>
      <c r="AI577" s="104">
        <v>2.1860007704240147</v>
      </c>
      <c r="AJ577" s="104">
        <v>0</v>
      </c>
      <c r="AK577" s="102">
        <v>0</v>
      </c>
      <c r="AL577" s="103">
        <v>15.579015299192831</v>
      </c>
      <c r="AM577" s="105">
        <v>1.9421187058455787</v>
      </c>
      <c r="AN577" s="105">
        <v>1.2742920643576252</v>
      </c>
      <c r="AO577" s="102">
        <v>1274.7331302426264</v>
      </c>
      <c r="AP577" s="106"/>
      <c r="AQ577" s="103">
        <v>22.200000762939453</v>
      </c>
      <c r="AR577" s="102">
        <v>0</v>
      </c>
      <c r="AS577" s="103">
        <v>7.6257550990031104</v>
      </c>
      <c r="AT577" s="102">
        <v>1141.4183147843548</v>
      </c>
      <c r="AU577" s="125">
        <v>1145.198235296026</v>
      </c>
      <c r="AV577" s="102">
        <v>1972.675094129251</v>
      </c>
      <c r="AW577" s="102">
        <v>79.081032729034845</v>
      </c>
      <c r="AX577" s="102">
        <v>35.093756340452437</v>
      </c>
      <c r="AY577" s="102">
        <v>35.457010052735143</v>
      </c>
      <c r="AZ577" s="102">
        <v>1.929994026608477</v>
      </c>
      <c r="BA577" s="102">
        <v>0</v>
      </c>
      <c r="BB577" s="102">
        <v>0</v>
      </c>
      <c r="BC577" s="103">
        <v>15.741468068202124</v>
      </c>
      <c r="BD577" s="105">
        <v>1.9156177943927519</v>
      </c>
      <c r="BE577" s="105">
        <v>1.249389672479561</v>
      </c>
      <c r="BF577" s="102">
        <v>1175.6651683897835</v>
      </c>
      <c r="BG577" s="123"/>
    </row>
    <row r="578" spans="1:59" ht="18" thickTop="1" thickBot="1">
      <c r="A578" s="45">
        <v>43509</v>
      </c>
      <c r="B578" s="48" t="s">
        <v>246</v>
      </c>
      <c r="C578" s="45">
        <v>43511</v>
      </c>
      <c r="E578" s="6" t="s">
        <v>174</v>
      </c>
      <c r="F578" s="75">
        <v>6</v>
      </c>
      <c r="G578" s="34" t="s">
        <v>148</v>
      </c>
      <c r="H578" s="34" t="s">
        <v>147</v>
      </c>
      <c r="I578" s="143" t="s">
        <v>6</v>
      </c>
      <c r="J578" s="13">
        <v>21.12</v>
      </c>
      <c r="K578" s="15">
        <v>33.619999999999997</v>
      </c>
      <c r="L578">
        <v>100.586</v>
      </c>
      <c r="M578">
        <v>24.4</v>
      </c>
      <c r="N578" s="17">
        <v>2166.6</v>
      </c>
      <c r="O578">
        <v>2131.1999999999998</v>
      </c>
      <c r="P578">
        <v>7.71</v>
      </c>
      <c r="Q578" s="39">
        <v>7.6031564816495374</v>
      </c>
      <c r="R578" t="s">
        <v>152</v>
      </c>
      <c r="U578" s="99">
        <v>33.619998931884766</v>
      </c>
      <c r="V578" s="99">
        <v>24.399999618530273</v>
      </c>
      <c r="W578" s="99">
        <v>0</v>
      </c>
      <c r="X578" s="100">
        <v>0</v>
      </c>
      <c r="Y578" s="100">
        <v>0</v>
      </c>
      <c r="Z578" s="101">
        <v>2166.60009765625</v>
      </c>
      <c r="AA578" s="102">
        <v>2083.10595703125</v>
      </c>
      <c r="AB578" s="103">
        <v>7.603156566619873</v>
      </c>
      <c r="AC578" s="102">
        <v>1215.6370849609375</v>
      </c>
      <c r="AD578" s="102">
        <v>1219.555419921875</v>
      </c>
      <c r="AE578" s="102">
        <v>1966.8308492798935</v>
      </c>
      <c r="AF578" s="104">
        <v>80.977459160654973</v>
      </c>
      <c r="AG578" s="104">
        <v>35.297741846242097</v>
      </c>
      <c r="AH578" s="102">
        <v>35.60734481695772</v>
      </c>
      <c r="AI578" s="104">
        <v>2.2325761499096357</v>
      </c>
      <c r="AJ578" s="104">
        <v>0</v>
      </c>
      <c r="AK578" s="102">
        <v>0</v>
      </c>
      <c r="AL578" s="103">
        <v>15.498854645888887</v>
      </c>
      <c r="AM578" s="105">
        <v>1.9692721393131281</v>
      </c>
      <c r="AN578" s="105">
        <v>1.292354553651599</v>
      </c>
      <c r="AO578" s="102">
        <v>1256.7526945359084</v>
      </c>
      <c r="AP578" s="106"/>
      <c r="AQ578" s="103">
        <v>21.120000839233398</v>
      </c>
      <c r="AR578" s="102">
        <v>0</v>
      </c>
      <c r="AS578" s="103">
        <v>7.6475767183368708</v>
      </c>
      <c r="AT578" s="102">
        <v>1076.3768476513542</v>
      </c>
      <c r="AU578" s="125">
        <v>1079.9893033280155</v>
      </c>
      <c r="AV578" s="102">
        <v>1969.3342422618491</v>
      </c>
      <c r="AW578" s="102">
        <v>79.692350423270625</v>
      </c>
      <c r="AX578" s="102">
        <v>34.079373763663909</v>
      </c>
      <c r="AY578" s="102">
        <v>36.067561775802318</v>
      </c>
      <c r="AZ578" s="102">
        <v>1.8366882853946431</v>
      </c>
      <c r="BA578" s="102">
        <v>0</v>
      </c>
      <c r="BB578" s="102">
        <v>0</v>
      </c>
      <c r="BC578" s="103">
        <v>15.745866174393846</v>
      </c>
      <c r="BD578" s="105">
        <v>1.928242247130612</v>
      </c>
      <c r="BE578" s="105">
        <v>1.2538005459619201</v>
      </c>
      <c r="BF578" s="102">
        <v>1106.8399847933476</v>
      </c>
      <c r="BG578" s="123"/>
    </row>
    <row r="579" spans="1:59" ht="18" thickTop="1" thickBot="1">
      <c r="A579" s="45">
        <v>43509</v>
      </c>
      <c r="B579" s="48" t="s">
        <v>246</v>
      </c>
      <c r="C579" s="45">
        <v>43511</v>
      </c>
      <c r="E579" s="7" t="s">
        <v>37</v>
      </c>
      <c r="F579" s="75">
        <v>7</v>
      </c>
      <c r="G579" s="34" t="s">
        <v>148</v>
      </c>
      <c r="H579" s="34" t="s">
        <v>146</v>
      </c>
      <c r="I579" s="143" t="s">
        <v>7</v>
      </c>
      <c r="J579" s="13">
        <v>24.03</v>
      </c>
      <c r="K579" s="15">
        <v>33.67</v>
      </c>
      <c r="L579">
        <v>100.762</v>
      </c>
      <c r="M579">
        <v>24.1</v>
      </c>
      <c r="N579" s="17">
        <v>2180.8000000000002</v>
      </c>
      <c r="O579">
        <v>2153.1</v>
      </c>
      <c r="P579">
        <v>8.0399999999999991</v>
      </c>
      <c r="Q579" s="39">
        <v>7.9994530105289661</v>
      </c>
      <c r="R579" t="s">
        <v>153</v>
      </c>
      <c r="U579" s="99">
        <v>33.669998168945312</v>
      </c>
      <c r="V579" s="99">
        <v>24.100000381469727</v>
      </c>
      <c r="W579" s="99">
        <v>0</v>
      </c>
      <c r="X579" s="100">
        <v>0</v>
      </c>
      <c r="Y579" s="100">
        <v>0</v>
      </c>
      <c r="Z579" s="101">
        <v>2180.800048828125</v>
      </c>
      <c r="AA579" s="102">
        <v>1933.0389404296875</v>
      </c>
      <c r="AB579" s="103">
        <v>7.999453067779541</v>
      </c>
      <c r="AC579" s="102">
        <v>431.76034545898438</v>
      </c>
      <c r="AD579" s="102">
        <v>433.15713500976562</v>
      </c>
      <c r="AE579" s="102">
        <v>1743.3578251269607</v>
      </c>
      <c r="AF579" s="104">
        <v>177.05070190542193</v>
      </c>
      <c r="AG579" s="104">
        <v>12.63035645777304</v>
      </c>
      <c r="AH579" s="102">
        <v>77.933129856253672</v>
      </c>
      <c r="AI579" s="104">
        <v>5.4179496439319603</v>
      </c>
      <c r="AJ579" s="104">
        <v>0</v>
      </c>
      <c r="AK579" s="102">
        <v>0</v>
      </c>
      <c r="AL579" s="103">
        <v>10.326879081247457</v>
      </c>
      <c r="AM579" s="105">
        <v>4.3017116493856467</v>
      </c>
      <c r="AN579" s="105">
        <v>2.8208487685978167</v>
      </c>
      <c r="AO579" s="102">
        <v>446.12581202039638</v>
      </c>
      <c r="AP579" s="106"/>
      <c r="AQ579" s="103">
        <v>24.030000686645508</v>
      </c>
      <c r="AR579" s="102">
        <v>0</v>
      </c>
      <c r="AS579" s="103">
        <v>8.0004854172699318</v>
      </c>
      <c r="AT579" s="102">
        <v>430.55797250449859</v>
      </c>
      <c r="AU579" s="125">
        <v>431.95208989470882</v>
      </c>
      <c r="AV579" s="102">
        <v>1743.3936008064782</v>
      </c>
      <c r="AW579" s="102">
        <v>177.02742572007577</v>
      </c>
      <c r="AX579" s="102">
        <v>12.617906676070517</v>
      </c>
      <c r="AY579" s="102">
        <v>77.964960887052513</v>
      </c>
      <c r="AZ579" s="102">
        <v>5.3968708463512769</v>
      </c>
      <c r="BA579" s="102">
        <v>0</v>
      </c>
      <c r="BB579" s="102">
        <v>0</v>
      </c>
      <c r="BC579" s="103">
        <v>10.328143502780399</v>
      </c>
      <c r="BD579" s="105">
        <v>4.3006333891564887</v>
      </c>
      <c r="BE579" s="105">
        <v>2.8195650310037847</v>
      </c>
      <c r="BF579" s="102">
        <v>444.82882529407152</v>
      </c>
      <c r="BG579" s="123"/>
    </row>
    <row r="580" spans="1:59" ht="18" thickTop="1" thickBot="1">
      <c r="A580" s="45">
        <v>43509</v>
      </c>
      <c r="B580" s="48" t="s">
        <v>246</v>
      </c>
      <c r="C580" s="45">
        <v>43511</v>
      </c>
      <c r="E580" s="8" t="s">
        <v>43</v>
      </c>
      <c r="F580" s="75">
        <v>8</v>
      </c>
      <c r="G580" s="34" t="s">
        <v>146</v>
      </c>
      <c r="H580" s="34" t="s">
        <v>146</v>
      </c>
      <c r="I580" s="143" t="s">
        <v>8</v>
      </c>
      <c r="J580" s="13">
        <v>22.17</v>
      </c>
      <c r="K580" s="15">
        <v>33.68</v>
      </c>
      <c r="L580">
        <v>100.426</v>
      </c>
      <c r="M580">
        <v>23.9</v>
      </c>
      <c r="N580" s="17">
        <v>2164.8000000000002</v>
      </c>
      <c r="O580">
        <v>2130.8000000000002</v>
      </c>
      <c r="P580">
        <v>8.0500000000000007</v>
      </c>
      <c r="Q580" s="39">
        <v>7.9986862990155823</v>
      </c>
      <c r="R580" t="s">
        <v>152</v>
      </c>
      <c r="U580" s="99">
        <v>33.680000305175781</v>
      </c>
      <c r="V580" s="99">
        <v>23.899999618530273</v>
      </c>
      <c r="W580" s="99">
        <v>0</v>
      </c>
      <c r="X580" s="100">
        <v>0</v>
      </c>
      <c r="Y580" s="100">
        <v>0</v>
      </c>
      <c r="Z580" s="101">
        <v>2164.800048828125</v>
      </c>
      <c r="AA580" s="102">
        <v>1920.1351318359375</v>
      </c>
      <c r="AB580" s="103">
        <v>7.9986863136291504</v>
      </c>
      <c r="AC580" s="102">
        <v>429.41641235351562</v>
      </c>
      <c r="AD580" s="102">
        <v>430.80905151367188</v>
      </c>
      <c r="AE580" s="102">
        <v>1733.0404174629139</v>
      </c>
      <c r="AF580" s="104">
        <v>174.46858166604883</v>
      </c>
      <c r="AG580" s="104">
        <v>12.626065548153234</v>
      </c>
      <c r="AH580" s="102">
        <v>77.519435560174259</v>
      </c>
      <c r="AI580" s="104">
        <v>5.313187893045149</v>
      </c>
      <c r="AJ580" s="104">
        <v>0</v>
      </c>
      <c r="AK580" s="102">
        <v>0</v>
      </c>
      <c r="AL580" s="103">
        <v>10.350946185742657</v>
      </c>
      <c r="AM580" s="105">
        <v>4.2372045861586383</v>
      </c>
      <c r="AN580" s="105">
        <v>2.7769853367547812</v>
      </c>
      <c r="AO580" s="102">
        <v>443.54874722321159</v>
      </c>
      <c r="AP580" s="106"/>
      <c r="AQ580" s="103">
        <v>22.170000076293945</v>
      </c>
      <c r="AR580" s="102">
        <v>0</v>
      </c>
      <c r="AS580" s="103">
        <v>8.0243149494732311</v>
      </c>
      <c r="AT580" s="102">
        <v>400.64809673869809</v>
      </c>
      <c r="AU580" s="125">
        <v>401.97537411316347</v>
      </c>
      <c r="AV580" s="102">
        <v>1733.9331468075111</v>
      </c>
      <c r="AW580" s="102">
        <v>173.87453848821497</v>
      </c>
      <c r="AX580" s="102">
        <v>12.327424389635324</v>
      </c>
      <c r="AY580" s="102">
        <v>78.307859561321919</v>
      </c>
      <c r="AZ580" s="102">
        <v>4.8195296474153402</v>
      </c>
      <c r="BA580" s="102">
        <v>0</v>
      </c>
      <c r="BB580" s="102">
        <v>0</v>
      </c>
      <c r="BC580" s="103">
        <v>10.381574459281257</v>
      </c>
      <c r="BD580" s="105">
        <v>4.2113415230022024</v>
      </c>
      <c r="BE580" s="105">
        <v>2.7465167897359177</v>
      </c>
      <c r="BF580" s="102">
        <v>412.64945149589119</v>
      </c>
      <c r="BG580" s="123"/>
    </row>
    <row r="581" spans="1:59" ht="18" thickTop="1" thickBot="1">
      <c r="A581" s="45">
        <v>43509</v>
      </c>
      <c r="B581" s="48" t="s">
        <v>246</v>
      </c>
      <c r="C581" s="45">
        <v>43511</v>
      </c>
      <c r="E581" s="8" t="s">
        <v>43</v>
      </c>
      <c r="F581" s="54">
        <v>2</v>
      </c>
      <c r="G581" s="34" t="s">
        <v>146</v>
      </c>
      <c r="H581" s="34" t="s">
        <v>146</v>
      </c>
      <c r="I581" s="143" t="s">
        <v>9</v>
      </c>
      <c r="J581" s="13">
        <v>22.16</v>
      </c>
      <c r="K581" s="15">
        <v>33.67</v>
      </c>
      <c r="L581">
        <v>100.512</v>
      </c>
      <c r="M581">
        <v>24.2</v>
      </c>
      <c r="N581" s="17">
        <v>2163</v>
      </c>
      <c r="O581">
        <v>2134.5</v>
      </c>
      <c r="P581">
        <v>8.09</v>
      </c>
      <c r="Q581" s="39">
        <v>7.9922470473333211</v>
      </c>
      <c r="R581" t="s">
        <v>153</v>
      </c>
      <c r="U581" s="99">
        <v>33.669998168945312</v>
      </c>
      <c r="V581" s="99">
        <v>24.200000762939453</v>
      </c>
      <c r="W581" s="99">
        <v>0</v>
      </c>
      <c r="X581" s="100">
        <v>0</v>
      </c>
      <c r="Y581" s="100">
        <v>0</v>
      </c>
      <c r="Z581" s="101">
        <v>2163</v>
      </c>
      <c r="AA581" s="102">
        <v>1919.5731201171875</v>
      </c>
      <c r="AB581" s="103">
        <v>7.9922471046447754</v>
      </c>
      <c r="AC581" s="102">
        <v>436.66864013671875</v>
      </c>
      <c r="AD581" s="102">
        <v>438.07962036132812</v>
      </c>
      <c r="AE581" s="102">
        <v>1733.0938209309465</v>
      </c>
      <c r="AF581" s="104">
        <v>173.73824723058897</v>
      </c>
      <c r="AG581" s="104">
        <v>12.741141041899221</v>
      </c>
      <c r="AH581" s="102">
        <v>77.063285086566111</v>
      </c>
      <c r="AI581" s="104">
        <v>5.3767438726919092</v>
      </c>
      <c r="AJ581" s="104">
        <v>0</v>
      </c>
      <c r="AK581" s="102">
        <v>0</v>
      </c>
      <c r="AL581" s="103">
        <v>10.368121670805232</v>
      </c>
      <c r="AM581" s="105">
        <v>4.2219542822102056</v>
      </c>
      <c r="AN581" s="105">
        <v>2.7693586937189503</v>
      </c>
      <c r="AO581" s="102">
        <v>451.27698202144063</v>
      </c>
      <c r="AP581" s="106"/>
      <c r="AQ581" s="103">
        <v>22.159999847412109</v>
      </c>
      <c r="AR581" s="102">
        <v>0</v>
      </c>
      <c r="AS581" s="103">
        <v>8.022438163598471</v>
      </c>
      <c r="AT581" s="102">
        <v>402.42181465960948</v>
      </c>
      <c r="AU581" s="125">
        <v>403.75513258856938</v>
      </c>
      <c r="AV581" s="102">
        <v>1734.145889605885</v>
      </c>
      <c r="AW581" s="102">
        <v>173.04132180389783</v>
      </c>
      <c r="AX581" s="102">
        <v>12.385961517120004</v>
      </c>
      <c r="AY581" s="102">
        <v>77.987580746937127</v>
      </c>
      <c r="AZ581" s="102">
        <v>4.7935271215975988</v>
      </c>
      <c r="BA581" s="102">
        <v>0</v>
      </c>
      <c r="BB581" s="102">
        <v>0</v>
      </c>
      <c r="BC581" s="103">
        <v>10.404648001092234</v>
      </c>
      <c r="BD581" s="105">
        <v>4.1914183657164745</v>
      </c>
      <c r="BE581" s="105">
        <v>2.733392339442037</v>
      </c>
      <c r="BF581" s="102">
        <v>414.46982644012706</v>
      </c>
      <c r="BG581" s="123"/>
    </row>
    <row r="582" spans="1:59" ht="18" thickTop="1" thickBot="1">
      <c r="A582" s="45">
        <v>43509</v>
      </c>
      <c r="B582" s="48" t="s">
        <v>246</v>
      </c>
      <c r="C582" s="45">
        <v>43511</v>
      </c>
      <c r="E582" s="6" t="s">
        <v>174</v>
      </c>
      <c r="F582" s="54">
        <v>4</v>
      </c>
      <c r="G582" s="34" t="s">
        <v>148</v>
      </c>
      <c r="H582" s="34" t="s">
        <v>147</v>
      </c>
      <c r="I582" s="143" t="s">
        <v>10</v>
      </c>
      <c r="J582" s="13">
        <v>23.75</v>
      </c>
      <c r="K582" s="15">
        <v>33.65</v>
      </c>
      <c r="L582">
        <v>100.54600000000001</v>
      </c>
      <c r="M582">
        <v>23.7</v>
      </c>
      <c r="N582" s="17">
        <v>2168.8000000000002</v>
      </c>
      <c r="O582">
        <v>2128.1</v>
      </c>
      <c r="P582">
        <v>7.78</v>
      </c>
      <c r="Q582" s="39">
        <v>7.693505486034649</v>
      </c>
      <c r="R582" t="s">
        <v>152</v>
      </c>
      <c r="U582" s="99">
        <v>33.650001525878906</v>
      </c>
      <c r="V582" s="99">
        <v>23.700000762939453</v>
      </c>
      <c r="W582" s="99">
        <v>0</v>
      </c>
      <c r="X582" s="100">
        <v>0</v>
      </c>
      <c r="Y582" s="100">
        <v>0</v>
      </c>
      <c r="Z582" s="101">
        <v>2168.800048828125</v>
      </c>
      <c r="AA582" s="102">
        <v>2056.894775390625</v>
      </c>
      <c r="AB582" s="103">
        <v>7.6935052871704102</v>
      </c>
      <c r="AC582" s="102">
        <v>965.908447265625</v>
      </c>
      <c r="AD582" s="102">
        <v>969.04864501953125</v>
      </c>
      <c r="AE582" s="102">
        <v>1932.7449352778199</v>
      </c>
      <c r="AF582" s="104">
        <v>95.597626911029366</v>
      </c>
      <c r="AG582" s="104">
        <v>28.552323983252599</v>
      </c>
      <c r="AH582" s="102">
        <v>42.297428526411842</v>
      </c>
      <c r="AI582" s="104">
        <v>2.5830643047979711</v>
      </c>
      <c r="AJ582" s="104">
        <v>0</v>
      </c>
      <c r="AK582" s="102">
        <v>0</v>
      </c>
      <c r="AL582" s="103">
        <v>14.49833440413574</v>
      </c>
      <c r="AM582" s="105">
        <v>2.3214900220329331</v>
      </c>
      <c r="AN582" s="105">
        <v>1.5204853160174201</v>
      </c>
      <c r="AO582" s="102">
        <v>997.35266577215498</v>
      </c>
      <c r="AP582" s="106"/>
      <c r="AQ582" s="103">
        <v>23.75</v>
      </c>
      <c r="AR582" s="102">
        <v>0</v>
      </c>
      <c r="AS582" s="103">
        <v>7.6928135663631458</v>
      </c>
      <c r="AT582" s="102">
        <v>967.73036046520349</v>
      </c>
      <c r="AU582" s="125">
        <v>970.87457575059864</v>
      </c>
      <c r="AV582" s="102">
        <v>1932.7090087890242</v>
      </c>
      <c r="AW582" s="102">
        <v>95.616675415445783</v>
      </c>
      <c r="AX582" s="102">
        <v>28.569139704335548</v>
      </c>
      <c r="AY582" s="102">
        <v>42.287781850913838</v>
      </c>
      <c r="AZ582" s="102">
        <v>2.5905736871781166</v>
      </c>
      <c r="BA582" s="102">
        <v>0</v>
      </c>
      <c r="BB582" s="102">
        <v>0</v>
      </c>
      <c r="BC582" s="103">
        <v>14.495399142972412</v>
      </c>
      <c r="BD582" s="105">
        <v>2.3221455417771337</v>
      </c>
      <c r="BE582" s="105">
        <v>1.5211347198444332</v>
      </c>
      <c r="BF582" s="102">
        <v>999.3199107550289</v>
      </c>
      <c r="BG582" s="123"/>
    </row>
    <row r="583" spans="1:59" ht="18" thickTop="1" thickBot="1">
      <c r="A583" s="45">
        <v>43509</v>
      </c>
      <c r="B583" s="48" t="s">
        <v>246</v>
      </c>
      <c r="C583" s="45">
        <v>43511</v>
      </c>
      <c r="E583" s="7" t="s">
        <v>37</v>
      </c>
      <c r="F583" s="54">
        <v>1</v>
      </c>
      <c r="G583" s="34" t="s">
        <v>148</v>
      </c>
      <c r="H583" s="34" t="s">
        <v>146</v>
      </c>
      <c r="I583" s="143" t="s">
        <v>11</v>
      </c>
      <c r="J583" s="13">
        <v>24.03</v>
      </c>
      <c r="K583" s="15">
        <v>33.659999999999997</v>
      </c>
      <c r="L583">
        <v>100.67</v>
      </c>
      <c r="M583">
        <v>23.5</v>
      </c>
      <c r="N583" s="17">
        <v>2155.9</v>
      </c>
      <c r="O583">
        <v>2137.6</v>
      </c>
      <c r="P583">
        <v>8.08</v>
      </c>
      <c r="Q583" s="39">
        <v>7.9885159483745527</v>
      </c>
      <c r="R583" t="s">
        <v>153</v>
      </c>
      <c r="U583" s="99">
        <v>33.659999847412109</v>
      </c>
      <c r="V583" s="99">
        <v>23.5</v>
      </c>
      <c r="W583" s="99">
        <v>0</v>
      </c>
      <c r="X583" s="100">
        <v>0</v>
      </c>
      <c r="Y583" s="100">
        <v>0</v>
      </c>
      <c r="Z583" s="101">
        <v>2155.89990234375</v>
      </c>
      <c r="AA583" s="102">
        <v>1920.1856689453125</v>
      </c>
      <c r="AB583" s="103">
        <v>7.9885158538818359</v>
      </c>
      <c r="AC583" s="102">
        <v>439.95828247070312</v>
      </c>
      <c r="AD583" s="102">
        <v>441.39215087890625</v>
      </c>
      <c r="AE583" s="102">
        <v>1738.6692759538257</v>
      </c>
      <c r="AF583" s="104">
        <v>168.44412947381628</v>
      </c>
      <c r="AG583" s="104">
        <v>13.072247506281569</v>
      </c>
      <c r="AH583" s="102">
        <v>75.347950850549765</v>
      </c>
      <c r="AI583" s="104">
        <v>5.0050090594951744</v>
      </c>
      <c r="AJ583" s="104">
        <v>0</v>
      </c>
      <c r="AK583" s="102">
        <v>0</v>
      </c>
      <c r="AL583" s="103">
        <v>10.536900526953092</v>
      </c>
      <c r="AM583" s="105">
        <v>4.088826780319109</v>
      </c>
      <c r="AN583" s="105">
        <v>2.6765329751493732</v>
      </c>
      <c r="AO583" s="102">
        <v>454.12539760310528</v>
      </c>
      <c r="AP583" s="106"/>
      <c r="AQ583" s="103">
        <v>24.030000686645508</v>
      </c>
      <c r="AR583" s="102">
        <v>0</v>
      </c>
      <c r="AS583" s="103">
        <v>7.9807105297440195</v>
      </c>
      <c r="AT583" s="102">
        <v>449.34063488526851</v>
      </c>
      <c r="AU583" s="125">
        <v>450.79556925700422</v>
      </c>
      <c r="AV583" s="102">
        <v>1738.394373023413</v>
      </c>
      <c r="AW583" s="102">
        <v>168.62222023497753</v>
      </c>
      <c r="AX583" s="102">
        <v>13.169040676643634</v>
      </c>
      <c r="AY583" s="102">
        <v>75.116157334407603</v>
      </c>
      <c r="AZ583" s="102">
        <v>5.1557155549403282</v>
      </c>
      <c r="BA583" s="102">
        <v>0</v>
      </c>
      <c r="BB583" s="102">
        <v>0</v>
      </c>
      <c r="BC583" s="103">
        <v>10.526776264013037</v>
      </c>
      <c r="BD583" s="105">
        <v>4.0967644562286267</v>
      </c>
      <c r="BE583" s="105">
        <v>2.6858497847126759</v>
      </c>
      <c r="BF583" s="102">
        <v>464.23411467511448</v>
      </c>
      <c r="BG583" s="123"/>
    </row>
    <row r="584" spans="1:59" ht="18" thickTop="1" thickBot="1">
      <c r="A584" s="45">
        <v>43509</v>
      </c>
      <c r="B584" s="48" t="s">
        <v>246</v>
      </c>
      <c r="C584" s="45">
        <v>43511</v>
      </c>
      <c r="E584" s="9" t="s">
        <v>44</v>
      </c>
      <c r="F584" s="54">
        <v>3</v>
      </c>
      <c r="G584" s="34" t="s">
        <v>146</v>
      </c>
      <c r="H584" s="34" t="s">
        <v>147</v>
      </c>
      <c r="I584" s="143" t="s">
        <v>12</v>
      </c>
      <c r="J584" s="13">
        <v>22.14</v>
      </c>
      <c r="K584" s="15">
        <v>33.700000000000003</v>
      </c>
      <c r="L584">
        <v>100.06100000000001</v>
      </c>
      <c r="M584">
        <v>23.3</v>
      </c>
      <c r="N584" s="17">
        <v>2154.8000000000002</v>
      </c>
      <c r="O584">
        <v>2126.8000000000002</v>
      </c>
      <c r="P584">
        <v>7.75</v>
      </c>
      <c r="Q584" s="39">
        <v>7.6808835436391991</v>
      </c>
      <c r="R584" t="s">
        <v>152</v>
      </c>
      <c r="U584" s="99">
        <v>33.700000762939453</v>
      </c>
      <c r="V584" s="99">
        <v>23.299999237060547</v>
      </c>
      <c r="W584" s="99">
        <v>0</v>
      </c>
      <c r="X584" s="100">
        <v>0</v>
      </c>
      <c r="Y584" s="100">
        <v>0</v>
      </c>
      <c r="Z584" s="101">
        <v>2154.800048828125</v>
      </c>
      <c r="AA584" s="102">
        <v>2049.61279296875</v>
      </c>
      <c r="AB584" s="103">
        <v>7.6808834075927734</v>
      </c>
      <c r="AC584" s="102">
        <v>989.620361328125</v>
      </c>
      <c r="AD584" s="102">
        <v>992.853515625</v>
      </c>
      <c r="AE584" s="102">
        <v>1928.6253585716233</v>
      </c>
      <c r="AF584" s="104">
        <v>91.435943312964881</v>
      </c>
      <c r="AG584" s="104">
        <v>29.551543597001888</v>
      </c>
      <c r="AH584" s="102">
        <v>40.901749319424759</v>
      </c>
      <c r="AI584" s="104">
        <v>2.4224223015865278</v>
      </c>
      <c r="AJ584" s="104">
        <v>0</v>
      </c>
      <c r="AK584" s="102">
        <v>0</v>
      </c>
      <c r="AL584" s="103">
        <v>14.735176049513234</v>
      </c>
      <c r="AM584" s="105">
        <v>2.2181144581166383</v>
      </c>
      <c r="AN584" s="105">
        <v>1.4512570239882472</v>
      </c>
      <c r="AO584" s="102">
        <v>1021.1412506980126</v>
      </c>
      <c r="AP584" s="106"/>
      <c r="AQ584" s="103">
        <v>22.139999389648438</v>
      </c>
      <c r="AR584" s="102">
        <v>0</v>
      </c>
      <c r="AS584" s="103">
        <v>7.696950840602458</v>
      </c>
      <c r="AT584" s="102">
        <v>947.14295957990646</v>
      </c>
      <c r="AU584" s="125">
        <v>950.28184121653635</v>
      </c>
      <c r="AV584" s="102">
        <v>1929.4577712692601</v>
      </c>
      <c r="AW584" s="102">
        <v>90.992450307392218</v>
      </c>
      <c r="AX584" s="102">
        <v>29.162591121234971</v>
      </c>
      <c r="AY584" s="102">
        <v>41.115377135967059</v>
      </c>
      <c r="AZ584" s="102">
        <v>2.2625884625762271</v>
      </c>
      <c r="BA584" s="102">
        <v>0</v>
      </c>
      <c r="BB584" s="102">
        <v>0</v>
      </c>
      <c r="BC584" s="103">
        <v>14.805982008714292</v>
      </c>
      <c r="BD584" s="105">
        <v>2.2034583011299613</v>
      </c>
      <c r="BE584" s="105">
        <v>1.4369715754312036</v>
      </c>
      <c r="BF584" s="102">
        <v>975.46809566785907</v>
      </c>
      <c r="BG584" s="123"/>
    </row>
    <row r="585" spans="1:59" ht="18" thickTop="1" thickBot="1">
      <c r="A585" s="45">
        <v>43509</v>
      </c>
      <c r="B585" s="48" t="s">
        <v>246</v>
      </c>
      <c r="C585" s="45">
        <v>43511</v>
      </c>
      <c r="E585" s="8" t="s">
        <v>43</v>
      </c>
      <c r="F585" s="54">
        <v>2</v>
      </c>
      <c r="G585" s="34" t="s">
        <v>146</v>
      </c>
      <c r="H585" s="34" t="s">
        <v>146</v>
      </c>
      <c r="I585" s="143" t="s">
        <v>13</v>
      </c>
      <c r="J585" s="13">
        <v>22.09</v>
      </c>
      <c r="K585" s="15">
        <v>33.67</v>
      </c>
      <c r="L585">
        <v>100.587</v>
      </c>
      <c r="M585">
        <v>22.8</v>
      </c>
      <c r="N585" s="17">
        <v>2161.8000000000002</v>
      </c>
      <c r="O585">
        <v>2140.6</v>
      </c>
      <c r="P585">
        <v>8.09</v>
      </c>
      <c r="Q585" s="39">
        <v>7.9942597831147708</v>
      </c>
      <c r="R585" t="s">
        <v>153</v>
      </c>
      <c r="U585" s="99">
        <v>33.669998168945312</v>
      </c>
      <c r="V585" s="99">
        <v>22.799999237060547</v>
      </c>
      <c r="W585" s="99">
        <v>0</v>
      </c>
      <c r="X585" s="100">
        <v>0</v>
      </c>
      <c r="Y585" s="100">
        <v>0</v>
      </c>
      <c r="Z585" s="101">
        <v>2161.800048828125</v>
      </c>
      <c r="AA585" s="102">
        <v>1927.8775634765625</v>
      </c>
      <c r="AB585" s="103">
        <v>7.9942598342895508</v>
      </c>
      <c r="AC585" s="102">
        <v>434.447021484375</v>
      </c>
      <c r="AD585" s="102">
        <v>435.8751220703125</v>
      </c>
      <c r="AE585" s="102">
        <v>1747.4521804358405</v>
      </c>
      <c r="AF585" s="104">
        <v>167.2787184665323</v>
      </c>
      <c r="AG585" s="104">
        <v>13.146642421061131</v>
      </c>
      <c r="AH585" s="102">
        <v>75.039334490462437</v>
      </c>
      <c r="AI585" s="104">
        <v>4.76156479450401</v>
      </c>
      <c r="AJ585" s="104">
        <v>0</v>
      </c>
      <c r="AK585" s="102">
        <v>0</v>
      </c>
      <c r="AL585" s="103">
        <v>10.610076172537866</v>
      </c>
      <c r="AM585" s="105">
        <v>4.0557209393856732</v>
      </c>
      <c r="AN585" s="105">
        <v>2.6496301312831272</v>
      </c>
      <c r="AO585" s="102">
        <v>447.91365242465935</v>
      </c>
      <c r="AP585" s="106"/>
      <c r="AQ585" s="103">
        <v>22.090000152587891</v>
      </c>
      <c r="AR585" s="102">
        <v>0</v>
      </c>
      <c r="AS585" s="103">
        <v>8.0047791626266296</v>
      </c>
      <c r="AT585" s="102">
        <v>422.24107673388352</v>
      </c>
      <c r="AU585" s="125">
        <v>423.64126976730097</v>
      </c>
      <c r="AV585" s="102">
        <v>1747.8285115122142</v>
      </c>
      <c r="AW585" s="102">
        <v>167.0287594866098</v>
      </c>
      <c r="AX585" s="102">
        <v>13.02027249528142</v>
      </c>
      <c r="AY585" s="102">
        <v>75.351005482917316</v>
      </c>
      <c r="AZ585" s="102">
        <v>4.573231385569354</v>
      </c>
      <c r="BA585" s="102">
        <v>0</v>
      </c>
      <c r="BB585" s="102">
        <v>0</v>
      </c>
      <c r="BC585" s="103">
        <v>10.623374515528221</v>
      </c>
      <c r="BD585" s="105">
        <v>4.0453705674878133</v>
      </c>
      <c r="BE585" s="105">
        <v>2.6376383984994902</v>
      </c>
      <c r="BF585" s="102">
        <v>434.83457279894708</v>
      </c>
      <c r="BG585" s="123"/>
    </row>
    <row r="586" spans="1:59" ht="18" thickTop="1" thickBot="1">
      <c r="A586" s="45">
        <v>43509</v>
      </c>
      <c r="B586" s="48" t="s">
        <v>246</v>
      </c>
      <c r="C586" s="45">
        <v>43511</v>
      </c>
      <c r="E586" s="9" t="s">
        <v>44</v>
      </c>
      <c r="F586" s="54">
        <v>3</v>
      </c>
      <c r="G586" s="34" t="s">
        <v>146</v>
      </c>
      <c r="H586" s="34" t="s">
        <v>147</v>
      </c>
      <c r="I586" s="143" t="s">
        <v>14</v>
      </c>
      <c r="J586" s="13">
        <v>22.08</v>
      </c>
      <c r="K586" s="15">
        <v>33.68</v>
      </c>
      <c r="L586">
        <v>100.42400000000001</v>
      </c>
      <c r="M586">
        <v>23.2</v>
      </c>
      <c r="N586" s="17">
        <v>2173.1</v>
      </c>
      <c r="O586">
        <v>2138.4</v>
      </c>
      <c r="P586">
        <v>7.6</v>
      </c>
      <c r="Q586" s="39">
        <v>7.6702655529591581</v>
      </c>
      <c r="R586" t="s">
        <v>152</v>
      </c>
      <c r="U586" s="99">
        <v>33.680000305175781</v>
      </c>
      <c r="V586" s="99">
        <v>23.200000762939453</v>
      </c>
      <c r="W586" s="99">
        <v>0</v>
      </c>
      <c r="X586" s="100">
        <v>0</v>
      </c>
      <c r="Y586" s="100">
        <v>0</v>
      </c>
      <c r="Z586" s="101">
        <v>2173.10009765625</v>
      </c>
      <c r="AA586" s="102">
        <v>2071.702392578125</v>
      </c>
      <c r="AB586" s="103">
        <v>7.6702656745910645</v>
      </c>
      <c r="AC586" s="102">
        <v>1025.3673095703125</v>
      </c>
      <c r="AD586" s="102">
        <v>1028.7213134765625</v>
      </c>
      <c r="AE586" s="102">
        <v>1951.102756299347</v>
      </c>
      <c r="AF586" s="104">
        <v>89.897261617547102</v>
      </c>
      <c r="AG586" s="104">
        <v>30.702386827756531</v>
      </c>
      <c r="AH586" s="102">
        <v>39.88285758986973</v>
      </c>
      <c r="AI586" s="104">
        <v>2.3418293917176256</v>
      </c>
      <c r="AJ586" s="104">
        <v>0</v>
      </c>
      <c r="AK586" s="102">
        <v>0</v>
      </c>
      <c r="AL586" s="103">
        <v>14.937071082497489</v>
      </c>
      <c r="AM586" s="105">
        <v>2.180779965587317</v>
      </c>
      <c r="AN586" s="105">
        <v>1.4263642820627958</v>
      </c>
      <c r="AO586" s="102">
        <v>1057.8497464082252</v>
      </c>
      <c r="AP586" s="106"/>
      <c r="AQ586" s="103">
        <v>22.079999923706055</v>
      </c>
      <c r="AR586" s="102">
        <v>0</v>
      </c>
      <c r="AS586" s="103">
        <v>7.685727134097327</v>
      </c>
      <c r="AT586" s="102">
        <v>982.95245730651754</v>
      </c>
      <c r="AU586" s="125">
        <v>986.2124269739403</v>
      </c>
      <c r="AV586" s="102">
        <v>1951.9216398025728</v>
      </c>
      <c r="AW586" s="102">
        <v>89.463834780539216</v>
      </c>
      <c r="AX586" s="102">
        <v>30.316912600792744</v>
      </c>
      <c r="AY586" s="102">
        <v>40.079833125021082</v>
      </c>
      <c r="AZ586" s="102">
        <v>2.1920549825304194</v>
      </c>
      <c r="BA586" s="102">
        <v>0</v>
      </c>
      <c r="BB586" s="102">
        <v>0</v>
      </c>
      <c r="BC586" s="103">
        <v>15.008556061858696</v>
      </c>
      <c r="BD586" s="105">
        <v>2.1665828470690127</v>
      </c>
      <c r="BE586" s="105">
        <v>1.4126320994663748</v>
      </c>
      <c r="BF586" s="102">
        <v>1012.2533455271207</v>
      </c>
      <c r="BG586" s="123"/>
    </row>
    <row r="587" spans="1:59" ht="18" thickTop="1" thickBot="1">
      <c r="A587" s="45">
        <v>43509</v>
      </c>
      <c r="B587" s="48" t="s">
        <v>246</v>
      </c>
      <c r="C587" s="45">
        <v>43511</v>
      </c>
      <c r="E587" s="6" t="s">
        <v>174</v>
      </c>
      <c r="F587" s="54">
        <v>4</v>
      </c>
      <c r="G587" s="34" t="s">
        <v>148</v>
      </c>
      <c r="H587" s="34" t="s">
        <v>147</v>
      </c>
      <c r="I587" s="143" t="s">
        <v>15</v>
      </c>
      <c r="J587" s="13">
        <v>23.78</v>
      </c>
      <c r="K587" s="15">
        <v>33.659999999999997</v>
      </c>
      <c r="L587">
        <v>100.747</v>
      </c>
      <c r="M587">
        <v>24.3</v>
      </c>
      <c r="N587" s="17">
        <v>2170.1999999999998</v>
      </c>
      <c r="O587">
        <v>2137</v>
      </c>
      <c r="P587">
        <v>7.81</v>
      </c>
      <c r="Q587" s="39">
        <v>7.6942817205336169</v>
      </c>
      <c r="R587" t="s">
        <v>153</v>
      </c>
      <c r="U587" s="99">
        <v>33.659999847412109</v>
      </c>
      <c r="V587" s="99">
        <v>24.299999237060547</v>
      </c>
      <c r="W587" s="99">
        <v>0</v>
      </c>
      <c r="X587" s="100">
        <v>0</v>
      </c>
      <c r="Y587" s="100">
        <v>0</v>
      </c>
      <c r="Z587" s="101">
        <v>2170.199951171875</v>
      </c>
      <c r="AA587" s="102">
        <v>2054.9013671875</v>
      </c>
      <c r="AB587" s="103">
        <v>7.6942815780639648</v>
      </c>
      <c r="AC587" s="102">
        <v>965.8953857421875</v>
      </c>
      <c r="AD587" s="102">
        <v>969.01251220703125</v>
      </c>
      <c r="AE587" s="102">
        <v>1929.0829436670083</v>
      </c>
      <c r="AF587" s="104">
        <v>97.706204453874562</v>
      </c>
      <c r="AG587" s="104">
        <v>28.112188754460256</v>
      </c>
      <c r="AH587" s="102">
        <v>42.994051096468681</v>
      </c>
      <c r="AI587" s="104">
        <v>2.7312547796843614</v>
      </c>
      <c r="AJ587" s="104">
        <v>0</v>
      </c>
      <c r="AK587" s="102">
        <v>0</v>
      </c>
      <c r="AL587" s="103">
        <v>14.338251016853269</v>
      </c>
      <c r="AM587" s="105">
        <v>2.3749242613150749</v>
      </c>
      <c r="AN587" s="105">
        <v>1.5582386807638371</v>
      </c>
      <c r="AO587" s="102">
        <v>998.38551911749801</v>
      </c>
      <c r="AP587" s="106"/>
      <c r="AQ587" s="103">
        <v>23.780000686645508</v>
      </c>
      <c r="AR587" s="102">
        <v>0</v>
      </c>
      <c r="AS587" s="103">
        <v>7.7014832672637503</v>
      </c>
      <c r="AT587" s="102">
        <v>947.14628263608984</v>
      </c>
      <c r="AU587" s="125">
        <v>950.22248725307156</v>
      </c>
      <c r="AV587" s="102">
        <v>1929.4536133832203</v>
      </c>
      <c r="AW587" s="102">
        <v>97.509435371682372</v>
      </c>
      <c r="AX587" s="102">
        <v>27.938279182938842</v>
      </c>
      <c r="AY587" s="102">
        <v>43.097411778631972</v>
      </c>
      <c r="AZ587" s="102">
        <v>2.6504203283334404</v>
      </c>
      <c r="BA587" s="102">
        <v>0</v>
      </c>
      <c r="BB587" s="102">
        <v>0</v>
      </c>
      <c r="BC587" s="103">
        <v>14.367952287786055</v>
      </c>
      <c r="BD587" s="105">
        <v>2.3680453721135244</v>
      </c>
      <c r="BE587" s="105">
        <v>1.5513685013612106</v>
      </c>
      <c r="BF587" s="102">
        <v>978.11437342913587</v>
      </c>
      <c r="BG587" s="123"/>
    </row>
    <row r="588" spans="1:59" ht="18" thickTop="1" thickBot="1">
      <c r="A588" s="45">
        <v>43509</v>
      </c>
      <c r="B588" s="48" t="s">
        <v>246</v>
      </c>
      <c r="C588" s="45">
        <v>43511</v>
      </c>
      <c r="E588" s="7" t="s">
        <v>37</v>
      </c>
      <c r="F588" s="54">
        <v>1</v>
      </c>
      <c r="G588" s="34" t="s">
        <v>148</v>
      </c>
      <c r="H588" s="34" t="s">
        <v>146</v>
      </c>
      <c r="I588" s="143" t="s">
        <v>16</v>
      </c>
      <c r="J588" s="13"/>
      <c r="K588" s="15"/>
      <c r="Q588" s="39"/>
      <c r="U588" s="99"/>
      <c r="V588" s="99"/>
      <c r="W588" s="99"/>
      <c r="X588" s="100"/>
      <c r="Y588" s="100"/>
      <c r="Z588" s="101"/>
      <c r="AA588" s="102"/>
      <c r="AB588" s="103"/>
      <c r="AC588" s="102"/>
      <c r="AD588" s="102"/>
      <c r="AE588" s="102"/>
      <c r="AF588" s="104"/>
      <c r="AG588" s="104"/>
      <c r="AH588" s="102"/>
      <c r="AI588" s="104"/>
      <c r="AJ588" s="104"/>
      <c r="AK588" s="102"/>
      <c r="AL588" s="103"/>
      <c r="AM588" s="105"/>
      <c r="AN588" s="105"/>
      <c r="AO588" s="102"/>
      <c r="AP588" s="106"/>
      <c r="AQ588" s="103"/>
      <c r="AR588" s="102"/>
      <c r="AS588" s="103"/>
      <c r="AT588" s="102"/>
      <c r="AU588" s="125"/>
      <c r="AV588" s="102"/>
      <c r="AW588" s="102"/>
      <c r="AX588" s="102"/>
      <c r="AY588" s="102"/>
      <c r="AZ588" s="102"/>
      <c r="BA588" s="102"/>
      <c r="BB588" s="102"/>
      <c r="BC588" s="103"/>
      <c r="BD588" s="105"/>
      <c r="BE588" s="105"/>
      <c r="BF588" s="102"/>
      <c r="BG588" s="123"/>
    </row>
    <row r="589" spans="1:59" ht="18" thickTop="1" thickBot="1">
      <c r="A589" s="45">
        <v>43509</v>
      </c>
      <c r="B589" s="48" t="s">
        <v>246</v>
      </c>
      <c r="C589" s="45">
        <v>43511</v>
      </c>
      <c r="E589" s="8" t="s">
        <v>43</v>
      </c>
      <c r="F589" s="54">
        <v>2</v>
      </c>
      <c r="G589" s="34" t="s">
        <v>146</v>
      </c>
      <c r="H589" s="34" t="s">
        <v>146</v>
      </c>
      <c r="I589" s="143" t="s">
        <v>17</v>
      </c>
      <c r="J589" s="13">
        <v>22.12</v>
      </c>
      <c r="K589" s="15">
        <v>33.69</v>
      </c>
      <c r="L589">
        <v>100.621</v>
      </c>
      <c r="M589">
        <v>23.2</v>
      </c>
      <c r="N589" s="17">
        <v>2160.1999999999998</v>
      </c>
      <c r="O589">
        <v>2132.8000000000002</v>
      </c>
      <c r="P589">
        <v>8.07</v>
      </c>
      <c r="Q589" s="39">
        <v>7.9796176025085535</v>
      </c>
      <c r="R589" t="s">
        <v>152</v>
      </c>
      <c r="U589" s="99">
        <v>33.689998626708984</v>
      </c>
      <c r="V589" s="99">
        <v>23.200000762939453</v>
      </c>
      <c r="W589" s="99">
        <v>0</v>
      </c>
      <c r="X589" s="100">
        <v>0</v>
      </c>
      <c r="Y589" s="100">
        <v>0</v>
      </c>
      <c r="Z589" s="101">
        <v>2160.199951171875</v>
      </c>
      <c r="AA589" s="102">
        <v>1930.6019287109375</v>
      </c>
      <c r="AB589" s="103">
        <v>7.9796175956726074</v>
      </c>
      <c r="AC589" s="102">
        <v>451.721923828125</v>
      </c>
      <c r="AD589" s="102">
        <v>453.19952392578125</v>
      </c>
      <c r="AE589" s="102">
        <v>1752.4267445276473</v>
      </c>
      <c r="AF589" s="104">
        <v>164.65002033030697</v>
      </c>
      <c r="AG589" s="104">
        <v>13.525113402551797</v>
      </c>
      <c r="AH589" s="102">
        <v>73.708718682753585</v>
      </c>
      <c r="AI589" s="104">
        <v>4.7751238137056911</v>
      </c>
      <c r="AJ589" s="104">
        <v>0</v>
      </c>
      <c r="AK589" s="102">
        <v>0</v>
      </c>
      <c r="AL589" s="103">
        <v>10.700583237735037</v>
      </c>
      <c r="AM589" s="105">
        <v>3.993865392926057</v>
      </c>
      <c r="AN589" s="105">
        <v>2.612287098310536</v>
      </c>
      <c r="AO589" s="102">
        <v>466.03186704721668</v>
      </c>
      <c r="AP589" s="106"/>
      <c r="AQ589" s="103">
        <v>22.120000839233398</v>
      </c>
      <c r="AR589" s="102">
        <v>0</v>
      </c>
      <c r="AS589" s="103">
        <v>7.9955818273803985</v>
      </c>
      <c r="AT589" s="102">
        <v>432.60601737885327</v>
      </c>
      <c r="AU589" s="125">
        <v>434.04005042200112</v>
      </c>
      <c r="AV589" s="102">
        <v>1753.0026699199398</v>
      </c>
      <c r="AW589" s="102">
        <v>164.27143828637523</v>
      </c>
      <c r="AX589" s="102">
        <v>13.327786649184421</v>
      </c>
      <c r="AY589" s="102">
        <v>74.173437100870757</v>
      </c>
      <c r="AZ589" s="102">
        <v>4.4912550899767965</v>
      </c>
      <c r="BA589" s="102">
        <v>0</v>
      </c>
      <c r="BB589" s="102">
        <v>0</v>
      </c>
      <c r="BC589" s="103">
        <v>10.721544376646435</v>
      </c>
      <c r="BD589" s="105">
        <v>3.9781576000858943</v>
      </c>
      <c r="BE589" s="105">
        <v>2.5941347330881097</v>
      </c>
      <c r="BF589" s="102">
        <v>445.52952305599518</v>
      </c>
      <c r="BG589" s="123"/>
    </row>
    <row r="590" spans="1:59" ht="18" thickTop="1" thickBot="1">
      <c r="A590" s="45">
        <v>43509</v>
      </c>
      <c r="B590" s="48" t="s">
        <v>246</v>
      </c>
      <c r="C590" s="45">
        <v>43511</v>
      </c>
      <c r="E590" s="7" t="s">
        <v>37</v>
      </c>
      <c r="F590" s="54">
        <v>1</v>
      </c>
      <c r="G590" s="34" t="s">
        <v>148</v>
      </c>
      <c r="H590" s="34" t="s">
        <v>146</v>
      </c>
      <c r="I590" s="143" t="s">
        <v>18</v>
      </c>
      <c r="J590" s="13">
        <v>23.99</v>
      </c>
      <c r="K590" s="15">
        <v>33.67</v>
      </c>
      <c r="L590">
        <v>100.46599999999999</v>
      </c>
      <c r="M590">
        <v>22.6</v>
      </c>
      <c r="N590" s="17">
        <v>2162</v>
      </c>
      <c r="O590">
        <v>2137</v>
      </c>
      <c r="P590">
        <v>8.02</v>
      </c>
      <c r="Q590" s="39">
        <v>7.9796254916664129</v>
      </c>
      <c r="R590" t="s">
        <v>153</v>
      </c>
      <c r="U590" s="99">
        <v>33.669998168945312</v>
      </c>
      <c r="V590" s="99">
        <v>22.600000381469727</v>
      </c>
      <c r="W590" s="99">
        <v>0</v>
      </c>
      <c r="X590" s="100">
        <v>0</v>
      </c>
      <c r="Y590" s="100">
        <v>0</v>
      </c>
      <c r="Z590" s="101">
        <v>2162</v>
      </c>
      <c r="AA590" s="102">
        <v>1936.74169921875</v>
      </c>
      <c r="AB590" s="103">
        <v>7.9796257019042969</v>
      </c>
      <c r="AC590" s="102">
        <v>452.29071044921875</v>
      </c>
      <c r="AD590" s="102">
        <v>453.7811279296875</v>
      </c>
      <c r="AE590" s="102">
        <v>1761.1621815676265</v>
      </c>
      <c r="AF590" s="104">
        <v>161.82051953443448</v>
      </c>
      <c r="AG590" s="104">
        <v>13.759084480772545</v>
      </c>
      <c r="AH590" s="102">
        <v>72.686430541716902</v>
      </c>
      <c r="AI590" s="104">
        <v>4.5209885076277443</v>
      </c>
      <c r="AJ590" s="104">
        <v>0</v>
      </c>
      <c r="AK590" s="102">
        <v>0</v>
      </c>
      <c r="AL590" s="103">
        <v>10.825705805065478</v>
      </c>
      <c r="AM590" s="105">
        <v>3.9221883619337539</v>
      </c>
      <c r="AN590" s="105">
        <v>2.5609523698949466</v>
      </c>
      <c r="AO590" s="102">
        <v>466.1589305070782</v>
      </c>
      <c r="AP590" s="106"/>
      <c r="AQ590" s="103">
        <v>23.989999771118164</v>
      </c>
      <c r="AR590" s="102">
        <v>0</v>
      </c>
      <c r="AS590" s="103">
        <v>7.9591708869507194</v>
      </c>
      <c r="AT590" s="102">
        <v>478.03445446800555</v>
      </c>
      <c r="AU590" s="125">
        <v>479.58305604128026</v>
      </c>
      <c r="AV590" s="102">
        <v>1760.418057867749</v>
      </c>
      <c r="AW590" s="102">
        <v>162.29999572864565</v>
      </c>
      <c r="AX590" s="102">
        <v>14.023701747579043</v>
      </c>
      <c r="AY590" s="102">
        <v>72.103554816134462</v>
      </c>
      <c r="AZ590" s="102">
        <v>4.88955549143457</v>
      </c>
      <c r="BA590" s="102">
        <v>0</v>
      </c>
      <c r="BB590" s="102">
        <v>0</v>
      </c>
      <c r="BC590" s="103">
        <v>10.79732204841067</v>
      </c>
      <c r="BD590" s="105">
        <v>3.942583641698103</v>
      </c>
      <c r="BE590" s="105">
        <v>2.5845202155717049</v>
      </c>
      <c r="BF590" s="102">
        <v>493.84436712711636</v>
      </c>
      <c r="BG590" s="123"/>
    </row>
    <row r="591" spans="1:59" ht="18" thickTop="1" thickBot="1">
      <c r="A591" s="45">
        <v>43509</v>
      </c>
      <c r="B591" s="48" t="s">
        <v>246</v>
      </c>
      <c r="C591" s="45">
        <v>43511</v>
      </c>
      <c r="E591" s="6" t="s">
        <v>174</v>
      </c>
      <c r="F591" s="54">
        <v>4</v>
      </c>
      <c r="G591" s="34" t="s">
        <v>148</v>
      </c>
      <c r="H591" s="34" t="s">
        <v>147</v>
      </c>
      <c r="I591" s="143" t="s">
        <v>19</v>
      </c>
      <c r="J591" s="13">
        <v>23.89</v>
      </c>
      <c r="K591" s="15">
        <v>33.659999999999997</v>
      </c>
      <c r="L591">
        <v>100.678</v>
      </c>
      <c r="M591">
        <v>22.9</v>
      </c>
      <c r="N591" s="17">
        <v>2164.9</v>
      </c>
      <c r="O591">
        <v>2128.6</v>
      </c>
      <c r="P591">
        <v>7.63</v>
      </c>
      <c r="Q591" s="39">
        <v>7.6878572563905925</v>
      </c>
      <c r="R591" t="s">
        <v>152</v>
      </c>
      <c r="U591" s="99">
        <v>33.659999847412109</v>
      </c>
      <c r="V591" s="99">
        <v>22.899999618530273</v>
      </c>
      <c r="W591" s="99">
        <v>0</v>
      </c>
      <c r="X591" s="100">
        <v>0</v>
      </c>
      <c r="Y591" s="100">
        <v>0</v>
      </c>
      <c r="Z591" s="101">
        <v>2164.89990234375</v>
      </c>
      <c r="AA591" s="102">
        <v>2059.064453125</v>
      </c>
      <c r="AB591" s="103">
        <v>7.6878571510314941</v>
      </c>
      <c r="AC591" s="102">
        <v>976.1279296875</v>
      </c>
      <c r="AD591" s="102">
        <v>979.33270263671875</v>
      </c>
      <c r="AE591" s="102">
        <v>1937.685859183706</v>
      </c>
      <c r="AF591" s="104">
        <v>91.916671232049055</v>
      </c>
      <c r="AG591" s="104">
        <v>29.462118713332632</v>
      </c>
      <c r="AH591" s="102">
        <v>41.029104839806791</v>
      </c>
      <c r="AI591" s="104">
        <v>2.3724965156571316</v>
      </c>
      <c r="AJ591" s="104">
        <v>0</v>
      </c>
      <c r="AK591" s="102">
        <v>0</v>
      </c>
      <c r="AL591" s="103">
        <v>14.766470350854883</v>
      </c>
      <c r="AM591" s="105">
        <v>2.2290627246293906</v>
      </c>
      <c r="AN591" s="105">
        <v>1.4566432387426183</v>
      </c>
      <c r="AO591" s="102">
        <v>1006.5502763322654</v>
      </c>
      <c r="AP591" s="106"/>
      <c r="AQ591" s="103">
        <v>23.889999389648438</v>
      </c>
      <c r="AR591" s="102">
        <v>0</v>
      </c>
      <c r="AS591" s="103">
        <v>7.6742010344634446</v>
      </c>
      <c r="AT591" s="102">
        <v>1013.1723930213782</v>
      </c>
      <c r="AU591" s="125">
        <v>1016.4586078550202</v>
      </c>
      <c r="AV591" s="102">
        <v>1936.9679629142909</v>
      </c>
      <c r="AW591" s="102">
        <v>92.295631198738462</v>
      </c>
      <c r="AX591" s="102">
        <v>29.800978563987186</v>
      </c>
      <c r="AY591" s="102">
        <v>40.848492323854302</v>
      </c>
      <c r="AZ591" s="102">
        <v>2.5137599506960431</v>
      </c>
      <c r="BA591" s="102">
        <v>0</v>
      </c>
      <c r="BB591" s="102">
        <v>0</v>
      </c>
      <c r="BC591" s="103">
        <v>14.705352636548515</v>
      </c>
      <c r="BD591" s="105">
        <v>2.241839525342626</v>
      </c>
      <c r="BE591" s="105">
        <v>1.4691567717570275</v>
      </c>
      <c r="BF591" s="102">
        <v>1046.4986320265405</v>
      </c>
      <c r="BG591" s="123"/>
    </row>
    <row r="592" spans="1:59" ht="18" thickTop="1" thickBot="1">
      <c r="A592" s="45">
        <v>43509</v>
      </c>
      <c r="B592" s="48" t="s">
        <v>246</v>
      </c>
      <c r="C592" s="45">
        <v>43511</v>
      </c>
      <c r="E592" s="9" t="s">
        <v>44</v>
      </c>
      <c r="F592" s="54">
        <v>3</v>
      </c>
      <c r="G592" s="34" t="s">
        <v>146</v>
      </c>
      <c r="H592" s="34" t="s">
        <v>147</v>
      </c>
      <c r="I592" s="143" t="s">
        <v>20</v>
      </c>
      <c r="J592" s="13">
        <v>22.07</v>
      </c>
      <c r="K592" s="15">
        <v>33.68</v>
      </c>
      <c r="L592">
        <v>100.444</v>
      </c>
      <c r="M592">
        <v>23</v>
      </c>
      <c r="N592" s="17">
        <v>2170.6999999999998</v>
      </c>
      <c r="O592">
        <v>2142.3000000000002</v>
      </c>
      <c r="P592">
        <v>7.75</v>
      </c>
      <c r="Q592" s="39">
        <v>7.6684968115850749</v>
      </c>
      <c r="R592" t="s">
        <v>153</v>
      </c>
      <c r="U592" s="99">
        <v>33.680000305175781</v>
      </c>
      <c r="V592" s="99">
        <v>23</v>
      </c>
      <c r="W592" s="99">
        <v>0</v>
      </c>
      <c r="X592" s="100">
        <v>0</v>
      </c>
      <c r="Y592" s="100">
        <v>0</v>
      </c>
      <c r="Z592" s="101">
        <v>2170.699951171875</v>
      </c>
      <c r="AA592" s="102">
        <v>2070.95361328125</v>
      </c>
      <c r="AB592" s="103">
        <v>7.6684966087341309</v>
      </c>
      <c r="AC592" s="102">
        <v>1028.2720947265625</v>
      </c>
      <c r="AD592" s="102">
        <v>1031.643798828125</v>
      </c>
      <c r="AE592" s="102">
        <v>1951.1186431494723</v>
      </c>
      <c r="AF592" s="104">
        <v>88.883752246129262</v>
      </c>
      <c r="AG592" s="104">
        <v>30.951212658081015</v>
      </c>
      <c r="AH592" s="102">
        <v>39.545147124012516</v>
      </c>
      <c r="AI592" s="104">
        <v>2.2905087683571823</v>
      </c>
      <c r="AJ592" s="104">
        <v>0</v>
      </c>
      <c r="AK592" s="102">
        <v>0</v>
      </c>
      <c r="AL592" s="103">
        <v>15.006319356869307</v>
      </c>
      <c r="AM592" s="105">
        <v>2.155514238424328</v>
      </c>
      <c r="AN592" s="105">
        <v>1.409037389567799</v>
      </c>
      <c r="AO592" s="102">
        <v>1060.4939117933191</v>
      </c>
      <c r="AP592" s="106"/>
      <c r="AQ592" s="103">
        <v>22.069999694824219</v>
      </c>
      <c r="AR592" s="102">
        <v>0</v>
      </c>
      <c r="AS592" s="103">
        <v>7.6813248412262762</v>
      </c>
      <c r="AT592" s="102">
        <v>992.84188834166514</v>
      </c>
      <c r="AU592" s="125">
        <v>996.13506292480668</v>
      </c>
      <c r="AV592" s="102">
        <v>1951.7998854858677</v>
      </c>
      <c r="AW592" s="102">
        <v>88.523607366305356</v>
      </c>
      <c r="AX592" s="102">
        <v>30.630110981740749</v>
      </c>
      <c r="AY592" s="102">
        <v>39.706093004989441</v>
      </c>
      <c r="AZ592" s="102">
        <v>2.1679677075862664</v>
      </c>
      <c r="BA592" s="102">
        <v>0</v>
      </c>
      <c r="BB592" s="102">
        <v>0</v>
      </c>
      <c r="BC592" s="103">
        <v>15.066443906216199</v>
      </c>
      <c r="BD592" s="105">
        <v>2.1437820175024602</v>
      </c>
      <c r="BE592" s="105">
        <v>1.3977271734974372</v>
      </c>
      <c r="BF592" s="102">
        <v>1022.4215343855227</v>
      </c>
      <c r="BG592" s="123"/>
    </row>
    <row r="593" spans="1:59" ht="18" thickTop="1" thickBot="1">
      <c r="A593" s="45">
        <v>43509</v>
      </c>
      <c r="B593" s="48" t="s">
        <v>246</v>
      </c>
      <c r="C593" s="45">
        <v>43511</v>
      </c>
      <c r="E593" s="8" t="s">
        <v>43</v>
      </c>
      <c r="F593" s="54">
        <v>8</v>
      </c>
      <c r="G593" s="34" t="s">
        <v>146</v>
      </c>
      <c r="H593" s="34" t="s">
        <v>146</v>
      </c>
      <c r="I593" s="143" t="s">
        <v>21</v>
      </c>
      <c r="J593" s="13">
        <v>22.1</v>
      </c>
      <c r="K593" s="15">
        <v>33.659999999999997</v>
      </c>
      <c r="L593">
        <v>100.458</v>
      </c>
      <c r="M593">
        <v>24.3</v>
      </c>
      <c r="N593" s="17">
        <v>2164</v>
      </c>
      <c r="O593">
        <v>2130.1</v>
      </c>
      <c r="P593">
        <v>8.1</v>
      </c>
      <c r="Q593" s="39">
        <v>7.9779539039417831</v>
      </c>
      <c r="R593" t="s">
        <v>152</v>
      </c>
      <c r="U593" s="99">
        <v>33.659999847412109</v>
      </c>
      <c r="V593" s="99">
        <v>24.299999237060547</v>
      </c>
      <c r="W593" s="99">
        <v>0</v>
      </c>
      <c r="X593" s="100">
        <v>0</v>
      </c>
      <c r="Y593" s="100">
        <v>0</v>
      </c>
      <c r="Z593" s="101">
        <v>2164</v>
      </c>
      <c r="AA593" s="102">
        <v>1927.0687255859375</v>
      </c>
      <c r="AB593" s="103">
        <v>7.9779539108276367</v>
      </c>
      <c r="AC593" s="102">
        <v>454.43942260742188</v>
      </c>
      <c r="AD593" s="102">
        <v>455.90603637695312</v>
      </c>
      <c r="AE593" s="102">
        <v>1744.0911675956374</v>
      </c>
      <c r="AF593" s="104">
        <v>169.75116250528964</v>
      </c>
      <c r="AG593" s="104">
        <v>13.226368212642313</v>
      </c>
      <c r="AH593" s="102">
        <v>75.168715634894255</v>
      </c>
      <c r="AI593" s="104">
        <v>5.2484920909460211</v>
      </c>
      <c r="AJ593" s="104">
        <v>0</v>
      </c>
      <c r="AK593" s="102">
        <v>0</v>
      </c>
      <c r="AL593" s="103">
        <v>10.517815946863278</v>
      </c>
      <c r="AM593" s="105">
        <v>4.1261059773391224</v>
      </c>
      <c r="AN593" s="105">
        <v>2.7072265164618305</v>
      </c>
      <c r="AO593" s="102">
        <v>469.72560278985929</v>
      </c>
      <c r="AP593" s="106"/>
      <c r="AQ593" s="103">
        <v>22.100000381469727</v>
      </c>
      <c r="AR593" s="102">
        <v>0</v>
      </c>
      <c r="AS593" s="103">
        <v>8.0104529814944865</v>
      </c>
      <c r="AT593" s="102">
        <v>416.18553064724847</v>
      </c>
      <c r="AU593" s="125">
        <v>417.56547253354483</v>
      </c>
      <c r="AV593" s="102">
        <v>1745.2416278246983</v>
      </c>
      <c r="AW593" s="102">
        <v>168.99626266786268</v>
      </c>
      <c r="AX593" s="102">
        <v>12.830799345490757</v>
      </c>
      <c r="AY593" s="102">
        <v>76.1389880212988</v>
      </c>
      <c r="AZ593" s="102">
        <v>4.6367817382634131</v>
      </c>
      <c r="BA593" s="102">
        <v>0</v>
      </c>
      <c r="BB593" s="102">
        <v>0</v>
      </c>
      <c r="BC593" s="103">
        <v>10.559044424337365</v>
      </c>
      <c r="BD593" s="105">
        <v>4.0933927828431891</v>
      </c>
      <c r="BE593" s="105">
        <v>2.668969024059431</v>
      </c>
      <c r="BF593" s="102">
        <v>428.60520974044181</v>
      </c>
      <c r="BG593" s="123"/>
    </row>
    <row r="594" spans="1:59" ht="18" thickTop="1" thickBot="1">
      <c r="A594" s="45">
        <v>43509</v>
      </c>
      <c r="B594" s="48" t="s">
        <v>246</v>
      </c>
      <c r="C594" s="45">
        <v>43511</v>
      </c>
      <c r="E594" s="6" t="s">
        <v>174</v>
      </c>
      <c r="F594" s="54">
        <v>6</v>
      </c>
      <c r="G594" s="34" t="s">
        <v>148</v>
      </c>
      <c r="H594" s="34" t="s">
        <v>147</v>
      </c>
      <c r="I594" s="143" t="s">
        <v>22</v>
      </c>
      <c r="J594" s="13">
        <v>24.11</v>
      </c>
      <c r="K594" s="15">
        <v>33.67</v>
      </c>
      <c r="L594">
        <v>100.486</v>
      </c>
      <c r="M594">
        <v>23.6</v>
      </c>
      <c r="N594" s="17">
        <v>2164.9</v>
      </c>
      <c r="O594">
        <v>2131.6</v>
      </c>
      <c r="P594">
        <v>7.76</v>
      </c>
      <c r="Q594" s="39">
        <v>7.6693396102740037</v>
      </c>
      <c r="R594" t="s">
        <v>153</v>
      </c>
      <c r="U594" s="99">
        <v>33.669998168945312</v>
      </c>
      <c r="V594" s="99">
        <v>23.600000381469727</v>
      </c>
      <c r="W594" s="99">
        <v>0</v>
      </c>
      <c r="X594" s="100">
        <v>0</v>
      </c>
      <c r="Y594" s="100">
        <v>0</v>
      </c>
      <c r="Z594" s="101">
        <v>2164.89990234375</v>
      </c>
      <c r="AA594" s="102">
        <v>2062.1611328125</v>
      </c>
      <c r="AB594" s="103">
        <v>7.669339656829834</v>
      </c>
      <c r="AC594" s="102">
        <v>1024.958984375</v>
      </c>
      <c r="AD594" s="102">
        <v>1028.29541015625</v>
      </c>
      <c r="AE594" s="102">
        <v>1941.2514314201519</v>
      </c>
      <c r="AF594" s="104">
        <v>90.536297843741494</v>
      </c>
      <c r="AG594" s="104">
        <v>30.373394436939911</v>
      </c>
      <c r="AH594" s="102">
        <v>40.175449839919345</v>
      </c>
      <c r="AI594" s="104">
        <v>2.4222428457156506</v>
      </c>
      <c r="AJ594" s="104">
        <v>0</v>
      </c>
      <c r="AK594" s="102">
        <v>0</v>
      </c>
      <c r="AL594" s="103">
        <v>14.839819036294415</v>
      </c>
      <c r="AM594" s="105">
        <v>2.1978733281688725</v>
      </c>
      <c r="AN594" s="105">
        <v>1.4391648490235507</v>
      </c>
      <c r="AO594" s="102">
        <v>1058.1439394773756</v>
      </c>
      <c r="AP594" s="106"/>
      <c r="AQ594" s="103">
        <v>24.110000610351562</v>
      </c>
      <c r="AR594" s="102">
        <v>0</v>
      </c>
      <c r="AS594" s="103">
        <v>7.6623465445454082</v>
      </c>
      <c r="AT594" s="102">
        <v>1044.6901439288231</v>
      </c>
      <c r="AU594" s="125">
        <v>1048.0694672456784</v>
      </c>
      <c r="AV594" s="102">
        <v>1940.8768085541572</v>
      </c>
      <c r="AW594" s="102">
        <v>90.73178098934423</v>
      </c>
      <c r="AX594" s="102">
        <v>30.5526306941114</v>
      </c>
      <c r="AY594" s="102">
        <v>40.086436484008573</v>
      </c>
      <c r="AZ594" s="102">
        <v>2.4952705419547838</v>
      </c>
      <c r="BA594" s="102">
        <v>0</v>
      </c>
      <c r="BB594" s="102">
        <v>0</v>
      </c>
      <c r="BC594" s="103">
        <v>14.807118350034751</v>
      </c>
      <c r="BD594" s="105">
        <v>2.2045020034152829</v>
      </c>
      <c r="BE594" s="105">
        <v>1.4456451640992214</v>
      </c>
      <c r="BF594" s="102">
        <v>1079.4679450737776</v>
      </c>
      <c r="BG594" s="123"/>
    </row>
    <row r="595" spans="1:59" ht="18" thickTop="1" thickBot="1">
      <c r="A595" s="45">
        <v>43509</v>
      </c>
      <c r="B595" s="48" t="s">
        <v>246</v>
      </c>
      <c r="C595" s="45">
        <v>43511</v>
      </c>
      <c r="E595" s="8" t="s">
        <v>43</v>
      </c>
      <c r="F595" s="54">
        <v>8</v>
      </c>
      <c r="G595" s="34" t="s">
        <v>146</v>
      </c>
      <c r="H595" s="34" t="s">
        <v>146</v>
      </c>
      <c r="I595" s="143" t="s">
        <v>23</v>
      </c>
      <c r="J595" s="13">
        <v>22.19</v>
      </c>
      <c r="K595" s="15">
        <v>33.67</v>
      </c>
      <c r="L595">
        <v>100.633</v>
      </c>
      <c r="M595">
        <v>23.3</v>
      </c>
      <c r="N595" s="17">
        <v>2163.6999999999998</v>
      </c>
      <c r="O595">
        <v>2129.6999999999998</v>
      </c>
      <c r="P595">
        <v>8.08</v>
      </c>
      <c r="Q595" s="39">
        <v>7.9814540410238539</v>
      </c>
      <c r="R595" t="s">
        <v>152</v>
      </c>
      <c r="U595" s="99">
        <v>33.669998168945312</v>
      </c>
      <c r="V595" s="99">
        <v>23.299999237060547</v>
      </c>
      <c r="W595" s="99">
        <v>0</v>
      </c>
      <c r="X595" s="100">
        <v>0</v>
      </c>
      <c r="Y595" s="100">
        <v>0</v>
      </c>
      <c r="Z595" s="101">
        <v>2163.699951171875</v>
      </c>
      <c r="AA595" s="102">
        <v>1932.335205078125</v>
      </c>
      <c r="AB595" s="103">
        <v>7.9814538955688477</v>
      </c>
      <c r="AC595" s="102">
        <v>450.26913452148438</v>
      </c>
      <c r="AD595" s="102">
        <v>451.74020385742188</v>
      </c>
      <c r="AE595" s="102">
        <v>1752.9661736050077</v>
      </c>
      <c r="AF595" s="104">
        <v>165.92124458785077</v>
      </c>
      <c r="AG595" s="104">
        <v>13.447838197100902</v>
      </c>
      <c r="AH595" s="102">
        <v>74.064934219164385</v>
      </c>
      <c r="AI595" s="104">
        <v>4.837128765008285</v>
      </c>
      <c r="AJ595" s="104">
        <v>0</v>
      </c>
      <c r="AK595" s="102">
        <v>0</v>
      </c>
      <c r="AL595" s="103">
        <v>10.667464313491315</v>
      </c>
      <c r="AM595" s="105">
        <v>4.0259695761900991</v>
      </c>
      <c r="AN595" s="105">
        <v>2.6339299108607546</v>
      </c>
      <c r="AO595" s="102">
        <v>464.61108770793169</v>
      </c>
      <c r="AP595" s="106"/>
      <c r="AQ595" s="103">
        <v>22.190000534057617</v>
      </c>
      <c r="AR595" s="102">
        <v>0</v>
      </c>
      <c r="AS595" s="103">
        <v>7.9978627493350603</v>
      </c>
      <c r="AT595" s="102">
        <v>430.69889297761699</v>
      </c>
      <c r="AU595" s="125">
        <v>432.12537129894378</v>
      </c>
      <c r="AV595" s="102">
        <v>1753.5562675479414</v>
      </c>
      <c r="AW595" s="102">
        <v>165.53324642341866</v>
      </c>
      <c r="AX595" s="102">
        <v>13.245688610820546</v>
      </c>
      <c r="AY595" s="102">
        <v>74.54535211783741</v>
      </c>
      <c r="AZ595" s="102">
        <v>4.5422152213102107</v>
      </c>
      <c r="BA595" s="102">
        <v>0</v>
      </c>
      <c r="BB595" s="102">
        <v>0</v>
      </c>
      <c r="BC595" s="103">
        <v>10.688835355752195</v>
      </c>
      <c r="BD595" s="105">
        <v>4.009732669332017</v>
      </c>
      <c r="BE595" s="105">
        <v>2.6151249290417971</v>
      </c>
      <c r="BF595" s="102">
        <v>443.61447817854508</v>
      </c>
      <c r="BG595" s="123"/>
    </row>
    <row r="596" spans="1:59" ht="18" thickTop="1" thickBot="1">
      <c r="A596" s="45">
        <v>43509</v>
      </c>
      <c r="B596" s="48" t="s">
        <v>246</v>
      </c>
      <c r="C596" s="45">
        <v>43511</v>
      </c>
      <c r="E596" s="9" t="s">
        <v>44</v>
      </c>
      <c r="F596" s="54">
        <v>5</v>
      </c>
      <c r="G596" s="34" t="s">
        <v>146</v>
      </c>
      <c r="H596" s="34" t="s">
        <v>147</v>
      </c>
      <c r="I596" s="143" t="s">
        <v>24</v>
      </c>
      <c r="J596" s="13">
        <v>22.17</v>
      </c>
      <c r="K596" s="15">
        <v>33.68</v>
      </c>
      <c r="L596">
        <v>100.699</v>
      </c>
      <c r="M596">
        <v>23</v>
      </c>
      <c r="N596" s="17">
        <v>2161.6999999999998</v>
      </c>
      <c r="O596">
        <v>2131.6999999999998</v>
      </c>
      <c r="P596">
        <v>7.72</v>
      </c>
      <c r="Q596" s="39">
        <v>7.6205066223547204</v>
      </c>
      <c r="R596" t="s">
        <v>153</v>
      </c>
      <c r="U596" s="99">
        <v>33.680000305175781</v>
      </c>
      <c r="V596" s="99">
        <v>23</v>
      </c>
      <c r="W596" s="99">
        <v>0</v>
      </c>
      <c r="X596" s="100">
        <v>0</v>
      </c>
      <c r="Y596" s="100">
        <v>0</v>
      </c>
      <c r="Z596" s="101">
        <v>2161.699951171875</v>
      </c>
      <c r="AA596" s="102">
        <v>2078.58740234375</v>
      </c>
      <c r="AB596" s="103">
        <v>7.620506763458252</v>
      </c>
      <c r="AC596" s="102">
        <v>1155.81689453125</v>
      </c>
      <c r="AD596" s="102">
        <v>1159.60693359375</v>
      </c>
      <c r="AE596" s="102">
        <v>1963.6987144648474</v>
      </c>
      <c r="AF596" s="104">
        <v>80.098376220144686</v>
      </c>
      <c r="AG596" s="104">
        <v>34.790341487150009</v>
      </c>
      <c r="AH596" s="102">
        <v>35.778173449215757</v>
      </c>
      <c r="AI596" s="104">
        <v>2.0508887999293997</v>
      </c>
      <c r="AJ596" s="104">
        <v>0</v>
      </c>
      <c r="AK596" s="102">
        <v>0</v>
      </c>
      <c r="AL596" s="103">
        <v>15.600865593838808</v>
      </c>
      <c r="AM596" s="105">
        <v>1.942460641615287</v>
      </c>
      <c r="AN596" s="105">
        <v>1.2697664543383076</v>
      </c>
      <c r="AO596" s="102">
        <v>1192.03556110059</v>
      </c>
      <c r="AP596" s="106"/>
      <c r="AQ596" s="103">
        <v>22.170000076293945</v>
      </c>
      <c r="AR596" s="102">
        <v>0</v>
      </c>
      <c r="AS596" s="103">
        <v>7.6317561862135452</v>
      </c>
      <c r="AT596" s="102">
        <v>1120.7376937218755</v>
      </c>
      <c r="AU596" s="125">
        <v>1124.4505025326405</v>
      </c>
      <c r="AV596" s="102">
        <v>1964.3301403149885</v>
      </c>
      <c r="AW596" s="102">
        <v>79.77363073701126</v>
      </c>
      <c r="AX596" s="102">
        <v>34.483651095393398</v>
      </c>
      <c r="AY596" s="102">
        <v>35.894649243388272</v>
      </c>
      <c r="AZ596" s="102">
        <v>1.9518475457361273</v>
      </c>
      <c r="BA596" s="102">
        <v>0</v>
      </c>
      <c r="BB596" s="102">
        <v>0</v>
      </c>
      <c r="BC596" s="103">
        <v>15.663267601895107</v>
      </c>
      <c r="BD596" s="105">
        <v>1.9321633085812095</v>
      </c>
      <c r="BE596" s="105">
        <v>1.2601017843233269</v>
      </c>
      <c r="BF596" s="102">
        <v>1154.3092263501387</v>
      </c>
      <c r="BG596" s="123"/>
    </row>
    <row r="597" spans="1:59" ht="18" thickTop="1" thickBot="1">
      <c r="A597" s="45">
        <v>43509</v>
      </c>
      <c r="B597" s="48" t="s">
        <v>246</v>
      </c>
      <c r="C597" s="45">
        <v>43511</v>
      </c>
      <c r="E597" s="7" t="s">
        <v>37</v>
      </c>
      <c r="F597" s="54">
        <v>7</v>
      </c>
      <c r="G597" s="34" t="s">
        <v>148</v>
      </c>
      <c r="H597" s="34" t="s">
        <v>146</v>
      </c>
      <c r="I597" s="143" t="s">
        <v>25</v>
      </c>
      <c r="J597" s="13">
        <v>24.01</v>
      </c>
      <c r="K597" s="15">
        <v>33.659999999999997</v>
      </c>
      <c r="L597">
        <v>100.628</v>
      </c>
      <c r="M597">
        <v>23.2</v>
      </c>
      <c r="N597" s="17">
        <v>2157</v>
      </c>
      <c r="O597">
        <v>2131.4</v>
      </c>
      <c r="P597">
        <v>8.11</v>
      </c>
      <c r="Q597" s="39">
        <v>7.9751718189129841</v>
      </c>
      <c r="R597" t="s">
        <v>152</v>
      </c>
      <c r="U597" s="99">
        <v>33.659999847412109</v>
      </c>
      <c r="V597" s="99">
        <v>23.200000762939453</v>
      </c>
      <c r="W597" s="99">
        <v>0</v>
      </c>
      <c r="X597" s="100">
        <v>0</v>
      </c>
      <c r="Y597" s="100">
        <v>0</v>
      </c>
      <c r="Z597" s="101">
        <v>2157</v>
      </c>
      <c r="AA597" s="102">
        <v>1930.0101318359375</v>
      </c>
      <c r="AB597" s="103">
        <v>7.9751720428466797</v>
      </c>
      <c r="AC597" s="102">
        <v>456.67105102539062</v>
      </c>
      <c r="AD597" s="102">
        <v>458.16485595703125</v>
      </c>
      <c r="AE597" s="102">
        <v>1753.3888327182874</v>
      </c>
      <c r="AF597" s="104">
        <v>162.9459105944359</v>
      </c>
      <c r="AG597" s="104">
        <v>13.675462236145728</v>
      </c>
      <c r="AH597" s="102">
        <v>73.006095328975519</v>
      </c>
      <c r="AI597" s="104">
        <v>4.7239642132261048</v>
      </c>
      <c r="AJ597" s="104">
        <v>0</v>
      </c>
      <c r="AK597" s="102">
        <v>0</v>
      </c>
      <c r="AL597" s="103">
        <v>10.755714716717364</v>
      </c>
      <c r="AM597" s="105">
        <v>3.9534508842933027</v>
      </c>
      <c r="AN597" s="105">
        <v>2.5856941760773045</v>
      </c>
      <c r="AO597" s="102">
        <v>471.13802484846173</v>
      </c>
      <c r="AP597" s="106"/>
      <c r="AQ597" s="103">
        <v>24.010000228881836</v>
      </c>
      <c r="AR597" s="102">
        <v>0</v>
      </c>
      <c r="AS597" s="103">
        <v>7.9632640007865039</v>
      </c>
      <c r="AT597" s="102">
        <v>471.61987321302047</v>
      </c>
      <c r="AU597" s="125">
        <v>473.14732037471657</v>
      </c>
      <c r="AV597" s="102">
        <v>1752.9593429679828</v>
      </c>
      <c r="AW597" s="102">
        <v>163.22169744391559</v>
      </c>
      <c r="AX597" s="102">
        <v>13.829115362754431</v>
      </c>
      <c r="AY597" s="102">
        <v>72.664449322523765</v>
      </c>
      <c r="AZ597" s="102">
        <v>4.9438290863717667</v>
      </c>
      <c r="BA597" s="102">
        <v>0</v>
      </c>
      <c r="BB597" s="102">
        <v>0</v>
      </c>
      <c r="BC597" s="103">
        <v>10.739308968020371</v>
      </c>
      <c r="BD597" s="105">
        <v>3.9654212127991983</v>
      </c>
      <c r="BE597" s="105">
        <v>2.5995890986856067</v>
      </c>
      <c r="BF597" s="102">
        <v>487.23474988906668</v>
      </c>
      <c r="BG597" s="123"/>
    </row>
    <row r="598" spans="1:59" ht="18" thickTop="1" thickBot="1">
      <c r="A598" s="45">
        <v>43509</v>
      </c>
      <c r="B598" s="48" t="s">
        <v>246</v>
      </c>
      <c r="C598" s="45">
        <v>43511</v>
      </c>
      <c r="E598" s="7" t="s">
        <v>37</v>
      </c>
      <c r="F598" s="54">
        <v>7</v>
      </c>
      <c r="G598" s="34" t="s">
        <v>148</v>
      </c>
      <c r="H598" s="34" t="s">
        <v>146</v>
      </c>
      <c r="I598" s="143" t="s">
        <v>26</v>
      </c>
      <c r="J598" s="13">
        <v>23.95</v>
      </c>
      <c r="K598" s="15">
        <v>33.69</v>
      </c>
      <c r="L598">
        <v>100.483</v>
      </c>
      <c r="M598">
        <v>23.1</v>
      </c>
      <c r="N598" s="17">
        <v>2161.1999999999998</v>
      </c>
      <c r="O598">
        <v>2131.1</v>
      </c>
      <c r="P598">
        <v>8.11</v>
      </c>
      <c r="Q598" s="39">
        <v>7.9734320516468697</v>
      </c>
      <c r="R598" t="s">
        <v>153</v>
      </c>
      <c r="U598" s="99">
        <v>33.689998626708984</v>
      </c>
      <c r="V598" s="99">
        <v>23.100000381469727</v>
      </c>
      <c r="W598" s="99">
        <v>0</v>
      </c>
      <c r="X598" s="100">
        <v>0</v>
      </c>
      <c r="Y598" s="100">
        <v>0</v>
      </c>
      <c r="Z598" s="101">
        <v>2161.199951171875</v>
      </c>
      <c r="AA598" s="102">
        <v>1935.2958984375</v>
      </c>
      <c r="AB598" s="103">
        <v>7.9734320640563965</v>
      </c>
      <c r="AC598" s="102">
        <v>459.6702880859375</v>
      </c>
      <c r="AD598" s="102">
        <v>461.17578125</v>
      </c>
      <c r="AE598" s="102">
        <v>1759.1441113605981</v>
      </c>
      <c r="AF598" s="104">
        <v>162.35252848218653</v>
      </c>
      <c r="AG598" s="104">
        <v>13.799190492033057</v>
      </c>
      <c r="AH598" s="102">
        <v>72.696383841288664</v>
      </c>
      <c r="AI598" s="104">
        <v>4.6652365145603474</v>
      </c>
      <c r="AJ598" s="104">
        <v>0</v>
      </c>
      <c r="AK598" s="102">
        <v>0</v>
      </c>
      <c r="AL598" s="103">
        <v>10.796283934565341</v>
      </c>
      <c r="AM598" s="105">
        <v>3.9375134031043824</v>
      </c>
      <c r="AN598" s="105">
        <v>2.5746953603607743</v>
      </c>
      <c r="AO598" s="102">
        <v>474.15303642040692</v>
      </c>
      <c r="AP598" s="106"/>
      <c r="AQ598" s="103">
        <v>23.950000762939453</v>
      </c>
      <c r="AR598" s="102">
        <v>0</v>
      </c>
      <c r="AS598" s="103">
        <v>7.9609359926617458</v>
      </c>
      <c r="AT598" s="102">
        <v>475.47518261803617</v>
      </c>
      <c r="AU598" s="125">
        <v>477.01624834416532</v>
      </c>
      <c r="AV598" s="102">
        <v>1758.6908273222368</v>
      </c>
      <c r="AW598" s="102">
        <v>162.64349290967311</v>
      </c>
      <c r="AX598" s="102">
        <v>13.961556814973088</v>
      </c>
      <c r="AY598" s="102">
        <v>72.339653902760972</v>
      </c>
      <c r="AZ598" s="102">
        <v>4.8936408960471809</v>
      </c>
      <c r="BA598" s="102">
        <v>0</v>
      </c>
      <c r="BB598" s="102">
        <v>0</v>
      </c>
      <c r="BC598" s="103">
        <v>10.778915158073536</v>
      </c>
      <c r="BD598" s="105">
        <v>3.9500370244704035</v>
      </c>
      <c r="BE598" s="105">
        <v>2.5892110562085247</v>
      </c>
      <c r="BF598" s="102">
        <v>491.16601114180514</v>
      </c>
      <c r="BG598" s="123"/>
    </row>
    <row r="599" spans="1:59" ht="18" thickTop="1" thickBot="1">
      <c r="A599" s="45">
        <v>43509</v>
      </c>
      <c r="B599" s="48" t="s">
        <v>246</v>
      </c>
      <c r="C599" s="45">
        <v>43511</v>
      </c>
      <c r="E599" s="6" t="s">
        <v>174</v>
      </c>
      <c r="F599" s="54">
        <v>6</v>
      </c>
      <c r="G599" s="34" t="s">
        <v>148</v>
      </c>
      <c r="H599" s="34" t="s">
        <v>147</v>
      </c>
      <c r="I599" s="143" t="s">
        <v>27</v>
      </c>
      <c r="J599" s="13">
        <v>24.21</v>
      </c>
      <c r="K599" s="15">
        <v>33.69</v>
      </c>
      <c r="L599">
        <v>100.732</v>
      </c>
      <c r="M599">
        <v>24.3</v>
      </c>
      <c r="N599" s="17">
        <v>2163.9</v>
      </c>
      <c r="O599">
        <v>2126</v>
      </c>
      <c r="P599">
        <v>7.77</v>
      </c>
      <c r="Q599" s="39">
        <v>7.6570156941833067</v>
      </c>
      <c r="R599" t="s">
        <v>152</v>
      </c>
      <c r="U599" s="99">
        <v>33.689998626708984</v>
      </c>
      <c r="V599" s="99">
        <v>24.299999237060547</v>
      </c>
      <c r="W599" s="99">
        <v>0</v>
      </c>
      <c r="X599" s="100">
        <v>0</v>
      </c>
      <c r="Y599" s="100">
        <v>0</v>
      </c>
      <c r="Z599" s="101">
        <v>2163.89990234375</v>
      </c>
      <c r="AA599" s="102">
        <v>2062.07568359375</v>
      </c>
      <c r="AB599" s="103">
        <v>7.6570158004760742</v>
      </c>
      <c r="AC599" s="102">
        <v>1058.8046875</v>
      </c>
      <c r="AD599" s="102">
        <v>1062.2216796875</v>
      </c>
      <c r="AE599" s="102">
        <v>1940.9748805951326</v>
      </c>
      <c r="AF599" s="104">
        <v>90.289348546705668</v>
      </c>
      <c r="AG599" s="104">
        <v>30.81145888328852</v>
      </c>
      <c r="AH599" s="102">
        <v>39.860744298003688</v>
      </c>
      <c r="AI599" s="104">
        <v>2.5080236699529515</v>
      </c>
      <c r="AJ599" s="104">
        <v>0</v>
      </c>
      <c r="AK599" s="102">
        <v>0</v>
      </c>
      <c r="AL599" s="103">
        <v>14.824398341643262</v>
      </c>
      <c r="AM599" s="105">
        <v>2.1941209476426811</v>
      </c>
      <c r="AN599" s="105">
        <v>1.4396990349145899</v>
      </c>
      <c r="AO599" s="102">
        <v>1094.4195732006042</v>
      </c>
      <c r="AP599" s="106"/>
      <c r="AQ599" s="103">
        <v>24.209999084472656</v>
      </c>
      <c r="AR599" s="102">
        <v>0</v>
      </c>
      <c r="AS599" s="103">
        <v>7.6582451768771156</v>
      </c>
      <c r="AT599" s="102">
        <v>1055.2632421924786</v>
      </c>
      <c r="AU599" s="125">
        <v>1058.672590958821</v>
      </c>
      <c r="AV599" s="102">
        <v>1941.0415498470134</v>
      </c>
      <c r="AW599" s="102">
        <v>90.254822990400882</v>
      </c>
      <c r="AX599" s="102">
        <v>30.779398553977675</v>
      </c>
      <c r="AY599" s="102">
        <v>39.876130055478505</v>
      </c>
      <c r="AZ599" s="102">
        <v>2.4949556757333657</v>
      </c>
      <c r="BA599" s="102">
        <v>0</v>
      </c>
      <c r="BB599" s="102">
        <v>0</v>
      </c>
      <c r="BC599" s="103">
        <v>14.830261186155719</v>
      </c>
      <c r="BD599" s="105">
        <v>2.1929415193492621</v>
      </c>
      <c r="BE599" s="105">
        <v>1.4385448170044142</v>
      </c>
      <c r="BF599" s="102">
        <v>1090.5849781869476</v>
      </c>
      <c r="BG599" s="123"/>
    </row>
    <row r="600" spans="1:59" ht="18" thickTop="1" thickBot="1">
      <c r="A600" s="45">
        <v>43509</v>
      </c>
      <c r="B600" s="48" t="s">
        <v>246</v>
      </c>
      <c r="C600" s="45">
        <v>43511</v>
      </c>
      <c r="E600" s="8" t="s">
        <v>43</v>
      </c>
      <c r="F600" s="54">
        <v>8</v>
      </c>
      <c r="G600" s="34" t="s">
        <v>146</v>
      </c>
      <c r="H600" s="34" t="s">
        <v>146</v>
      </c>
      <c r="I600" s="143" t="s">
        <v>28</v>
      </c>
      <c r="J600" s="13">
        <v>22.16</v>
      </c>
      <c r="K600" s="15">
        <v>33.69</v>
      </c>
      <c r="L600">
        <v>100.738</v>
      </c>
      <c r="M600">
        <v>23.9</v>
      </c>
      <c r="N600" s="17">
        <v>2164</v>
      </c>
      <c r="O600">
        <v>2139.8000000000002</v>
      </c>
      <c r="P600">
        <v>8.07</v>
      </c>
      <c r="Q600" s="39">
        <v>7.9751736476310011</v>
      </c>
      <c r="R600" t="s">
        <v>153</v>
      </c>
      <c r="U600" s="99">
        <v>33.689998626708984</v>
      </c>
      <c r="V600" s="99">
        <v>23.899999618530273</v>
      </c>
      <c r="W600" s="99">
        <v>0</v>
      </c>
      <c r="X600" s="100">
        <v>0</v>
      </c>
      <c r="Y600" s="100">
        <v>0</v>
      </c>
      <c r="Z600" s="101">
        <v>2164</v>
      </c>
      <c r="AA600" s="102">
        <v>1931.215576171875</v>
      </c>
      <c r="AB600" s="103">
        <v>7.9751734733581543</v>
      </c>
      <c r="AC600" s="102">
        <v>457.92098999023438</v>
      </c>
      <c r="AD600" s="102">
        <v>459.40606689453125</v>
      </c>
      <c r="AE600" s="102">
        <v>1750.7494210308334</v>
      </c>
      <c r="AF600" s="104">
        <v>167.00265147368771</v>
      </c>
      <c r="AG600" s="104">
        <v>13.463474298546851</v>
      </c>
      <c r="AH600" s="102">
        <v>74.221961506480127</v>
      </c>
      <c r="AI600" s="104">
        <v>5.0340830035274413</v>
      </c>
      <c r="AJ600" s="104">
        <v>0</v>
      </c>
      <c r="AK600" s="102">
        <v>0</v>
      </c>
      <c r="AL600" s="103">
        <v>10.621863707904089</v>
      </c>
      <c r="AM600" s="105">
        <v>4.0555646237434209</v>
      </c>
      <c r="AN600" s="105">
        <v>2.6579965266328971</v>
      </c>
      <c r="AO600" s="102">
        <v>472.99134647393771</v>
      </c>
      <c r="AP600" s="106"/>
      <c r="AQ600" s="103">
        <v>22.159999847412109</v>
      </c>
      <c r="AR600" s="102">
        <v>0</v>
      </c>
      <c r="AS600" s="103">
        <v>8.0008680813333566</v>
      </c>
      <c r="AT600" s="102">
        <v>427.15576768478206</v>
      </c>
      <c r="AU600" s="125">
        <v>428.57103500570133</v>
      </c>
      <c r="AV600" s="102">
        <v>1751.6695388632886</v>
      </c>
      <c r="AW600" s="102">
        <v>166.4001437793431</v>
      </c>
      <c r="AX600" s="102">
        <v>13.145837374217272</v>
      </c>
      <c r="AY600" s="102">
        <v>74.977443405054672</v>
      </c>
      <c r="AZ600" s="102">
        <v>4.5628729388996545</v>
      </c>
      <c r="BA600" s="102">
        <v>0</v>
      </c>
      <c r="BB600" s="102">
        <v>0</v>
      </c>
      <c r="BC600" s="103">
        <v>10.655292166301132</v>
      </c>
      <c r="BD600" s="105">
        <v>4.0299422150037456</v>
      </c>
      <c r="BE600" s="105">
        <v>2.6281938669088776</v>
      </c>
      <c r="BF600" s="102">
        <v>439.94415642343768</v>
      </c>
      <c r="BG600" s="123"/>
    </row>
    <row r="601" spans="1:59" ht="18" thickTop="1" thickBot="1">
      <c r="A601" s="45">
        <v>43509</v>
      </c>
      <c r="B601" s="48" t="s">
        <v>246</v>
      </c>
      <c r="C601" s="45">
        <v>43511</v>
      </c>
      <c r="E601" s="9" t="s">
        <v>44</v>
      </c>
      <c r="F601" s="54">
        <v>5</v>
      </c>
      <c r="G601" s="34" t="s">
        <v>146</v>
      </c>
      <c r="H601" s="34" t="s">
        <v>147</v>
      </c>
      <c r="I601" s="143" t="s">
        <v>29</v>
      </c>
      <c r="J601" s="13">
        <v>22.13</v>
      </c>
      <c r="K601" s="15">
        <v>33.69</v>
      </c>
      <c r="L601">
        <v>100.48399999999999</v>
      </c>
      <c r="M601">
        <v>23.9</v>
      </c>
      <c r="N601" s="17">
        <v>2162.5</v>
      </c>
      <c r="O601">
        <v>2127.1999999999998</v>
      </c>
      <c r="P601">
        <v>7.74</v>
      </c>
      <c r="Q601" s="39">
        <v>7.6271575089802637</v>
      </c>
      <c r="R601" t="s">
        <v>152</v>
      </c>
      <c r="U601" s="99">
        <v>33.689998626708984</v>
      </c>
      <c r="V601" s="99">
        <v>23.899999618530273</v>
      </c>
      <c r="W601" s="99">
        <v>0</v>
      </c>
      <c r="X601" s="100">
        <v>0</v>
      </c>
      <c r="Y601" s="100">
        <v>0</v>
      </c>
      <c r="Z601" s="101">
        <v>2162.5</v>
      </c>
      <c r="AA601" s="102">
        <v>2072.969482421875</v>
      </c>
      <c r="AB601" s="103">
        <v>7.6271576881408691</v>
      </c>
      <c r="AC601" s="102">
        <v>1139.9698486328125</v>
      </c>
      <c r="AD601" s="102">
        <v>1143.666748046875</v>
      </c>
      <c r="AE601" s="102">
        <v>1955.7394571748102</v>
      </c>
      <c r="AF601" s="104">
        <v>83.713324154123455</v>
      </c>
      <c r="AG601" s="104">
        <v>33.51659852087645</v>
      </c>
      <c r="AH601" s="102">
        <v>37.099123195838985</v>
      </c>
      <c r="AI601" s="104">
        <v>2.2589394336481412</v>
      </c>
      <c r="AJ601" s="104">
        <v>0</v>
      </c>
      <c r="AK601" s="102">
        <v>0</v>
      </c>
      <c r="AL601" s="103">
        <v>15.302796958282276</v>
      </c>
      <c r="AM601" s="105">
        <v>2.0329305731347613</v>
      </c>
      <c r="AN601" s="105">
        <v>1.332372407689657</v>
      </c>
      <c r="AO601" s="102">
        <v>1177.4866447390123</v>
      </c>
      <c r="AP601" s="106"/>
      <c r="AQ601" s="103">
        <v>22.129999160766602</v>
      </c>
      <c r="AR601" s="102">
        <v>0</v>
      </c>
      <c r="AS601" s="103">
        <v>7.6512430303427754</v>
      </c>
      <c r="AT601" s="102">
        <v>1067.292019714984</v>
      </c>
      <c r="AU601" s="125">
        <v>1070.8295182558102</v>
      </c>
      <c r="AV601" s="102">
        <v>1957.0723956862146</v>
      </c>
      <c r="AW601" s="102">
        <v>83.024547164759909</v>
      </c>
      <c r="AX601" s="102">
        <v>32.872508695694705</v>
      </c>
      <c r="AY601" s="102">
        <v>37.367020911947819</v>
      </c>
      <c r="AZ601" s="102">
        <v>2.0343469478908038</v>
      </c>
      <c r="BA601" s="102">
        <v>0</v>
      </c>
      <c r="BB601" s="102">
        <v>0</v>
      </c>
      <c r="BC601" s="103">
        <v>15.429301372180417</v>
      </c>
      <c r="BD601" s="105">
        <v>2.0106326479115264</v>
      </c>
      <c r="BE601" s="105">
        <v>1.311158745171829</v>
      </c>
      <c r="BF601" s="102">
        <v>1099.1931770630297</v>
      </c>
      <c r="BG601" s="123"/>
    </row>
    <row r="602" spans="1:59" ht="18" thickTop="1" thickBot="1">
      <c r="A602" s="45">
        <v>43509</v>
      </c>
      <c r="B602" s="48" t="s">
        <v>246</v>
      </c>
      <c r="C602" s="45">
        <v>43511</v>
      </c>
      <c r="E602" s="7" t="s">
        <v>37</v>
      </c>
      <c r="F602" s="54">
        <v>7</v>
      </c>
      <c r="G602" s="34" t="s">
        <v>148</v>
      </c>
      <c r="H602" s="34" t="s">
        <v>146</v>
      </c>
      <c r="I602" s="143" t="s">
        <v>30</v>
      </c>
      <c r="J602" s="13">
        <v>23.82</v>
      </c>
      <c r="K602" s="15">
        <v>33.68</v>
      </c>
      <c r="L602">
        <v>100.126</v>
      </c>
      <c r="M602">
        <v>23.4</v>
      </c>
      <c r="N602" s="17">
        <v>2162.3000000000002</v>
      </c>
      <c r="O602">
        <v>2136.3000000000002</v>
      </c>
      <c r="P602">
        <v>8.1</v>
      </c>
      <c r="Q602" s="39">
        <v>7.9719955834094449</v>
      </c>
      <c r="R602" t="s">
        <v>153</v>
      </c>
      <c r="U602" s="99">
        <v>33.680000305175781</v>
      </c>
      <c r="V602" s="99">
        <v>23.399999618530273</v>
      </c>
      <c r="W602" s="99">
        <v>0</v>
      </c>
      <c r="X602" s="100">
        <v>0</v>
      </c>
      <c r="Y602" s="100">
        <v>0</v>
      </c>
      <c r="Z602" s="101">
        <v>2162.300048828125</v>
      </c>
      <c r="AA602" s="102">
        <v>1934.917724609375</v>
      </c>
      <c r="AB602" s="103">
        <v>7.9719953536987305</v>
      </c>
      <c r="AC602" s="102">
        <v>461.70846557617188</v>
      </c>
      <c r="AD602" s="102">
        <v>463.21502685546875</v>
      </c>
      <c r="AE602" s="102">
        <v>1757.7446635988429</v>
      </c>
      <c r="AF602" s="104">
        <v>163.42032695470962</v>
      </c>
      <c r="AG602" s="104">
        <v>13.752826518581996</v>
      </c>
      <c r="AH602" s="102">
        <v>72.948964822697334</v>
      </c>
      <c r="AI602" s="104">
        <v>4.7766678595528482</v>
      </c>
      <c r="AJ602" s="104">
        <v>0</v>
      </c>
      <c r="AK602" s="102">
        <v>0</v>
      </c>
      <c r="AL602" s="103">
        <v>10.757564021758681</v>
      </c>
      <c r="AM602" s="105">
        <v>3.9656153114298647</v>
      </c>
      <c r="AN602" s="105">
        <v>2.5952403444139089</v>
      </c>
      <c r="AO602" s="102">
        <v>476.49498695181535</v>
      </c>
      <c r="AP602" s="106"/>
      <c r="AQ602" s="103">
        <v>23.819999694824219</v>
      </c>
      <c r="AR602" s="102">
        <v>0</v>
      </c>
      <c r="AS602" s="103">
        <v>7.9658209017304609</v>
      </c>
      <c r="AT602" s="102">
        <v>469.48405867414147</v>
      </c>
      <c r="AU602" s="125">
        <v>471.00813267346274</v>
      </c>
      <c r="AV602" s="102">
        <v>1757.5213843577471</v>
      </c>
      <c r="AW602" s="102">
        <v>163.56363327400263</v>
      </c>
      <c r="AX602" s="102">
        <v>13.832742449839319</v>
      </c>
      <c r="AY602" s="102">
        <v>72.771775116363372</v>
      </c>
      <c r="AZ602" s="102">
        <v>4.8906812905628589</v>
      </c>
      <c r="BA602" s="102">
        <v>0</v>
      </c>
      <c r="BB602" s="102">
        <v>0</v>
      </c>
      <c r="BC602" s="103">
        <v>10.749047260977028</v>
      </c>
      <c r="BD602" s="105">
        <v>3.9718310764497384</v>
      </c>
      <c r="BE602" s="105">
        <v>2.6024595500026817</v>
      </c>
      <c r="BF602" s="102">
        <v>484.86777317420024</v>
      </c>
      <c r="BG602" s="123"/>
    </row>
    <row r="603" spans="1:59" ht="18" thickTop="1" thickBot="1">
      <c r="A603" s="45">
        <v>43509</v>
      </c>
      <c r="B603" s="48" t="s">
        <v>246</v>
      </c>
      <c r="C603" s="45">
        <v>43511</v>
      </c>
      <c r="E603" s="6" t="s">
        <v>174</v>
      </c>
      <c r="F603" s="54">
        <v>6</v>
      </c>
      <c r="G603" s="34" t="s">
        <v>148</v>
      </c>
      <c r="H603" s="34" t="s">
        <v>147</v>
      </c>
      <c r="I603" s="143" t="s">
        <v>31</v>
      </c>
      <c r="J603" s="13">
        <v>24.27</v>
      </c>
      <c r="K603" s="15">
        <v>33.659999999999997</v>
      </c>
      <c r="L603">
        <v>100.462</v>
      </c>
      <c r="M603">
        <v>23.7</v>
      </c>
      <c r="N603" s="17">
        <v>2163.8000000000002</v>
      </c>
      <c r="O603">
        <v>2129.6</v>
      </c>
      <c r="P603">
        <v>7.75</v>
      </c>
      <c r="Q603" s="39">
        <v>7.6574801295129715</v>
      </c>
      <c r="R603" t="s">
        <v>152</v>
      </c>
      <c r="U603" s="99">
        <v>33.659999847412109</v>
      </c>
      <c r="V603" s="99">
        <v>23.700000762939453</v>
      </c>
      <c r="W603" s="99">
        <v>0</v>
      </c>
      <c r="X603" s="100">
        <v>0</v>
      </c>
      <c r="Y603" s="100">
        <v>0</v>
      </c>
      <c r="Z603" s="101">
        <v>2163.800048828125</v>
      </c>
      <c r="AA603" s="102">
        <v>2064.81494140625</v>
      </c>
      <c r="AB603" s="103">
        <v>7.6574802398681641</v>
      </c>
      <c r="AC603" s="102">
        <v>1056.0794677734375</v>
      </c>
      <c r="AD603" s="102">
        <v>1059.512939453125</v>
      </c>
      <c r="AE603" s="102">
        <v>1945.0306144707188</v>
      </c>
      <c r="AF603" s="104">
        <v>88.568177424285935</v>
      </c>
      <c r="AG603" s="104">
        <v>31.216147548440841</v>
      </c>
      <c r="AH603" s="102">
        <v>39.277594753137002</v>
      </c>
      <c r="AI603" s="104">
        <v>2.3778700136586126</v>
      </c>
      <c r="AJ603" s="104">
        <v>0</v>
      </c>
      <c r="AK603" s="102">
        <v>0</v>
      </c>
      <c r="AL603" s="103">
        <v>14.973021877151147</v>
      </c>
      <c r="AM603" s="105">
        <v>2.1506182850339295</v>
      </c>
      <c r="AN603" s="105">
        <v>1.4086000492368529</v>
      </c>
      <c r="AO603" s="102">
        <v>1090.4590876261705</v>
      </c>
      <c r="AP603" s="106"/>
      <c r="AQ603" s="103">
        <v>24.270000457763672</v>
      </c>
      <c r="AR603" s="102">
        <v>0</v>
      </c>
      <c r="AS603" s="103">
        <v>7.6496997142644831</v>
      </c>
      <c r="AT603" s="102">
        <v>1078.7300286416687</v>
      </c>
      <c r="AU603" s="125">
        <v>1082.2126359071535</v>
      </c>
      <c r="AV603" s="102">
        <v>1944.6072565482041</v>
      </c>
      <c r="AW603" s="102">
        <v>88.787384523253294</v>
      </c>
      <c r="AX603" s="102">
        <v>31.420382842522109</v>
      </c>
      <c r="AY603" s="102">
        <v>39.182632024236057</v>
      </c>
      <c r="AZ603" s="102">
        <v>2.4581859292389332</v>
      </c>
      <c r="BA603" s="102">
        <v>0</v>
      </c>
      <c r="BB603" s="102">
        <v>0</v>
      </c>
      <c r="BC603" s="103">
        <v>14.935078005285032</v>
      </c>
      <c r="BD603" s="105">
        <v>2.1580241417049155</v>
      </c>
      <c r="BE603" s="105">
        <v>1.4158010343767886</v>
      </c>
      <c r="BF603" s="102">
        <v>1114.956295391316</v>
      </c>
      <c r="BG603" s="123"/>
    </row>
    <row r="604" spans="1:59" ht="18" thickTop="1" thickBot="1">
      <c r="A604" s="45">
        <v>43509</v>
      </c>
      <c r="B604" s="48" t="s">
        <v>246</v>
      </c>
      <c r="C604" s="45">
        <v>43511</v>
      </c>
      <c r="E604" s="9" t="s">
        <v>44</v>
      </c>
      <c r="F604" s="54">
        <v>5</v>
      </c>
      <c r="G604" s="34" t="s">
        <v>146</v>
      </c>
      <c r="H604" s="34" t="s">
        <v>147</v>
      </c>
      <c r="I604" s="143" t="s">
        <v>32</v>
      </c>
      <c r="J604" s="13">
        <v>22.14</v>
      </c>
      <c r="K604" s="15">
        <v>33.700000000000003</v>
      </c>
      <c r="L604">
        <v>100.592</v>
      </c>
      <c r="M604">
        <v>23.4</v>
      </c>
      <c r="N604" s="17">
        <v>2161.3000000000002</v>
      </c>
      <c r="O604">
        <v>2129.1</v>
      </c>
      <c r="P604">
        <v>7.74</v>
      </c>
      <c r="Q604" s="39">
        <v>7.6009781860517576</v>
      </c>
      <c r="R604" t="s">
        <v>153</v>
      </c>
      <c r="U604" s="99">
        <v>33.700000762939453</v>
      </c>
      <c r="V604" s="99">
        <v>23.399999618530273</v>
      </c>
      <c r="W604" s="99">
        <v>0</v>
      </c>
      <c r="X604" s="100">
        <v>0</v>
      </c>
      <c r="Y604" s="100">
        <v>0</v>
      </c>
      <c r="Z604" s="101">
        <v>2161.300048828125</v>
      </c>
      <c r="AA604" s="102">
        <v>2082.838623046875</v>
      </c>
      <c r="AB604" s="103">
        <v>7.6009783744812012</v>
      </c>
      <c r="AC604" s="102">
        <v>1215.0108642578125</v>
      </c>
      <c r="AD604" s="102">
        <v>1218.9754638671875</v>
      </c>
      <c r="AE604" s="102">
        <v>1968.7176066403331</v>
      </c>
      <c r="AF604" s="104">
        <v>77.933485380531764</v>
      </c>
      <c r="AG604" s="104">
        <v>36.187495118356495</v>
      </c>
      <c r="AH604" s="102">
        <v>34.707487501030798</v>
      </c>
      <c r="AI604" s="104">
        <v>2.0335896731211784</v>
      </c>
      <c r="AJ604" s="104">
        <v>0</v>
      </c>
      <c r="AK604" s="102">
        <v>0</v>
      </c>
      <c r="AL604" s="103">
        <v>15.730584216851106</v>
      </c>
      <c r="AM604" s="105">
        <v>1.8908662297630285</v>
      </c>
      <c r="AN604" s="105">
        <v>1.2375010552666721</v>
      </c>
      <c r="AO604" s="102">
        <v>1253.9220776424722</v>
      </c>
      <c r="AP604" s="106"/>
      <c r="AQ604" s="103">
        <v>22.139999389648438</v>
      </c>
      <c r="AR604" s="102">
        <v>0</v>
      </c>
      <c r="AS604" s="103">
        <v>7.6179397811158376</v>
      </c>
      <c r="AT604" s="102">
        <v>1159.8159176980444</v>
      </c>
      <c r="AU604" s="125">
        <v>1163.6596087154471</v>
      </c>
      <c r="AV604" s="102">
        <v>1969.6894007956803</v>
      </c>
      <c r="AW604" s="102">
        <v>77.438471235677596</v>
      </c>
      <c r="AX604" s="102">
        <v>35.710804838511372</v>
      </c>
      <c r="AY604" s="102">
        <v>34.872093835862664</v>
      </c>
      <c r="AZ604" s="102">
        <v>1.8862293955725837</v>
      </c>
      <c r="BA604" s="102">
        <v>0</v>
      </c>
      <c r="BB604" s="102">
        <v>0</v>
      </c>
      <c r="BC604" s="103">
        <v>15.829501613710059</v>
      </c>
      <c r="BD604" s="105">
        <v>1.8752373597439587</v>
      </c>
      <c r="BE604" s="105">
        <v>1.2229243375093006</v>
      </c>
      <c r="BF604" s="102">
        <v>1194.5012240432891</v>
      </c>
      <c r="BG604" s="123"/>
    </row>
    <row r="605" spans="1:59" ht="18" thickTop="1" thickBot="1"/>
    <row r="606" spans="1:59" ht="18" thickTop="1" thickBot="1">
      <c r="C606" s="45">
        <v>43523</v>
      </c>
      <c r="I606" s="54" t="s">
        <v>201</v>
      </c>
      <c r="J606" s="138">
        <v>25</v>
      </c>
      <c r="K606" s="138">
        <v>33.423999999999999</v>
      </c>
      <c r="L606" s="151">
        <v>100.68300000000001</v>
      </c>
      <c r="M606" s="151">
        <v>22.4</v>
      </c>
      <c r="N606" s="151">
        <v>2184.6</v>
      </c>
      <c r="O606" s="151">
        <v>2147.3000000000002</v>
      </c>
      <c r="P606" s="151">
        <v>7.93</v>
      </c>
      <c r="R606" s="151" t="s">
        <v>153</v>
      </c>
      <c r="U606" s="99">
        <v>33.423999786376953</v>
      </c>
      <c r="V606" s="99">
        <v>22.399999618530273</v>
      </c>
      <c r="W606" s="99">
        <v>0</v>
      </c>
      <c r="X606" s="100">
        <v>0</v>
      </c>
      <c r="Y606" s="100">
        <v>0</v>
      </c>
      <c r="Z606" s="101">
        <v>2184.60009765625</v>
      </c>
      <c r="AA606" s="102">
        <v>1984.2509765625</v>
      </c>
      <c r="AB606" s="103">
        <v>7.929999828338623</v>
      </c>
      <c r="AC606" s="102">
        <v>524.06524658203125</v>
      </c>
      <c r="AD606" s="102">
        <v>525.79644775390625</v>
      </c>
      <c r="AE606" s="102">
        <v>1820.9146482874623</v>
      </c>
      <c r="AF606" s="104">
        <v>147.28819082722777</v>
      </c>
      <c r="AG606" s="104">
        <v>16.04822954282773</v>
      </c>
      <c r="AH606" s="102">
        <v>65.178192818798166</v>
      </c>
      <c r="AI606" s="104">
        <v>3.9428841511592911</v>
      </c>
      <c r="AJ606" s="104">
        <v>0</v>
      </c>
      <c r="AK606" s="102">
        <v>0</v>
      </c>
      <c r="AL606" s="103">
        <v>11.578466169355647</v>
      </c>
      <c r="AM606" s="105">
        <v>3.5755849785965972</v>
      </c>
      <c r="AN606" s="105">
        <v>2.3321460999001786</v>
      </c>
      <c r="AO606" s="102">
        <v>539.96262732048217</v>
      </c>
      <c r="AP606" s="106"/>
      <c r="AQ606" s="103">
        <v>25</v>
      </c>
      <c r="AR606" s="102">
        <v>0</v>
      </c>
      <c r="AS606" s="103">
        <v>7.8921301339517465</v>
      </c>
      <c r="AT606" s="102">
        <v>580.66099254085839</v>
      </c>
      <c r="AU606" s="125">
        <v>582.51897155000393</v>
      </c>
      <c r="AV606" s="102">
        <v>1819.4315800102092</v>
      </c>
      <c r="AW606" s="102">
        <v>148.19762654368594</v>
      </c>
      <c r="AX606" s="102">
        <v>16.621758042972445</v>
      </c>
      <c r="AY606" s="102">
        <v>64.221272933690173</v>
      </c>
      <c r="AZ606" s="102">
        <v>4.5651032585397244</v>
      </c>
      <c r="BA606" s="102">
        <v>0</v>
      </c>
      <c r="BB606" s="102">
        <v>0</v>
      </c>
      <c r="BC606" s="103">
        <v>11.511928916807284</v>
      </c>
      <c r="BD606" s="105">
        <v>3.6135600511128971</v>
      </c>
      <c r="BE606" s="105">
        <v>2.3746750368241698</v>
      </c>
      <c r="BF606" s="102">
        <v>600.95729903402741</v>
      </c>
      <c r="BG606" s="123"/>
    </row>
    <row r="607" spans="1:59" ht="18" thickTop="1" thickBot="1">
      <c r="C607" s="45">
        <v>43523</v>
      </c>
      <c r="I607" s="54" t="s">
        <v>201</v>
      </c>
      <c r="J607" s="138">
        <v>25</v>
      </c>
      <c r="K607" s="138">
        <v>33.423999999999999</v>
      </c>
      <c r="L607" s="151">
        <v>100.631</v>
      </c>
      <c r="M607" s="151">
        <v>22.6</v>
      </c>
      <c r="N607" s="151">
        <v>2189.3000000000002</v>
      </c>
      <c r="O607" s="151">
        <v>2155.6</v>
      </c>
      <c r="P607" s="151">
        <v>7.93</v>
      </c>
      <c r="R607" s="151" t="s">
        <v>152</v>
      </c>
      <c r="U607" s="99">
        <v>33.423999786376953</v>
      </c>
      <c r="V607" s="99">
        <v>22.600000381469727</v>
      </c>
      <c r="W607" s="99">
        <v>0</v>
      </c>
      <c r="X607" s="100">
        <v>0</v>
      </c>
      <c r="Y607" s="100">
        <v>0</v>
      </c>
      <c r="Z607" s="101">
        <v>2189.300048828125</v>
      </c>
      <c r="AA607" s="102">
        <v>1987.3050537109375</v>
      </c>
      <c r="AB607" s="103">
        <v>7.929999828338623</v>
      </c>
      <c r="AC607" s="102">
        <v>525.26812744140625</v>
      </c>
      <c r="AD607" s="102">
        <v>526.99908447265625</v>
      </c>
      <c r="AE607" s="102">
        <v>1822.7849408710251</v>
      </c>
      <c r="AF607" s="104">
        <v>148.52004558347383</v>
      </c>
      <c r="AG607" s="104">
        <v>15.999987269024176</v>
      </c>
      <c r="AH607" s="102">
        <v>65.471802615977609</v>
      </c>
      <c r="AI607" s="104">
        <v>4.0151921811806588</v>
      </c>
      <c r="AJ607" s="104">
        <v>0</v>
      </c>
      <c r="AK607" s="102">
        <v>0</v>
      </c>
      <c r="AL607" s="103">
        <v>11.541410587159008</v>
      </c>
      <c r="AM607" s="105">
        <v>3.6065996618310043</v>
      </c>
      <c r="AN607" s="105">
        <v>2.3536883109767519</v>
      </c>
      <c r="AO607" s="102">
        <v>541.37600630056443</v>
      </c>
      <c r="AP607" s="106"/>
      <c r="AQ607" s="103">
        <v>25</v>
      </c>
      <c r="AR607" s="102">
        <v>0</v>
      </c>
      <c r="AS607" s="103">
        <v>7.8950427314085738</v>
      </c>
      <c r="AT607" s="102">
        <v>577.40970168151705</v>
      </c>
      <c r="AU607" s="125">
        <v>579.25727732235146</v>
      </c>
      <c r="AV607" s="102">
        <v>1821.418530031568</v>
      </c>
      <c r="AW607" s="102">
        <v>149.3577861636814</v>
      </c>
      <c r="AX607" s="102">
        <v>16.528687954425877</v>
      </c>
      <c r="AY607" s="102">
        <v>64.583116484940092</v>
      </c>
      <c r="AZ607" s="102">
        <v>4.5958220321010606</v>
      </c>
      <c r="BA607" s="102">
        <v>0</v>
      </c>
      <c r="BB607" s="102">
        <v>0</v>
      </c>
      <c r="BC607" s="103">
        <v>11.480474978139364</v>
      </c>
      <c r="BD607" s="105">
        <v>3.6418486718789937</v>
      </c>
      <c r="BE607" s="105">
        <v>2.3932650922291563</v>
      </c>
      <c r="BF607" s="102">
        <v>597.59236321380979</v>
      </c>
      <c r="BG607" s="123">
        <v>35.532001495361328</v>
      </c>
    </row>
    <row r="608" spans="1:59" ht="18" thickTop="1" thickBot="1">
      <c r="A608" s="45">
        <v>43517</v>
      </c>
      <c r="B608" s="48" t="s">
        <v>254</v>
      </c>
      <c r="C608" s="45">
        <v>43523</v>
      </c>
      <c r="E608" s="7" t="s">
        <v>37</v>
      </c>
      <c r="F608" s="75">
        <v>1</v>
      </c>
      <c r="G608" s="34" t="s">
        <v>148</v>
      </c>
      <c r="H608" s="34" t="s">
        <v>146</v>
      </c>
      <c r="I608" s="150" t="s">
        <v>1</v>
      </c>
      <c r="J608" s="13">
        <v>25.71</v>
      </c>
      <c r="K608" s="15">
        <v>33.49</v>
      </c>
      <c r="L608" s="151">
        <v>100.462</v>
      </c>
      <c r="M608" s="151">
        <v>23</v>
      </c>
      <c r="N608" s="151">
        <v>2171.5</v>
      </c>
      <c r="O608" s="151">
        <v>2145.3000000000002</v>
      </c>
      <c r="P608" s="151">
        <v>8.0299999999999994</v>
      </c>
      <c r="Q608" s="39">
        <v>7.9769936805878574</v>
      </c>
      <c r="R608" s="151" t="s">
        <v>152</v>
      </c>
      <c r="S608" s="152">
        <v>0.96099999999999997</v>
      </c>
      <c r="U608" s="99">
        <v>33.490001678466797</v>
      </c>
      <c r="V608" s="99">
        <v>23</v>
      </c>
      <c r="W608" s="99">
        <v>0</v>
      </c>
      <c r="X608" s="100">
        <v>0</v>
      </c>
      <c r="Y608" s="100">
        <v>0</v>
      </c>
      <c r="Z608" s="101">
        <v>2171.5</v>
      </c>
      <c r="AA608" s="102">
        <v>1945.0960693359375</v>
      </c>
      <c r="AB608" s="103">
        <v>7.9769935607910156</v>
      </c>
      <c r="AC608" s="102">
        <v>458.30435180664062</v>
      </c>
      <c r="AD608" s="102">
        <v>459.80718994140625</v>
      </c>
      <c r="AE608" s="102">
        <v>1768.1405703792998</v>
      </c>
      <c r="AF608" s="104">
        <v>163.14654014850188</v>
      </c>
      <c r="AG608" s="104">
        <v>13.808927066947216</v>
      </c>
      <c r="AH608" s="102">
        <v>72.432330229150921</v>
      </c>
      <c r="AI608" s="104">
        <v>4.6446804193721505</v>
      </c>
      <c r="AJ608" s="104">
        <v>0</v>
      </c>
      <c r="AK608" s="102">
        <v>0</v>
      </c>
      <c r="AL608" s="103">
        <v>10.825882967512689</v>
      </c>
      <c r="AM608" s="105">
        <v>3.9622686319023144</v>
      </c>
      <c r="AN608" s="105">
        <v>2.5890741915274647</v>
      </c>
      <c r="AO608" s="102">
        <v>472.66714531215871</v>
      </c>
      <c r="AP608" s="106"/>
      <c r="AQ608" s="103">
        <v>25.709999084472656</v>
      </c>
      <c r="AR608" s="102">
        <v>0</v>
      </c>
      <c r="AS608" s="103">
        <v>7.9373037684741972</v>
      </c>
      <c r="AT608" s="102">
        <v>510.19261190023775</v>
      </c>
      <c r="AU608" s="125">
        <v>511.81104817914343</v>
      </c>
      <c r="AV608" s="102">
        <v>1766.7048713385141</v>
      </c>
      <c r="AW608" s="102">
        <v>164.04997639641098</v>
      </c>
      <c r="AX608" s="102">
        <v>14.341220349314712</v>
      </c>
      <c r="AY608" s="102">
        <v>71.305997256043653</v>
      </c>
      <c r="AZ608" s="102">
        <v>5.4008781155981627</v>
      </c>
      <c r="BA608" s="102">
        <v>0</v>
      </c>
      <c r="BB608" s="102">
        <v>0</v>
      </c>
      <c r="BC608" s="103">
        <v>10.769034314888328</v>
      </c>
      <c r="BD608" s="105">
        <v>4.003379266489369</v>
      </c>
      <c r="BE608" s="105">
        <v>2.6368708443886142</v>
      </c>
      <c r="BF608" s="102">
        <v>528.73223099832785</v>
      </c>
      <c r="BG608" s="123"/>
    </row>
    <row r="609" spans="1:59" ht="18" thickTop="1" thickBot="1">
      <c r="A609" s="45">
        <v>43517</v>
      </c>
      <c r="B609" s="48" t="s">
        <v>254</v>
      </c>
      <c r="C609" s="45">
        <v>43523</v>
      </c>
      <c r="E609" s="8" t="s">
        <v>43</v>
      </c>
      <c r="F609" s="75">
        <v>2</v>
      </c>
      <c r="G609" s="34" t="s">
        <v>146</v>
      </c>
      <c r="H609" s="34" t="s">
        <v>146</v>
      </c>
      <c r="I609" s="150" t="s">
        <v>2</v>
      </c>
      <c r="J609" s="13">
        <v>23.33</v>
      </c>
      <c r="K609" s="15">
        <v>33.47</v>
      </c>
      <c r="L609" s="151">
        <v>100.663</v>
      </c>
      <c r="M609" s="151">
        <v>22.9</v>
      </c>
      <c r="N609" s="151">
        <v>2182.6999999999998</v>
      </c>
      <c r="O609" s="151">
        <v>2156.5</v>
      </c>
      <c r="P609" s="151">
        <v>7.96</v>
      </c>
      <c r="Q609" s="39">
        <v>7.9804409408909294</v>
      </c>
      <c r="R609" s="151" t="s">
        <v>153</v>
      </c>
      <c r="S609" s="152">
        <v>0.95140000000000002</v>
      </c>
      <c r="U609" s="99">
        <v>33.470001220703125</v>
      </c>
      <c r="V609" s="99">
        <v>22.899999618530273</v>
      </c>
      <c r="W609" s="99">
        <v>0</v>
      </c>
      <c r="X609" s="100">
        <v>0</v>
      </c>
      <c r="Y609" s="100">
        <v>0</v>
      </c>
      <c r="Z609" s="101">
        <v>2182.699951171875</v>
      </c>
      <c r="AA609" s="102">
        <v>1954.652099609375</v>
      </c>
      <c r="AB609" s="103">
        <v>7.9804410934448242</v>
      </c>
      <c r="AC609" s="102">
        <v>456.53424072265625</v>
      </c>
      <c r="AD609" s="102">
        <v>458.03311157226562</v>
      </c>
      <c r="AE609" s="102">
        <v>1776.3297456735093</v>
      </c>
      <c r="AF609" s="104">
        <v>164.52920105717419</v>
      </c>
      <c r="AG609" s="104">
        <v>13.793269746581851</v>
      </c>
      <c r="AH609" s="102">
        <v>72.68465816633811</v>
      </c>
      <c r="AI609" s="104">
        <v>4.6378551823935501</v>
      </c>
      <c r="AJ609" s="104">
        <v>0</v>
      </c>
      <c r="AK609" s="102">
        <v>0</v>
      </c>
      <c r="AL609" s="103">
        <v>10.822451692129722</v>
      </c>
      <c r="AM609" s="105">
        <v>3.9958296091043017</v>
      </c>
      <c r="AN609" s="105">
        <v>2.6101558237738876</v>
      </c>
      <c r="AO609" s="102">
        <v>470.76409690269173</v>
      </c>
      <c r="AP609" s="106"/>
      <c r="AQ609" s="103">
        <v>23.329999923706055</v>
      </c>
      <c r="AR609" s="102">
        <v>0</v>
      </c>
      <c r="AS609" s="103">
        <v>7.9741021269440502</v>
      </c>
      <c r="AT609" s="102">
        <v>464.43707746918494</v>
      </c>
      <c r="AU609" s="125">
        <v>465.95385973358594</v>
      </c>
      <c r="AV609" s="102">
        <v>1776.0985984518366</v>
      </c>
      <c r="AW609" s="102">
        <v>164.67879304725309</v>
      </c>
      <c r="AX609" s="102">
        <v>13.874744692636206</v>
      </c>
      <c r="AY609" s="102">
        <v>72.502868550605328</v>
      </c>
      <c r="AZ609" s="102">
        <v>4.7517662520938346</v>
      </c>
      <c r="BA609" s="102">
        <v>0</v>
      </c>
      <c r="BB609" s="102">
        <v>0</v>
      </c>
      <c r="BC609" s="103">
        <v>10.813762299689492</v>
      </c>
      <c r="BD609" s="105">
        <v>4.0022351242115644</v>
      </c>
      <c r="BE609" s="105">
        <v>2.6175358343876618</v>
      </c>
      <c r="BF609" s="102">
        <v>479.25597156012356</v>
      </c>
      <c r="BG609" s="123"/>
    </row>
    <row r="610" spans="1:59" ht="18" thickTop="1" thickBot="1">
      <c r="A610" s="45">
        <v>43517</v>
      </c>
      <c r="B610" s="48" t="s">
        <v>254</v>
      </c>
      <c r="C610" s="45">
        <v>43523</v>
      </c>
      <c r="E610" s="9" t="s">
        <v>44</v>
      </c>
      <c r="F610" s="75">
        <v>3</v>
      </c>
      <c r="G610" s="34" t="s">
        <v>146</v>
      </c>
      <c r="H610" s="34" t="s">
        <v>147</v>
      </c>
      <c r="I610" s="150" t="s">
        <v>3</v>
      </c>
      <c r="J610" s="13">
        <v>23.32</v>
      </c>
      <c r="K610" s="15">
        <v>33.42</v>
      </c>
      <c r="L610" s="151">
        <v>100.654</v>
      </c>
      <c r="M610" s="151">
        <v>22.9</v>
      </c>
      <c r="N610" s="151">
        <v>2189.1</v>
      </c>
      <c r="O610" s="151">
        <v>2144</v>
      </c>
      <c r="P610" s="151">
        <v>7.71</v>
      </c>
      <c r="Q610" s="39">
        <v>7.6426567209128926</v>
      </c>
      <c r="R610" s="151" t="s">
        <v>152</v>
      </c>
      <c r="U610" s="99">
        <v>33.419998168945312</v>
      </c>
      <c r="V610" s="99">
        <v>22.899999618530273</v>
      </c>
      <c r="W610" s="99">
        <v>0</v>
      </c>
      <c r="X610" s="100">
        <v>0</v>
      </c>
      <c r="Y610" s="100">
        <v>0</v>
      </c>
      <c r="Z610" s="101">
        <v>2189.10009765625</v>
      </c>
      <c r="AA610" s="102">
        <v>2099.302001953125</v>
      </c>
      <c r="AB610" s="103">
        <v>7.6426568031311035</v>
      </c>
      <c r="AC610" s="102">
        <v>1108.7337646484375</v>
      </c>
      <c r="AD610" s="102">
        <v>1112.373779296875</v>
      </c>
      <c r="AE610" s="102">
        <v>1981.5732401960436</v>
      </c>
      <c r="AF610" s="104">
        <v>84.221688091045905</v>
      </c>
      <c r="AG610" s="104">
        <v>33.507037094754246</v>
      </c>
      <c r="AH610" s="102">
        <v>36.977824271193874</v>
      </c>
      <c r="AI610" s="104">
        <v>2.1288452418531212</v>
      </c>
      <c r="AJ610" s="104">
        <v>0</v>
      </c>
      <c r="AK610" s="102">
        <v>0</v>
      </c>
      <c r="AL610" s="103">
        <v>15.460916181376094</v>
      </c>
      <c r="AM610" s="105">
        <v>2.0462322013177894</v>
      </c>
      <c r="AN610" s="105">
        <v>1.3364983641859864</v>
      </c>
      <c r="AO610" s="102">
        <v>1143.2929539915424</v>
      </c>
      <c r="AP610" s="106"/>
      <c r="AQ610" s="103">
        <v>23.319999694824219</v>
      </c>
      <c r="AR610" s="102">
        <v>0</v>
      </c>
      <c r="AS610" s="103">
        <v>7.6369450771413092</v>
      </c>
      <c r="AT610" s="102">
        <v>1126.1937810459794</v>
      </c>
      <c r="AU610" s="125">
        <v>1129.8722138511389</v>
      </c>
      <c r="AV610" s="102">
        <v>1981.2531528270874</v>
      </c>
      <c r="AW610" s="102">
        <v>84.386802538148004</v>
      </c>
      <c r="AX610" s="102">
        <v>33.661943486755234</v>
      </c>
      <c r="AY610" s="102">
        <v>36.914531818006118</v>
      </c>
      <c r="AZ610" s="102">
        <v>2.1823064138554482</v>
      </c>
      <c r="BA610" s="102">
        <v>0</v>
      </c>
      <c r="BB610" s="102">
        <v>0</v>
      </c>
      <c r="BC610" s="103">
        <v>15.430540885029551</v>
      </c>
      <c r="BD610" s="105">
        <v>2.0516383596124941</v>
      </c>
      <c r="BE610" s="105">
        <v>1.3416286330234555</v>
      </c>
      <c r="BF610" s="102">
        <v>1162.1088286289209</v>
      </c>
      <c r="BG610" s="123"/>
    </row>
    <row r="611" spans="1:59" ht="18" thickTop="1" thickBot="1">
      <c r="A611" s="45">
        <v>43517</v>
      </c>
      <c r="B611" s="48" t="s">
        <v>254</v>
      </c>
      <c r="C611" s="45">
        <v>43523</v>
      </c>
      <c r="E611" s="6" t="s">
        <v>174</v>
      </c>
      <c r="F611" s="75">
        <v>4</v>
      </c>
      <c r="G611" s="34" t="s">
        <v>148</v>
      </c>
      <c r="H611" s="34" t="s">
        <v>147</v>
      </c>
      <c r="I611" s="150" t="s">
        <v>4</v>
      </c>
      <c r="J611" s="13">
        <v>25.51</v>
      </c>
      <c r="K611" s="15">
        <v>33.39</v>
      </c>
      <c r="L611" s="151">
        <v>100.723</v>
      </c>
      <c r="M611" s="151">
        <v>22.5</v>
      </c>
      <c r="N611" s="151">
        <v>2175.3000000000002</v>
      </c>
      <c r="O611" s="151">
        <v>2143.4</v>
      </c>
      <c r="P611" s="151">
        <v>7.69</v>
      </c>
      <c r="Q611" s="39">
        <v>7.6679515336050468</v>
      </c>
      <c r="R611" s="151" t="s">
        <v>153</v>
      </c>
      <c r="U611" s="99">
        <v>33.389999389648438</v>
      </c>
      <c r="V611" s="99">
        <v>22.5</v>
      </c>
      <c r="W611" s="99">
        <v>0</v>
      </c>
      <c r="X611" s="100">
        <v>0</v>
      </c>
      <c r="Y611" s="100">
        <v>0</v>
      </c>
      <c r="Z611" s="101">
        <v>2175.300048828125</v>
      </c>
      <c r="AA611" s="102">
        <v>2079.145263671875</v>
      </c>
      <c r="AB611" s="103">
        <v>7.6679515838623047</v>
      </c>
      <c r="AC611" s="102">
        <v>1032.4501953125</v>
      </c>
      <c r="AD611" s="102">
        <v>1035.856689453125</v>
      </c>
      <c r="AE611" s="102">
        <v>1960.6200821409013</v>
      </c>
      <c r="AF611" s="104">
        <v>86.987121854278911</v>
      </c>
      <c r="AG611" s="104">
        <v>31.538178995598518</v>
      </c>
      <c r="AH611" s="102">
        <v>38.552814916261234</v>
      </c>
      <c r="AI611" s="104">
        <v>2.1749544521570785</v>
      </c>
      <c r="AJ611" s="104">
        <v>0</v>
      </c>
      <c r="AK611" s="102">
        <v>0</v>
      </c>
      <c r="AL611" s="103">
        <v>15.218577597039975</v>
      </c>
      <c r="AM611" s="105">
        <v>2.1125803194193375</v>
      </c>
      <c r="AN611" s="105">
        <v>1.3781978009344056</v>
      </c>
      <c r="AO611" s="102">
        <v>1063.94039443369</v>
      </c>
      <c r="AP611" s="106"/>
      <c r="AQ611" s="103">
        <v>25.510000228881836</v>
      </c>
      <c r="AR611" s="102">
        <v>0</v>
      </c>
      <c r="AS611" s="103">
        <v>7.6269816431490804</v>
      </c>
      <c r="AT611" s="102">
        <v>1154.5989846983393</v>
      </c>
      <c r="AU611" s="125">
        <v>1158.2705374375003</v>
      </c>
      <c r="AV611" s="102">
        <v>1958.3581782238437</v>
      </c>
      <c r="AW611" s="102">
        <v>88.152257913078913</v>
      </c>
      <c r="AX611" s="102">
        <v>32.634848232665234</v>
      </c>
      <c r="AY611" s="102">
        <v>38.069403488793888</v>
      </c>
      <c r="AZ611" s="102">
        <v>2.5921851273599303</v>
      </c>
      <c r="BA611" s="102">
        <v>0</v>
      </c>
      <c r="BB611" s="102">
        <v>0</v>
      </c>
      <c r="BC611" s="103">
        <v>15.011423324726021</v>
      </c>
      <c r="BD611" s="105">
        <v>2.1521291431910203</v>
      </c>
      <c r="BE611" s="105">
        <v>1.4163551575972533</v>
      </c>
      <c r="BF611" s="102">
        <v>1196.1001624551923</v>
      </c>
      <c r="BG611" s="123"/>
    </row>
    <row r="612" spans="1:59" ht="18" thickTop="1" thickBot="1">
      <c r="A612" s="45">
        <v>43517</v>
      </c>
      <c r="B612" s="48" t="s">
        <v>254</v>
      </c>
      <c r="C612" s="45">
        <v>43523</v>
      </c>
      <c r="E612" s="9" t="s">
        <v>44</v>
      </c>
      <c r="F612" s="75">
        <v>5</v>
      </c>
      <c r="G612" s="34" t="s">
        <v>146</v>
      </c>
      <c r="H612" s="34" t="s">
        <v>147</v>
      </c>
      <c r="I612" s="150" t="s">
        <v>5</v>
      </c>
      <c r="J612" s="13">
        <v>23.39</v>
      </c>
      <c r="K612" s="15">
        <v>33.44</v>
      </c>
      <c r="L612" s="151">
        <v>100.634</v>
      </c>
      <c r="M612" s="151">
        <v>23.2</v>
      </c>
      <c r="N612" s="151">
        <v>2181.5</v>
      </c>
      <c r="O612" s="151">
        <v>2141.3000000000002</v>
      </c>
      <c r="P612" s="151">
        <v>7.68</v>
      </c>
      <c r="Q612" s="39">
        <v>7.6500343900583125</v>
      </c>
      <c r="R612" s="151" t="s">
        <v>152</v>
      </c>
      <c r="U612" s="99">
        <v>33.439998626708984</v>
      </c>
      <c r="V612" s="99">
        <v>23.200000762939453</v>
      </c>
      <c r="W612" s="99">
        <v>0</v>
      </c>
      <c r="X612" s="100">
        <v>0</v>
      </c>
      <c r="Y612" s="100">
        <v>0</v>
      </c>
      <c r="Z612" s="101">
        <v>2181.5</v>
      </c>
      <c r="AA612" s="102">
        <v>2087.868896484375</v>
      </c>
      <c r="AB612" s="103">
        <v>7.6500344276428223</v>
      </c>
      <c r="AC612" s="102">
        <v>1085.2252197265625</v>
      </c>
      <c r="AD612" s="102">
        <v>1088.775146484375</v>
      </c>
      <c r="AE612" s="102">
        <v>1969.2266892105361</v>
      </c>
      <c r="AF612" s="104">
        <v>86.106341785135172</v>
      </c>
      <c r="AG612" s="104">
        <v>32.535899022380612</v>
      </c>
      <c r="AH612" s="102">
        <v>37.857809289288198</v>
      </c>
      <c r="AI612" s="104">
        <v>2.2256557308099194</v>
      </c>
      <c r="AJ612" s="104">
        <v>0</v>
      </c>
      <c r="AK612" s="102">
        <v>0</v>
      </c>
      <c r="AL612" s="103">
        <v>15.276367059296653</v>
      </c>
      <c r="AM612" s="105">
        <v>2.0927089268493231</v>
      </c>
      <c r="AN612" s="105">
        <v>1.368075844691909</v>
      </c>
      <c r="AO612" s="102">
        <v>1119.6080930389971</v>
      </c>
      <c r="AP612" s="106"/>
      <c r="AQ612" s="103">
        <v>23.389999389648438</v>
      </c>
      <c r="AR612" s="102">
        <v>0</v>
      </c>
      <c r="AS612" s="103">
        <v>7.6474428418570985</v>
      </c>
      <c r="AT612" s="102">
        <v>1092.9394620554374</v>
      </c>
      <c r="AU612" s="125">
        <v>1096.5062103068817</v>
      </c>
      <c r="AV612" s="102">
        <v>1969.0836514143364</v>
      </c>
      <c r="AW612" s="102">
        <v>86.180431897790797</v>
      </c>
      <c r="AX612" s="102">
        <v>32.604899613883703</v>
      </c>
      <c r="AY612" s="102">
        <v>37.827794345299615</v>
      </c>
      <c r="AZ612" s="102">
        <v>2.250666146336195</v>
      </c>
      <c r="BA612" s="102">
        <v>0</v>
      </c>
      <c r="BB612" s="102">
        <v>0</v>
      </c>
      <c r="BC612" s="103">
        <v>15.263107346235104</v>
      </c>
      <c r="BD612" s="105">
        <v>2.0951622811696731</v>
      </c>
      <c r="BE612" s="105">
        <v>1.3704229020085987</v>
      </c>
      <c r="BF612" s="102">
        <v>1127.9267805977036</v>
      </c>
      <c r="BG612" s="123"/>
    </row>
    <row r="613" spans="1:59" ht="18" thickTop="1" thickBot="1">
      <c r="A613" s="45">
        <v>43517</v>
      </c>
      <c r="B613" s="48" t="s">
        <v>254</v>
      </c>
      <c r="C613" s="45">
        <v>43523</v>
      </c>
      <c r="E613" s="6" t="s">
        <v>174</v>
      </c>
      <c r="F613" s="75">
        <v>6</v>
      </c>
      <c r="G613" s="34" t="s">
        <v>148</v>
      </c>
      <c r="H613" s="34" t="s">
        <v>147</v>
      </c>
      <c r="I613" s="150" t="s">
        <v>6</v>
      </c>
      <c r="J613" s="13">
        <v>25.78</v>
      </c>
      <c r="K613" s="15">
        <v>33.46</v>
      </c>
      <c r="L613" s="151">
        <v>100.504</v>
      </c>
      <c r="M613" s="151">
        <v>22.7</v>
      </c>
      <c r="N613" s="151">
        <v>2182.8000000000002</v>
      </c>
      <c r="O613" s="151">
        <v>2148.8000000000002</v>
      </c>
      <c r="P613" s="151">
        <v>7.65</v>
      </c>
      <c r="Q613" s="39">
        <v>7.6299378435605334</v>
      </c>
      <c r="R613" s="151" t="s">
        <v>153</v>
      </c>
      <c r="U613" s="99">
        <v>33.459999084472656</v>
      </c>
      <c r="V613" s="99">
        <v>22.700000762939453</v>
      </c>
      <c r="W613" s="99">
        <v>0</v>
      </c>
      <c r="X613" s="100">
        <v>0</v>
      </c>
      <c r="Y613" s="100">
        <v>0</v>
      </c>
      <c r="Z613" s="101">
        <v>2182.800048828125</v>
      </c>
      <c r="AA613" s="102">
        <v>2098.23681640625</v>
      </c>
      <c r="AB613" s="103">
        <v>7.6299376487731934</v>
      </c>
      <c r="AC613" s="102">
        <v>1140.48583984375</v>
      </c>
      <c r="AD613" s="102">
        <v>1144.239501953125</v>
      </c>
      <c r="AE613" s="102">
        <v>1982.2910651829955</v>
      </c>
      <c r="AF613" s="104">
        <v>81.3044406147812</v>
      </c>
      <c r="AG613" s="104">
        <v>34.64153704867568</v>
      </c>
      <c r="AH613" s="102">
        <v>35.89237606609862</v>
      </c>
      <c r="AI613" s="104">
        <v>2.0317223605519241</v>
      </c>
      <c r="AJ613" s="104">
        <v>0</v>
      </c>
      <c r="AK613" s="102">
        <v>0</v>
      </c>
      <c r="AL613" s="103">
        <v>15.647199804457573</v>
      </c>
      <c r="AM613" s="105">
        <v>1.9741270285933454</v>
      </c>
      <c r="AN613" s="105">
        <v>1.2887861757359682</v>
      </c>
      <c r="AO613" s="102">
        <v>1175.6498110244827</v>
      </c>
      <c r="AP613" s="106"/>
      <c r="AQ613" s="103">
        <v>25.780000686645508</v>
      </c>
      <c r="AR613" s="102">
        <v>0</v>
      </c>
      <c r="AS613" s="103">
        <v>7.5886248585934242</v>
      </c>
      <c r="AT613" s="102">
        <v>1276.8025038001049</v>
      </c>
      <c r="AU613" s="125">
        <v>1280.8493373800113</v>
      </c>
      <c r="AV613" s="102">
        <v>1979.8861645288259</v>
      </c>
      <c r="AW613" s="102">
        <v>82.517685504031746</v>
      </c>
      <c r="AX613" s="102">
        <v>35.833081455060018</v>
      </c>
      <c r="AY613" s="102">
        <v>35.471430863010653</v>
      </c>
      <c r="AZ613" s="102">
        <v>2.4334873108943134</v>
      </c>
      <c r="BA613" s="102">
        <v>0</v>
      </c>
      <c r="BB613" s="102">
        <v>0</v>
      </c>
      <c r="BC613" s="103">
        <v>15.410302712928219</v>
      </c>
      <c r="BD613" s="105">
        <v>2.0144824205249292</v>
      </c>
      <c r="BE613" s="105">
        <v>1.3270589773284753</v>
      </c>
      <c r="BF613" s="102">
        <v>1323.3786404337193</v>
      </c>
      <c r="BG613" s="123"/>
    </row>
    <row r="614" spans="1:59" ht="18" thickTop="1" thickBot="1">
      <c r="A614" s="45">
        <v>43517</v>
      </c>
      <c r="B614" s="48" t="s">
        <v>254</v>
      </c>
      <c r="C614" s="45">
        <v>43523</v>
      </c>
      <c r="E614" s="7" t="s">
        <v>37</v>
      </c>
      <c r="F614" s="75">
        <v>7</v>
      </c>
      <c r="G614" s="34" t="s">
        <v>148</v>
      </c>
      <c r="H614" s="34" t="s">
        <v>146</v>
      </c>
      <c r="I614" s="150" t="s">
        <v>7</v>
      </c>
      <c r="J614" s="13">
        <v>25.57</v>
      </c>
      <c r="K614" s="15">
        <v>33.479999999999997</v>
      </c>
      <c r="L614" s="151">
        <v>100.771</v>
      </c>
      <c r="M614" s="151">
        <v>23</v>
      </c>
      <c r="N614" s="151">
        <v>2171.1</v>
      </c>
      <c r="O614" s="151">
        <v>2144.6</v>
      </c>
      <c r="P614" s="151">
        <v>8.06</v>
      </c>
      <c r="Q614" s="39">
        <v>7.9756603787319644</v>
      </c>
      <c r="R614" s="151" t="s">
        <v>152</v>
      </c>
      <c r="U614" s="99">
        <v>33.479999542236328</v>
      </c>
      <c r="V614" s="99">
        <v>23</v>
      </c>
      <c r="W614" s="99">
        <v>0</v>
      </c>
      <c r="X614" s="100">
        <v>0</v>
      </c>
      <c r="Y614" s="100">
        <v>0</v>
      </c>
      <c r="Z614" s="101">
        <v>2171.10009765625</v>
      </c>
      <c r="AA614" s="102">
        <v>1945.441162109375</v>
      </c>
      <c r="AB614" s="103">
        <v>7.9756603240966797</v>
      </c>
      <c r="AC614" s="102">
        <v>459.9296875</v>
      </c>
      <c r="AD614" s="102">
        <v>461.4378662109375</v>
      </c>
      <c r="AE614" s="102">
        <v>1768.9047523846828</v>
      </c>
      <c r="AF614" s="104">
        <v>162.67773200473849</v>
      </c>
      <c r="AG614" s="104">
        <v>13.858631259563774</v>
      </c>
      <c r="AH614" s="102">
        <v>72.221093272957489</v>
      </c>
      <c r="AI614" s="104">
        <v>4.6296145475938184</v>
      </c>
      <c r="AJ614" s="104">
        <v>0</v>
      </c>
      <c r="AK614" s="102">
        <v>0</v>
      </c>
      <c r="AL614" s="103">
        <v>10.843583502601618</v>
      </c>
      <c r="AM614" s="105">
        <v>3.9511876608512857</v>
      </c>
      <c r="AN614" s="105">
        <v>2.5817791658210498</v>
      </c>
      <c r="AO614" s="102">
        <v>474.34348248539089</v>
      </c>
      <c r="AP614" s="106"/>
      <c r="AQ614" s="103">
        <v>25.569999694824219</v>
      </c>
      <c r="AR614" s="102">
        <v>0</v>
      </c>
      <c r="AS614" s="103">
        <v>7.9380158905452936</v>
      </c>
      <c r="AT614" s="102">
        <v>509.18721191798016</v>
      </c>
      <c r="AU614" s="125">
        <v>510.80521316989791</v>
      </c>
      <c r="AV614" s="102">
        <v>1767.5403518156963</v>
      </c>
      <c r="AW614" s="102">
        <v>163.5368653843498</v>
      </c>
      <c r="AX614" s="102">
        <v>14.363905898088841</v>
      </c>
      <c r="AY614" s="102">
        <v>71.155578235174843</v>
      </c>
      <c r="AZ614" s="102">
        <v>5.3422487295731926</v>
      </c>
      <c r="BA614" s="102">
        <v>0</v>
      </c>
      <c r="BB614" s="102">
        <v>0</v>
      </c>
      <c r="BC614" s="103">
        <v>10.789491741731231</v>
      </c>
      <c r="BD614" s="105">
        <v>3.9900977780908526</v>
      </c>
      <c r="BE614" s="105">
        <v>2.6269466144396096</v>
      </c>
      <c r="BF614" s="102">
        <v>527.54897539774731</v>
      </c>
      <c r="BG614" s="123"/>
    </row>
    <row r="615" spans="1:59" ht="18" thickTop="1" thickBot="1">
      <c r="A615" s="45">
        <v>43517</v>
      </c>
      <c r="B615" s="48" t="s">
        <v>254</v>
      </c>
      <c r="C615" s="45">
        <v>43523</v>
      </c>
      <c r="E615" s="8" t="s">
        <v>43</v>
      </c>
      <c r="F615" s="75">
        <v>8</v>
      </c>
      <c r="G615" s="34" t="s">
        <v>146</v>
      </c>
      <c r="H615" s="34" t="s">
        <v>146</v>
      </c>
      <c r="I615" s="150" t="s">
        <v>8</v>
      </c>
      <c r="J615" s="13">
        <v>23.31</v>
      </c>
      <c r="K615" s="15">
        <v>33.479999999999997</v>
      </c>
      <c r="L615" s="151">
        <v>100.818</v>
      </c>
      <c r="M615" s="151">
        <v>22.9</v>
      </c>
      <c r="N615" s="151">
        <v>2179.8000000000002</v>
      </c>
      <c r="O615" s="151">
        <v>2151.5</v>
      </c>
      <c r="P615" s="151">
        <v>8.1300000000000008</v>
      </c>
      <c r="Q615" s="39">
        <v>7.9771411774190595</v>
      </c>
      <c r="R615" s="151" t="s">
        <v>153</v>
      </c>
      <c r="U615" s="99">
        <v>33.479999542236328</v>
      </c>
      <c r="V615" s="99">
        <v>22.899999618530273</v>
      </c>
      <c r="W615" s="99">
        <v>0</v>
      </c>
      <c r="X615" s="100">
        <v>0</v>
      </c>
      <c r="Y615" s="100">
        <v>0</v>
      </c>
      <c r="Z615" s="101">
        <v>2179.800048828125</v>
      </c>
      <c r="AA615" s="102">
        <v>1953.5196533203125</v>
      </c>
      <c r="AB615" s="103">
        <v>7.9771413803100586</v>
      </c>
      <c r="AC615" s="102">
        <v>459.99148559570312</v>
      </c>
      <c r="AD615" s="102">
        <v>461.501708984375</v>
      </c>
      <c r="AE615" s="102">
        <v>1776.3022370682256</v>
      </c>
      <c r="AF615" s="104">
        <v>163.32050548748518</v>
      </c>
      <c r="AG615" s="104">
        <v>13.896988617584501</v>
      </c>
      <c r="AH615" s="102">
        <v>72.264014769059187</v>
      </c>
      <c r="AI615" s="104">
        <v>4.6035741960149839</v>
      </c>
      <c r="AJ615" s="104">
        <v>0</v>
      </c>
      <c r="AK615" s="102">
        <v>0</v>
      </c>
      <c r="AL615" s="103">
        <v>10.85691796181839</v>
      </c>
      <c r="AM615" s="105">
        <v>3.9661695534795287</v>
      </c>
      <c r="AN615" s="105">
        <v>2.5908358516956578</v>
      </c>
      <c r="AO615" s="102">
        <v>474.32902892415086</v>
      </c>
      <c r="AP615" s="106"/>
      <c r="AQ615" s="103">
        <v>23.309999465942383</v>
      </c>
      <c r="AR615" s="102">
        <v>0</v>
      </c>
      <c r="AS615" s="103">
        <v>7.9711000041157023</v>
      </c>
      <c r="AT615" s="102">
        <v>467.57776930944527</v>
      </c>
      <c r="AU615" s="125">
        <v>469.10518378847013</v>
      </c>
      <c r="AV615" s="102">
        <v>1776.0812807968159</v>
      </c>
      <c r="AW615" s="102">
        <v>163.46323499589499</v>
      </c>
      <c r="AX615" s="102">
        <v>13.975132148282389</v>
      </c>
      <c r="AY615" s="102">
        <v>72.091865929765305</v>
      </c>
      <c r="AZ615" s="102">
        <v>4.7113721731872049</v>
      </c>
      <c r="BA615" s="102">
        <v>0</v>
      </c>
      <c r="BB615" s="102">
        <v>0</v>
      </c>
      <c r="BC615" s="103">
        <v>10.848542938432415</v>
      </c>
      <c r="BD615" s="105">
        <v>3.972254677752447</v>
      </c>
      <c r="BE615" s="105">
        <v>2.597834488599311</v>
      </c>
      <c r="BF615" s="102">
        <v>482.4805600068546</v>
      </c>
      <c r="BG615" s="123"/>
    </row>
    <row r="616" spans="1:59" ht="18" thickTop="1" thickBot="1">
      <c r="A616" s="45">
        <v>43517</v>
      </c>
      <c r="B616" s="48" t="s">
        <v>254</v>
      </c>
      <c r="C616" s="45">
        <v>43523</v>
      </c>
      <c r="E616" s="8" t="s">
        <v>43</v>
      </c>
      <c r="F616" s="54">
        <v>2</v>
      </c>
      <c r="G616" s="34" t="s">
        <v>146</v>
      </c>
      <c r="H616" s="34" t="s">
        <v>146</v>
      </c>
      <c r="I616" s="150" t="s">
        <v>9</v>
      </c>
      <c r="J616" s="13">
        <v>23.37</v>
      </c>
      <c r="K616" s="15">
        <v>33.46</v>
      </c>
      <c r="L616" s="151">
        <v>100.498</v>
      </c>
      <c r="M616" s="151">
        <v>23.3</v>
      </c>
      <c r="N616" s="151">
        <v>2162.8000000000002</v>
      </c>
      <c r="O616" s="151">
        <v>2133.6999999999998</v>
      </c>
      <c r="P616" s="151">
        <v>7.99</v>
      </c>
      <c r="Q616" s="39">
        <v>7.9783600382109734</v>
      </c>
      <c r="R616" s="151" t="s">
        <v>152</v>
      </c>
      <c r="U616" s="99">
        <v>33.459999084472656</v>
      </c>
      <c r="V616" s="99">
        <v>23.299999237060547</v>
      </c>
      <c r="W616" s="99">
        <v>0</v>
      </c>
      <c r="X616" s="100">
        <v>0</v>
      </c>
      <c r="Y616" s="100">
        <v>0</v>
      </c>
      <c r="Z616" s="101">
        <v>2162.800048828125</v>
      </c>
      <c r="AA616" s="102">
        <v>1934.3656005859375</v>
      </c>
      <c r="AB616" s="103">
        <v>7.9783601760864258</v>
      </c>
      <c r="AC616" s="102">
        <v>454.76785278320312</v>
      </c>
      <c r="AD616" s="102">
        <v>456.25360107421875</v>
      </c>
      <c r="AE616" s="102">
        <v>1756.518803120412</v>
      </c>
      <c r="AF616" s="104">
        <v>164.24952376442229</v>
      </c>
      <c r="AG616" s="104">
        <v>13.597250175063133</v>
      </c>
      <c r="AH616" s="102">
        <v>73.008072880650587</v>
      </c>
      <c r="AI616" s="104">
        <v>4.7847547869225986</v>
      </c>
      <c r="AJ616" s="104">
        <v>0</v>
      </c>
      <c r="AK616" s="102">
        <v>0</v>
      </c>
      <c r="AL616" s="103">
        <v>10.744265053979451</v>
      </c>
      <c r="AM616" s="105">
        <v>3.9919160929059512</v>
      </c>
      <c r="AN616" s="105">
        <v>2.6105079369159232</v>
      </c>
      <c r="AO616" s="102">
        <v>469.25460276601194</v>
      </c>
      <c r="AP616" s="106"/>
      <c r="AQ616" s="103">
        <v>23.370000839233398</v>
      </c>
      <c r="AR616" s="102">
        <v>0</v>
      </c>
      <c r="AS616" s="103">
        <v>7.9773289310978859</v>
      </c>
      <c r="AT616" s="102">
        <v>456.03887281804009</v>
      </c>
      <c r="AU616" s="125">
        <v>457.52749630746632</v>
      </c>
      <c r="AV616" s="102">
        <v>1756.4817578429825</v>
      </c>
      <c r="AW616" s="102">
        <v>164.2734902660298</v>
      </c>
      <c r="AX616" s="102">
        <v>13.610354101151884</v>
      </c>
      <c r="AY616" s="102">
        <v>72.978325870667078</v>
      </c>
      <c r="AZ616" s="102">
        <v>4.8036397763365448</v>
      </c>
      <c r="BA616" s="102">
        <v>0</v>
      </c>
      <c r="BB616" s="102">
        <v>0</v>
      </c>
      <c r="BC616" s="103">
        <v>10.742867417075688</v>
      </c>
      <c r="BD616" s="105">
        <v>3.9929574598974349</v>
      </c>
      <c r="BE616" s="105">
        <v>2.6117115294002726</v>
      </c>
      <c r="BF616" s="102">
        <v>470.62160894982969</v>
      </c>
      <c r="BG616" s="123"/>
    </row>
    <row r="617" spans="1:59" ht="18" thickTop="1" thickBot="1">
      <c r="A617" s="45">
        <v>43517</v>
      </c>
      <c r="B617" s="48" t="s">
        <v>254</v>
      </c>
      <c r="C617" s="45">
        <v>43523</v>
      </c>
      <c r="E617" s="6" t="s">
        <v>174</v>
      </c>
      <c r="F617" s="54">
        <v>4</v>
      </c>
      <c r="G617" s="34" t="s">
        <v>148</v>
      </c>
      <c r="H617" s="34" t="s">
        <v>147</v>
      </c>
      <c r="I617" s="150" t="s">
        <v>10</v>
      </c>
      <c r="J617" s="13">
        <v>25.22</v>
      </c>
      <c r="K617" s="15">
        <v>33.51</v>
      </c>
      <c r="L617" s="151">
        <v>100.83799999999999</v>
      </c>
      <c r="M617" s="151">
        <v>22.7</v>
      </c>
      <c r="N617" s="151">
        <v>2172.9</v>
      </c>
      <c r="O617" s="151">
        <v>2145.8000000000002</v>
      </c>
      <c r="P617" s="151">
        <v>7.71</v>
      </c>
      <c r="Q617" s="39">
        <v>7.6809476597429374</v>
      </c>
      <c r="R617" s="151" t="s">
        <v>153</v>
      </c>
      <c r="U617" s="99">
        <v>33.509998321533203</v>
      </c>
      <c r="V617" s="99">
        <v>22.700000762939453</v>
      </c>
      <c r="W617" s="99">
        <v>0</v>
      </c>
      <c r="X617" s="100">
        <v>0</v>
      </c>
      <c r="Y617" s="100">
        <v>0</v>
      </c>
      <c r="Z617" s="101">
        <v>2172.89990234375</v>
      </c>
      <c r="AA617" s="102">
        <v>2070.850341796875</v>
      </c>
      <c r="AB617" s="103">
        <v>7.6809477806091309</v>
      </c>
      <c r="AC617" s="102">
        <v>997.6334228515625</v>
      </c>
      <c r="AD617" s="102">
        <v>1000.9168090820312</v>
      </c>
      <c r="AE617" s="102">
        <v>1950.4779633197643</v>
      </c>
      <c r="AF617" s="104">
        <v>90.078015570109542</v>
      </c>
      <c r="AG617" s="104">
        <v>30.294455889071873</v>
      </c>
      <c r="AH617" s="102">
        <v>40.000226036532368</v>
      </c>
      <c r="AI617" s="104">
        <v>2.2869780716063826</v>
      </c>
      <c r="AJ617" s="104">
        <v>0</v>
      </c>
      <c r="AK617" s="102">
        <v>0</v>
      </c>
      <c r="AL617" s="103">
        <v>14.960980782627793</v>
      </c>
      <c r="AM617" s="105">
        <v>2.1863174654577304</v>
      </c>
      <c r="AN617" s="105">
        <v>1.4274621418775941</v>
      </c>
      <c r="AO617" s="102">
        <v>1028.3920847902161</v>
      </c>
      <c r="AP617" s="106"/>
      <c r="AQ617" s="103">
        <v>25.219999313354492</v>
      </c>
      <c r="AR617" s="102">
        <v>0</v>
      </c>
      <c r="AS617" s="103">
        <v>7.6464388497378692</v>
      </c>
      <c r="AT617" s="102">
        <v>1096.073798580474</v>
      </c>
      <c r="AU617" s="125">
        <v>1099.5715808466534</v>
      </c>
      <c r="AV617" s="102">
        <v>1948.6157561191824</v>
      </c>
      <c r="AW617" s="102">
        <v>91.046781291203573</v>
      </c>
      <c r="AX617" s="102">
        <v>31.18792244838917</v>
      </c>
      <c r="AY617" s="102">
        <v>39.565609848548412</v>
      </c>
      <c r="AZ617" s="102">
        <v>2.6480446851184469</v>
      </c>
      <c r="BA617" s="102">
        <v>0</v>
      </c>
      <c r="BB617" s="102">
        <v>0</v>
      </c>
      <c r="BC617" s="103">
        <v>14.797297495053364</v>
      </c>
      <c r="BD617" s="105">
        <v>2.2194065729076606</v>
      </c>
      <c r="BE617" s="105">
        <v>1.4597310148308593</v>
      </c>
      <c r="BF617" s="102">
        <v>1134.848160663131</v>
      </c>
      <c r="BG617" s="123"/>
    </row>
    <row r="618" spans="1:59" ht="18" thickTop="1" thickBot="1">
      <c r="A618" s="45">
        <v>43517</v>
      </c>
      <c r="B618" s="48" t="s">
        <v>254</v>
      </c>
      <c r="C618" s="45">
        <v>43523</v>
      </c>
      <c r="E618" s="7" t="s">
        <v>37</v>
      </c>
      <c r="F618" s="54">
        <v>1</v>
      </c>
      <c r="G618" s="34" t="s">
        <v>148</v>
      </c>
      <c r="H618" s="34" t="s">
        <v>146</v>
      </c>
      <c r="I618" s="150" t="s">
        <v>11</v>
      </c>
      <c r="J618" s="13">
        <v>25.5</v>
      </c>
      <c r="K618" s="15">
        <v>33.520000000000003</v>
      </c>
      <c r="L618" s="151">
        <v>100.355</v>
      </c>
      <c r="M618" s="151">
        <v>22.5</v>
      </c>
      <c r="N618" s="151">
        <v>2164.9</v>
      </c>
      <c r="O618" s="151">
        <v>2142.1</v>
      </c>
      <c r="P618" s="151">
        <v>8.0299999999999994</v>
      </c>
      <c r="Q618" s="39">
        <v>7.9716693531526577</v>
      </c>
      <c r="R618" s="151" t="s">
        <v>153</v>
      </c>
      <c r="U618" s="99">
        <v>33.520000457763672</v>
      </c>
      <c r="V618" s="99">
        <v>22.5</v>
      </c>
      <c r="W618" s="99">
        <v>0</v>
      </c>
      <c r="X618" s="100">
        <v>0</v>
      </c>
      <c r="Y618" s="100">
        <v>0</v>
      </c>
      <c r="Z618" s="101">
        <v>2164.89990234375</v>
      </c>
      <c r="AA618" s="102">
        <v>1944.9468994140625</v>
      </c>
      <c r="AB618" s="103">
        <v>7.9716691970825195</v>
      </c>
      <c r="AC618" s="102">
        <v>463.47640991210938</v>
      </c>
      <c r="AD618" s="102">
        <v>465.005615234375</v>
      </c>
      <c r="AE618" s="102">
        <v>1772.0838293048273</v>
      </c>
      <c r="AF618" s="104">
        <v>158.7151475929503</v>
      </c>
      <c r="AG618" s="104">
        <v>14.148012667067116</v>
      </c>
      <c r="AH618" s="102">
        <v>71.009553606068152</v>
      </c>
      <c r="AI618" s="104">
        <v>4.3870646858170925</v>
      </c>
      <c r="AJ618" s="104">
        <v>0</v>
      </c>
      <c r="AK618" s="102">
        <v>0</v>
      </c>
      <c r="AL618" s="103">
        <v>10.977488997638151</v>
      </c>
      <c r="AM618" s="105">
        <v>3.8507560302958495</v>
      </c>
      <c r="AN618" s="105">
        <v>2.5128308156295609</v>
      </c>
      <c r="AO618" s="102">
        <v>477.61173640797125</v>
      </c>
      <c r="AP618" s="106"/>
      <c r="AQ618" s="103">
        <v>25.5</v>
      </c>
      <c r="AR618" s="102">
        <v>0</v>
      </c>
      <c r="AS618" s="103">
        <v>7.927740586660736</v>
      </c>
      <c r="AT618" s="102">
        <v>521.93966416830392</v>
      </c>
      <c r="AU618" s="125">
        <v>523.59960184602926</v>
      </c>
      <c r="AV618" s="102">
        <v>1770.4697848014691</v>
      </c>
      <c r="AW618" s="102">
        <v>159.73071411279616</v>
      </c>
      <c r="AX618" s="102">
        <v>14.746441142714533</v>
      </c>
      <c r="AY618" s="102">
        <v>69.791752256810511</v>
      </c>
      <c r="AZ618" s="102">
        <v>5.1889464899009283</v>
      </c>
      <c r="BA618" s="102">
        <v>0</v>
      </c>
      <c r="BB618" s="102">
        <v>0</v>
      </c>
      <c r="BC618" s="103">
        <v>10.912355875637621</v>
      </c>
      <c r="BD618" s="105">
        <v>3.8954399569047018</v>
      </c>
      <c r="BE618" s="105">
        <v>2.5643025326524267</v>
      </c>
      <c r="BF618" s="102">
        <v>540.68886275992304</v>
      </c>
      <c r="BG618" s="123"/>
    </row>
    <row r="619" spans="1:59" ht="18" thickTop="1" thickBot="1">
      <c r="A619" s="45">
        <v>43517</v>
      </c>
      <c r="B619" s="48" t="s">
        <v>254</v>
      </c>
      <c r="C619" s="45">
        <v>43523</v>
      </c>
      <c r="E619" s="9" t="s">
        <v>44</v>
      </c>
      <c r="F619" s="54">
        <v>3</v>
      </c>
      <c r="G619" s="34" t="s">
        <v>146</v>
      </c>
      <c r="H619" s="34" t="s">
        <v>147</v>
      </c>
      <c r="I619" s="150" t="s">
        <v>12</v>
      </c>
      <c r="J619" s="13">
        <v>23.41</v>
      </c>
      <c r="K619" s="15">
        <v>33.53</v>
      </c>
      <c r="L619" s="151">
        <v>100.67400000000001</v>
      </c>
      <c r="M619" s="151">
        <v>22.4</v>
      </c>
      <c r="N619" s="151">
        <v>2181.9</v>
      </c>
      <c r="O619" s="151">
        <v>2141.3000000000002</v>
      </c>
      <c r="P619" s="151">
        <v>7.69</v>
      </c>
      <c r="Q619" s="39">
        <v>7.6425570244373473</v>
      </c>
      <c r="R619" s="151" t="s">
        <v>153</v>
      </c>
      <c r="U619" s="99">
        <v>33.529998779296875</v>
      </c>
      <c r="V619" s="99">
        <v>22.399999618530273</v>
      </c>
      <c r="W619" s="99">
        <v>0</v>
      </c>
      <c r="X619" s="100">
        <v>0</v>
      </c>
      <c r="Y619" s="100">
        <v>0</v>
      </c>
      <c r="Z619" s="101">
        <v>2181.89990234375</v>
      </c>
      <c r="AA619" s="102">
        <v>2094.210205078125</v>
      </c>
      <c r="AB619" s="103">
        <v>7.6425571441650391</v>
      </c>
      <c r="AC619" s="102">
        <v>1102.8807373046875</v>
      </c>
      <c r="AD619" s="102">
        <v>1106.52392578125</v>
      </c>
      <c r="AE619" s="102">
        <v>1977.7181350819649</v>
      </c>
      <c r="AF619" s="104">
        <v>82.737866566576272</v>
      </c>
      <c r="AG619" s="104">
        <v>33.754039080643658</v>
      </c>
      <c r="AH619" s="102">
        <v>36.691430580069671</v>
      </c>
      <c r="AI619" s="104">
        <v>2.0379354298440462</v>
      </c>
      <c r="AJ619" s="104">
        <v>0</v>
      </c>
      <c r="AK619" s="102">
        <v>0</v>
      </c>
      <c r="AL619" s="103">
        <v>15.544727486092411</v>
      </c>
      <c r="AM619" s="105">
        <v>2.0069333639093063</v>
      </c>
      <c r="AN619" s="105">
        <v>1.3092969795094804</v>
      </c>
      <c r="AO619" s="102">
        <v>1136.3344956330395</v>
      </c>
      <c r="AP619" s="106"/>
      <c r="AQ619" s="103">
        <v>23.409999847412109</v>
      </c>
      <c r="AR619" s="102">
        <v>0</v>
      </c>
      <c r="AS619" s="103">
        <v>7.6288324900888975</v>
      </c>
      <c r="AT619" s="102">
        <v>1145.0973325812201</v>
      </c>
      <c r="AU619" s="125">
        <v>1148.8333775711103</v>
      </c>
      <c r="AV619" s="102">
        <v>1976.9485683820064</v>
      </c>
      <c r="AW619" s="102">
        <v>83.134672501672085</v>
      </c>
      <c r="AX619" s="102">
        <v>34.126884622245889</v>
      </c>
      <c r="AY619" s="102">
        <v>36.542426176880909</v>
      </c>
      <c r="AZ619" s="102">
        <v>2.163647247755895</v>
      </c>
      <c r="BA619" s="102">
        <v>0</v>
      </c>
      <c r="BB619" s="102">
        <v>0</v>
      </c>
      <c r="BC619" s="103">
        <v>15.470797978058918</v>
      </c>
      <c r="BD619" s="105">
        <v>2.0197682026897441</v>
      </c>
      <c r="BE619" s="105">
        <v>1.3214353101625502</v>
      </c>
      <c r="BF619" s="102">
        <v>1181.7926305988581</v>
      </c>
      <c r="BG619" s="123"/>
    </row>
    <row r="620" spans="1:59" ht="18" thickTop="1" thickBot="1">
      <c r="A620" s="45">
        <v>43517</v>
      </c>
      <c r="B620" s="48" t="s">
        <v>254</v>
      </c>
      <c r="C620" s="45">
        <v>43523</v>
      </c>
      <c r="E620" s="8" t="s">
        <v>43</v>
      </c>
      <c r="F620" s="54">
        <v>2</v>
      </c>
      <c r="G620" s="34" t="s">
        <v>146</v>
      </c>
      <c r="H620" s="34" t="s">
        <v>146</v>
      </c>
      <c r="I620" s="150" t="s">
        <v>13</v>
      </c>
      <c r="J620" s="13">
        <v>23.38</v>
      </c>
      <c r="K620" s="15">
        <v>33.54</v>
      </c>
      <c r="L620" s="151">
        <v>100.461</v>
      </c>
      <c r="M620" s="151">
        <v>22.6</v>
      </c>
      <c r="N620" s="151">
        <v>2175.6</v>
      </c>
      <c r="O620" s="151">
        <v>2150.9</v>
      </c>
      <c r="P620" s="151">
        <v>7.97</v>
      </c>
      <c r="Q620" s="39">
        <v>7.9715430101587286</v>
      </c>
      <c r="R620" s="151" t="s">
        <v>153</v>
      </c>
      <c r="U620" s="99">
        <v>33.540000915527344</v>
      </c>
      <c r="V620" s="99">
        <v>22.600000381469727</v>
      </c>
      <c r="W620" s="99">
        <v>0</v>
      </c>
      <c r="X620" s="100">
        <v>0</v>
      </c>
      <c r="Y620" s="100">
        <v>0</v>
      </c>
      <c r="Z620" s="101">
        <v>2175.60009765625</v>
      </c>
      <c r="AA620" s="102">
        <v>1954.12939453125</v>
      </c>
      <c r="AB620" s="103">
        <v>7.9715428352355957</v>
      </c>
      <c r="AC620" s="102">
        <v>465.91983032226562</v>
      </c>
      <c r="AD620" s="102">
        <v>467.45516967773438</v>
      </c>
      <c r="AE620" s="102">
        <v>1779.916375378386</v>
      </c>
      <c r="AF620" s="104">
        <v>160.02969734792677</v>
      </c>
      <c r="AG620" s="104">
        <v>14.183471228325752</v>
      </c>
      <c r="AH620" s="102">
        <v>71.207786853265446</v>
      </c>
      <c r="AI620" s="104">
        <v>4.4273872099391056</v>
      </c>
      <c r="AJ620" s="104">
        <v>0</v>
      </c>
      <c r="AK620" s="102">
        <v>0</v>
      </c>
      <c r="AL620" s="103">
        <v>10.96888471273305</v>
      </c>
      <c r="AM620" s="105">
        <v>3.8826494728642689</v>
      </c>
      <c r="AN620" s="105">
        <v>2.5344571750698215</v>
      </c>
      <c r="AO620" s="102">
        <v>480.206870876084</v>
      </c>
      <c r="AP620" s="106"/>
      <c r="AQ620" s="103">
        <v>23.379999160766602</v>
      </c>
      <c r="AR620" s="102">
        <v>0</v>
      </c>
      <c r="AS620" s="103">
        <v>7.9600597614686546</v>
      </c>
      <c r="AT620" s="102">
        <v>480.63781603446665</v>
      </c>
      <c r="AU620" s="125">
        <v>482.20654392727261</v>
      </c>
      <c r="AV620" s="102">
        <v>1779.4918443969414</v>
      </c>
      <c r="AW620" s="102">
        <v>160.30287220714729</v>
      </c>
      <c r="AX620" s="102">
        <v>14.334714792634115</v>
      </c>
      <c r="AY620" s="102">
        <v>70.886462979966225</v>
      </c>
      <c r="AZ620" s="102">
        <v>4.6271866264854653</v>
      </c>
      <c r="BA620" s="102">
        <v>0</v>
      </c>
      <c r="BB620" s="102">
        <v>0</v>
      </c>
      <c r="BC620" s="103">
        <v>10.95246310702878</v>
      </c>
      <c r="BD620" s="105">
        <v>3.8940856680292355</v>
      </c>
      <c r="BE620" s="105">
        <v>2.5475437739704043</v>
      </c>
      <c r="BF620" s="102">
        <v>496.0149048487861</v>
      </c>
      <c r="BG620" s="123"/>
    </row>
    <row r="621" spans="1:59" ht="18" thickTop="1" thickBot="1">
      <c r="A621" s="45">
        <v>43517</v>
      </c>
      <c r="B621" s="48" t="s">
        <v>254</v>
      </c>
      <c r="C621" s="45">
        <v>43523</v>
      </c>
      <c r="E621" s="9" t="s">
        <v>44</v>
      </c>
      <c r="F621" s="54">
        <v>3</v>
      </c>
      <c r="G621" s="34" t="s">
        <v>146</v>
      </c>
      <c r="H621" s="34" t="s">
        <v>147</v>
      </c>
      <c r="I621" s="150" t="s">
        <v>14</v>
      </c>
      <c r="J621" s="13">
        <v>23.38</v>
      </c>
      <c r="K621" s="15">
        <v>33.53</v>
      </c>
      <c r="L621" s="151">
        <v>100.58499999999999</v>
      </c>
      <c r="M621" s="151">
        <v>22.9</v>
      </c>
      <c r="N621" s="151">
        <v>2172.4</v>
      </c>
      <c r="O621" s="151">
        <v>2139.8000000000002</v>
      </c>
      <c r="P621" s="151">
        <v>7.68</v>
      </c>
      <c r="Q621" s="39">
        <v>7.6400078737236647</v>
      </c>
      <c r="R621" s="151" t="s">
        <v>153</v>
      </c>
      <c r="U621" s="99">
        <v>33.529998779296875</v>
      </c>
      <c r="V621" s="99">
        <v>22.899999618530273</v>
      </c>
      <c r="W621" s="99">
        <v>0</v>
      </c>
      <c r="X621" s="100">
        <v>0</v>
      </c>
      <c r="Y621" s="100">
        <v>0</v>
      </c>
      <c r="Z621" s="101">
        <v>2172.39990234375</v>
      </c>
      <c r="AA621" s="102">
        <v>2083.482177734375</v>
      </c>
      <c r="AB621" s="103">
        <v>7.6400079727172852</v>
      </c>
      <c r="AC621" s="102">
        <v>1106.7098388671875</v>
      </c>
      <c r="AD621" s="102">
        <v>1110.34326171875</v>
      </c>
      <c r="AE621" s="102">
        <v>1966.7528009478563</v>
      </c>
      <c r="AF621" s="104">
        <v>83.30302608171867</v>
      </c>
      <c r="AG621" s="104">
        <v>33.426412054504695</v>
      </c>
      <c r="AH621" s="102">
        <v>36.944496544509903</v>
      </c>
      <c r="AI621" s="104">
        <v>2.1200682993006463</v>
      </c>
      <c r="AJ621" s="104">
        <v>0</v>
      </c>
      <c r="AK621" s="102">
        <v>0</v>
      </c>
      <c r="AL621" s="103">
        <v>15.439930737821793</v>
      </c>
      <c r="AM621" s="105">
        <v>2.0222002791616629</v>
      </c>
      <c r="AN621" s="105">
        <v>1.3211079982188283</v>
      </c>
      <c r="AO621" s="102">
        <v>1141.2041002822066</v>
      </c>
      <c r="AP621" s="106"/>
      <c r="AQ621" s="103">
        <v>23.379999160766602</v>
      </c>
      <c r="AR621" s="102">
        <v>0</v>
      </c>
      <c r="AS621" s="103">
        <v>7.6334863871877348</v>
      </c>
      <c r="AT621" s="102">
        <v>1126.6297590149422</v>
      </c>
      <c r="AU621" s="125">
        <v>1130.3069052337185</v>
      </c>
      <c r="AV621" s="102">
        <v>1966.3888976277169</v>
      </c>
      <c r="AW621" s="102">
        <v>83.49054104925122</v>
      </c>
      <c r="AX621" s="102">
        <v>33.6027820919604</v>
      </c>
      <c r="AY621" s="102">
        <v>36.872744720784212</v>
      </c>
      <c r="AZ621" s="102">
        <v>2.1810502527406999</v>
      </c>
      <c r="BA621" s="102">
        <v>0</v>
      </c>
      <c r="BB621" s="102">
        <v>0</v>
      </c>
      <c r="BC621" s="103">
        <v>15.405188059154927</v>
      </c>
      <c r="BD621" s="105">
        <v>2.0283143824283583</v>
      </c>
      <c r="BE621" s="105">
        <v>1.3269126079152556</v>
      </c>
      <c r="BF621" s="102">
        <v>1162.674307236382</v>
      </c>
      <c r="BG621" s="123"/>
    </row>
    <row r="622" spans="1:59" ht="18" thickTop="1" thickBot="1">
      <c r="A622" s="45">
        <v>43517</v>
      </c>
      <c r="B622" s="48" t="s">
        <v>254</v>
      </c>
      <c r="C622" s="45">
        <v>43523</v>
      </c>
      <c r="E622" s="6" t="s">
        <v>174</v>
      </c>
      <c r="F622" s="54">
        <v>4</v>
      </c>
      <c r="G622" s="34" t="s">
        <v>148</v>
      </c>
      <c r="H622" s="34" t="s">
        <v>147</v>
      </c>
      <c r="I622" s="150" t="s">
        <v>15</v>
      </c>
      <c r="J622" s="13">
        <v>25.4</v>
      </c>
      <c r="K622" s="15">
        <v>33.549999999999997</v>
      </c>
      <c r="L622" s="151">
        <v>100.79900000000001</v>
      </c>
      <c r="M622" s="151">
        <v>23.3</v>
      </c>
      <c r="N622" s="151">
        <v>2179.6</v>
      </c>
      <c r="O622" s="151">
        <v>2129.8000000000002</v>
      </c>
      <c r="P622" s="151">
        <v>7.79</v>
      </c>
      <c r="Q622" s="39">
        <v>7.6611005060413051</v>
      </c>
      <c r="R622" s="151" t="s">
        <v>153</v>
      </c>
      <c r="U622" s="99">
        <v>33.549999237060547</v>
      </c>
      <c r="V622" s="99">
        <v>23.299999237060547</v>
      </c>
      <c r="W622" s="99">
        <v>0</v>
      </c>
      <c r="X622" s="100">
        <v>0</v>
      </c>
      <c r="Y622" s="100">
        <v>0</v>
      </c>
      <c r="Z622" s="101">
        <v>2179.60009765625</v>
      </c>
      <c r="AA622" s="102">
        <v>2081.271240234375</v>
      </c>
      <c r="AB622" s="103">
        <v>7.6611003875732422</v>
      </c>
      <c r="AC622" s="102">
        <v>1053.8560791015625</v>
      </c>
      <c r="AD622" s="102">
        <v>1057.299072265625</v>
      </c>
      <c r="AE622" s="102">
        <v>1961.2523261333886</v>
      </c>
      <c r="AF622" s="104">
        <v>88.524202271579583</v>
      </c>
      <c r="AG622" s="104">
        <v>31.494626443916673</v>
      </c>
      <c r="AH622" s="102">
        <v>39.013285524806328</v>
      </c>
      <c r="AI622" s="104">
        <v>2.3083490357480421</v>
      </c>
      <c r="AJ622" s="104">
        <v>0</v>
      </c>
      <c r="AK622" s="102">
        <v>0</v>
      </c>
      <c r="AL622" s="103">
        <v>15.076881808943615</v>
      </c>
      <c r="AM622" s="105">
        <v>2.1499871785099929</v>
      </c>
      <c r="AN622" s="105">
        <v>1.4062473516924421</v>
      </c>
      <c r="AO622" s="102">
        <v>1087.4254605990875</v>
      </c>
      <c r="AP622" s="106"/>
      <c r="AQ622" s="103">
        <v>25.399999618530273</v>
      </c>
      <c r="AR622" s="102">
        <v>0</v>
      </c>
      <c r="AS622" s="103">
        <v>7.6325314349708826</v>
      </c>
      <c r="AT622" s="102">
        <v>1139.2284185621211</v>
      </c>
      <c r="AU622" s="125">
        <v>1142.8559502017852</v>
      </c>
      <c r="AV622" s="102">
        <v>1959.6715676872775</v>
      </c>
      <c r="AW622" s="102">
        <v>89.337031202699706</v>
      </c>
      <c r="AX622" s="102">
        <v>32.26266208681411</v>
      </c>
      <c r="AY622" s="102">
        <v>38.670520805033107</v>
      </c>
      <c r="AZ622" s="102">
        <v>2.6077417919449077</v>
      </c>
      <c r="BA622" s="102">
        <v>0</v>
      </c>
      <c r="BB622" s="102">
        <v>0</v>
      </c>
      <c r="BC622" s="103">
        <v>14.934235226722659</v>
      </c>
      <c r="BD622" s="105">
        <v>2.1777644856139204</v>
      </c>
      <c r="BE622" s="105">
        <v>1.4332432463427178</v>
      </c>
      <c r="BF622" s="102">
        <v>1179.9277775666849</v>
      </c>
      <c r="BG622" s="123"/>
    </row>
    <row r="623" spans="1:59" ht="18" thickTop="1" thickBot="1">
      <c r="A623" s="45">
        <v>43517</v>
      </c>
      <c r="B623" s="48" t="s">
        <v>254</v>
      </c>
      <c r="C623" s="45">
        <v>43523</v>
      </c>
      <c r="E623" s="7" t="s">
        <v>37</v>
      </c>
      <c r="F623" s="54">
        <v>1</v>
      </c>
      <c r="G623" s="34" t="s">
        <v>148</v>
      </c>
      <c r="H623" s="34" t="s">
        <v>146</v>
      </c>
      <c r="I623" s="150" t="s">
        <v>16</v>
      </c>
      <c r="J623" s="13"/>
      <c r="K623" s="15"/>
      <c r="Q623" s="39"/>
      <c r="U623" s="99"/>
      <c r="V623" s="99"/>
      <c r="W623" s="99"/>
      <c r="X623" s="100"/>
      <c r="Y623" s="100"/>
      <c r="Z623" s="101"/>
      <c r="AA623" s="102"/>
      <c r="AB623" s="103"/>
      <c r="AC623" s="102"/>
      <c r="AD623" s="102"/>
      <c r="AE623" s="102"/>
      <c r="AF623" s="104"/>
      <c r="AG623" s="104"/>
      <c r="AH623" s="102"/>
      <c r="AI623" s="104"/>
      <c r="AJ623" s="104"/>
      <c r="AK623" s="102"/>
      <c r="AL623" s="103"/>
      <c r="AM623" s="105"/>
      <c r="AN623" s="105"/>
      <c r="AO623" s="102"/>
      <c r="AP623" s="106"/>
      <c r="AQ623" s="103"/>
      <c r="AR623" s="102"/>
      <c r="AS623" s="103"/>
      <c r="AT623" s="102"/>
      <c r="AU623" s="125"/>
      <c r="AV623" s="102"/>
      <c r="AW623" s="102"/>
      <c r="AX623" s="102"/>
      <c r="AY623" s="102"/>
      <c r="AZ623" s="102"/>
      <c r="BA623" s="102"/>
      <c r="BB623" s="102"/>
      <c r="BC623" s="103"/>
      <c r="BD623" s="105"/>
      <c r="BE623" s="105"/>
      <c r="BF623" s="102"/>
      <c r="BG623" s="123"/>
    </row>
    <row r="624" spans="1:59" ht="18" thickTop="1" thickBot="1">
      <c r="A624" s="45">
        <v>43517</v>
      </c>
      <c r="B624" s="48" t="s">
        <v>254</v>
      </c>
      <c r="C624" s="45">
        <v>43523</v>
      </c>
      <c r="E624" s="8" t="s">
        <v>43</v>
      </c>
      <c r="F624" s="54">
        <v>2</v>
      </c>
      <c r="G624" s="34" t="s">
        <v>146</v>
      </c>
      <c r="H624" s="34" t="s">
        <v>146</v>
      </c>
      <c r="I624" s="150" t="s">
        <v>17</v>
      </c>
      <c r="J624" s="13">
        <v>23.39</v>
      </c>
      <c r="K624" s="15">
        <v>33.549999999999997</v>
      </c>
      <c r="L624" s="151">
        <v>100.372</v>
      </c>
      <c r="M624" s="151">
        <v>22.8</v>
      </c>
      <c r="N624" s="151">
        <v>2165.8000000000002</v>
      </c>
      <c r="O624" s="151">
        <v>2133.1</v>
      </c>
      <c r="P624" s="151">
        <v>8.0500000000000007</v>
      </c>
      <c r="Q624" s="39">
        <v>7.9641100330465893</v>
      </c>
      <c r="R624" s="151" t="s">
        <v>152</v>
      </c>
      <c r="U624" s="99">
        <v>33.549999237060547</v>
      </c>
      <c r="V624" s="99">
        <v>22.799999237060547</v>
      </c>
      <c r="W624" s="99">
        <v>0</v>
      </c>
      <c r="X624" s="100">
        <v>0</v>
      </c>
      <c r="Y624" s="100">
        <v>0</v>
      </c>
      <c r="Z624" s="101">
        <v>2165.800048828125</v>
      </c>
      <c r="AA624" s="102">
        <v>1947.1103515625</v>
      </c>
      <c r="AB624" s="103">
        <v>7.9641098976135254</v>
      </c>
      <c r="AC624" s="102">
        <v>473.1630859375</v>
      </c>
      <c r="AD624" s="102">
        <v>474.71847534179688</v>
      </c>
      <c r="AE624" s="102">
        <v>1774.7405687155547</v>
      </c>
      <c r="AF624" s="104">
        <v>158.04251838006627</v>
      </c>
      <c r="AG624" s="104">
        <v>14.327317838184984</v>
      </c>
      <c r="AH624" s="102">
        <v>70.552715186520359</v>
      </c>
      <c r="AI624" s="104">
        <v>4.4327376959966616</v>
      </c>
      <c r="AJ624" s="104">
        <v>0</v>
      </c>
      <c r="AK624" s="102">
        <v>0</v>
      </c>
      <c r="AL624" s="103">
        <v>11.005293460365587</v>
      </c>
      <c r="AM624" s="105">
        <v>3.8353277189036676</v>
      </c>
      <c r="AN624" s="105">
        <v>2.505026009811143</v>
      </c>
      <c r="AO624" s="102">
        <v>487.83072503132024</v>
      </c>
      <c r="AP624" s="106"/>
      <c r="AQ624" s="103">
        <v>23.389999389648438</v>
      </c>
      <c r="AR624" s="102">
        <v>0</v>
      </c>
      <c r="AS624" s="103">
        <v>7.9554351024631957</v>
      </c>
      <c r="AT624" s="102">
        <v>484.41050963334976</v>
      </c>
      <c r="AU624" s="125">
        <v>485.99135687896626</v>
      </c>
      <c r="AV624" s="102">
        <v>1774.4195664599392</v>
      </c>
      <c r="AW624" s="102">
        <v>158.24813193945405</v>
      </c>
      <c r="AX624" s="102">
        <v>14.442703998418082</v>
      </c>
      <c r="AY624" s="102">
        <v>70.312326492322697</v>
      </c>
      <c r="AZ624" s="102">
        <v>4.5831269493854077</v>
      </c>
      <c r="BA624" s="102">
        <v>0</v>
      </c>
      <c r="BB624" s="102">
        <v>0</v>
      </c>
      <c r="BC624" s="103">
        <v>10.992660959101215</v>
      </c>
      <c r="BD624" s="105">
        <v>3.8439355291228061</v>
      </c>
      <c r="BE624" s="105">
        <v>2.5148597744060806</v>
      </c>
      <c r="BF624" s="102">
        <v>499.91666393345855</v>
      </c>
      <c r="BG624" s="123"/>
    </row>
    <row r="625" spans="1:59" ht="18" thickTop="1" thickBot="1">
      <c r="A625" s="45">
        <v>43517</v>
      </c>
      <c r="B625" s="48" t="s">
        <v>254</v>
      </c>
      <c r="C625" s="45">
        <v>43523</v>
      </c>
      <c r="E625" s="7" t="s">
        <v>37</v>
      </c>
      <c r="F625" s="54">
        <v>1</v>
      </c>
      <c r="G625" s="34" t="s">
        <v>148</v>
      </c>
      <c r="H625" s="34" t="s">
        <v>146</v>
      </c>
      <c r="I625" s="150" t="s">
        <v>18</v>
      </c>
      <c r="J625" s="13">
        <v>25.44</v>
      </c>
      <c r="K625" s="15">
        <v>33.49</v>
      </c>
      <c r="L625" s="151">
        <v>100.869</v>
      </c>
      <c r="M625" s="151">
        <v>22.6</v>
      </c>
      <c r="N625" s="151">
        <v>2174.3000000000002</v>
      </c>
      <c r="O625" s="151">
        <v>2136.6</v>
      </c>
      <c r="P625" s="151">
        <v>8.0399999999999991</v>
      </c>
      <c r="Q625" s="39">
        <v>7.9668974164248549</v>
      </c>
      <c r="R625" s="151" t="s">
        <v>152</v>
      </c>
      <c r="U625" s="99">
        <v>33.490001678466797</v>
      </c>
      <c r="V625" s="99">
        <v>22.600000381469727</v>
      </c>
      <c r="W625" s="99">
        <v>0</v>
      </c>
      <c r="X625" s="100">
        <v>0</v>
      </c>
      <c r="Y625" s="100">
        <v>0</v>
      </c>
      <c r="Z625" s="101">
        <v>2174.300048828125</v>
      </c>
      <c r="AA625" s="102">
        <v>1955.472900390625</v>
      </c>
      <c r="AB625" s="103">
        <v>7.9668974876403809</v>
      </c>
      <c r="AC625" s="102">
        <v>471.76129150390625</v>
      </c>
      <c r="AD625" s="102">
        <v>473.31591796875</v>
      </c>
      <c r="AE625" s="102">
        <v>1782.7211882629103</v>
      </c>
      <c r="AF625" s="104">
        <v>158.38667003422569</v>
      </c>
      <c r="AG625" s="104">
        <v>14.365106527847431</v>
      </c>
      <c r="AH625" s="102">
        <v>70.440255835894916</v>
      </c>
      <c r="AI625" s="104">
        <v>4.3763836956303583</v>
      </c>
      <c r="AJ625" s="104">
        <v>0</v>
      </c>
      <c r="AK625" s="102">
        <v>0</v>
      </c>
      <c r="AL625" s="103">
        <v>11.034987572457753</v>
      </c>
      <c r="AM625" s="105">
        <v>3.8442567733035866</v>
      </c>
      <c r="AN625" s="105">
        <v>2.509133722310422</v>
      </c>
      <c r="AO625" s="102">
        <v>486.2278619527732</v>
      </c>
      <c r="AP625" s="106"/>
      <c r="AQ625" s="103">
        <v>25.440000534057617</v>
      </c>
      <c r="AR625" s="102">
        <v>0</v>
      </c>
      <c r="AS625" s="103">
        <v>7.9253345343957333</v>
      </c>
      <c r="AT625" s="102">
        <v>527.88499737627023</v>
      </c>
      <c r="AU625" s="125">
        <v>529.56507025909241</v>
      </c>
      <c r="AV625" s="102">
        <v>1781.1818098769188</v>
      </c>
      <c r="AW625" s="102">
        <v>159.35184881524629</v>
      </c>
      <c r="AX625" s="102">
        <v>14.939205518440644</v>
      </c>
      <c r="AY625" s="102">
        <v>69.296651347879958</v>
      </c>
      <c r="AZ625" s="102">
        <v>5.1301241907424551</v>
      </c>
      <c r="BA625" s="102">
        <v>0</v>
      </c>
      <c r="BB625" s="102">
        <v>0</v>
      </c>
      <c r="BC625" s="103">
        <v>10.972332153071157</v>
      </c>
      <c r="BD625" s="105">
        <v>3.8867003388057371</v>
      </c>
      <c r="BE625" s="105">
        <v>2.5579195849084799</v>
      </c>
      <c r="BF625" s="102">
        <v>546.78583093158102</v>
      </c>
      <c r="BG625" s="123"/>
    </row>
    <row r="626" spans="1:59" ht="18" thickTop="1" thickBot="1">
      <c r="A626" s="45">
        <v>43517</v>
      </c>
      <c r="B626" s="48" t="s">
        <v>254</v>
      </c>
      <c r="C626" s="45">
        <v>43523</v>
      </c>
      <c r="E626" s="6" t="s">
        <v>174</v>
      </c>
      <c r="F626" s="54">
        <v>4</v>
      </c>
      <c r="G626" s="34" t="s">
        <v>148</v>
      </c>
      <c r="H626" s="34" t="s">
        <v>147</v>
      </c>
      <c r="I626" s="150" t="s">
        <v>19</v>
      </c>
      <c r="J626" s="13">
        <v>25.18</v>
      </c>
      <c r="K626" s="15">
        <v>33.57</v>
      </c>
      <c r="L626" s="151">
        <v>100.73699999999999</v>
      </c>
      <c r="M626" s="151">
        <v>22.9</v>
      </c>
      <c r="N626" s="151">
        <v>2165.1999999999998</v>
      </c>
      <c r="O626" s="151">
        <v>2138</v>
      </c>
      <c r="P626" s="151">
        <v>7.71</v>
      </c>
      <c r="Q626" s="39">
        <v>7.6969522723803339</v>
      </c>
      <c r="R626" s="151" t="s">
        <v>152</v>
      </c>
      <c r="U626" s="99">
        <v>33.569999694824219</v>
      </c>
      <c r="V626" s="99">
        <v>22.899999618530273</v>
      </c>
      <c r="W626" s="99">
        <v>0</v>
      </c>
      <c r="X626" s="100">
        <v>0</v>
      </c>
      <c r="Y626" s="100">
        <v>0</v>
      </c>
      <c r="Z626" s="101">
        <v>2165.199951171875</v>
      </c>
      <c r="AA626" s="102">
        <v>2056.484130859375</v>
      </c>
      <c r="AB626" s="103">
        <v>7.6969523429870605</v>
      </c>
      <c r="AC626" s="102">
        <v>954.4849853515625</v>
      </c>
      <c r="AD626" s="102">
        <v>957.61871337890625</v>
      </c>
      <c r="AE626" s="102">
        <v>1934.1713629059786</v>
      </c>
      <c r="AF626" s="104">
        <v>93.490258162430663</v>
      </c>
      <c r="AG626" s="104">
        <v>28.822600518836225</v>
      </c>
      <c r="AH626" s="102">
        <v>41.649783280495882</v>
      </c>
      <c r="AI626" s="104">
        <v>2.4188243365682407</v>
      </c>
      <c r="AJ626" s="104">
        <v>0</v>
      </c>
      <c r="AK626" s="102">
        <v>0</v>
      </c>
      <c r="AL626" s="103">
        <v>14.665174424837685</v>
      </c>
      <c r="AM626" s="105">
        <v>2.2687983218046384</v>
      </c>
      <c r="AN626" s="105">
        <v>1.4823345274508828</v>
      </c>
      <c r="AO626" s="102">
        <v>984.2341222208463</v>
      </c>
      <c r="AP626" s="106"/>
      <c r="AQ626" s="103">
        <v>25.180000305175781</v>
      </c>
      <c r="AR626" s="102">
        <v>0</v>
      </c>
      <c r="AS626" s="103">
        <v>7.6655485674075985</v>
      </c>
      <c r="AT626" s="102">
        <v>1039.7329406778397</v>
      </c>
      <c r="AU626" s="125">
        <v>1043.0525467391124</v>
      </c>
      <c r="AV626" s="102">
        <v>1932.5217566109989</v>
      </c>
      <c r="AW626" s="102">
        <v>94.356938126434827</v>
      </c>
      <c r="AX626" s="102">
        <v>29.605415915966638</v>
      </c>
      <c r="AY626" s="102">
        <v>41.226014499045895</v>
      </c>
      <c r="AZ626" s="102">
        <v>2.7603903743667857</v>
      </c>
      <c r="BA626" s="102">
        <v>0</v>
      </c>
      <c r="BB626" s="102">
        <v>0</v>
      </c>
      <c r="BC626" s="103">
        <v>14.526634962340841</v>
      </c>
      <c r="BD626" s="105">
        <v>2.2988095636902601</v>
      </c>
      <c r="BE626" s="105">
        <v>1.5119664139761908</v>
      </c>
      <c r="BF626" s="102">
        <v>1076.4326267773706</v>
      </c>
      <c r="BG626" s="123"/>
    </row>
    <row r="627" spans="1:59" ht="18" thickTop="1" thickBot="1">
      <c r="A627" s="45">
        <v>43517</v>
      </c>
      <c r="B627" s="48" t="s">
        <v>254</v>
      </c>
      <c r="C627" s="45">
        <v>43523</v>
      </c>
      <c r="E627" s="9" t="s">
        <v>44</v>
      </c>
      <c r="F627" s="54">
        <v>3</v>
      </c>
      <c r="G627" s="34" t="s">
        <v>146</v>
      </c>
      <c r="H627" s="34" t="s">
        <v>147</v>
      </c>
      <c r="I627" s="150" t="s">
        <v>20</v>
      </c>
      <c r="J627" s="13">
        <v>23.39</v>
      </c>
      <c r="K627" s="15">
        <v>33.57</v>
      </c>
      <c r="L627" s="151">
        <v>100.738</v>
      </c>
      <c r="M627" s="151">
        <v>23.2</v>
      </c>
      <c r="N627" s="151">
        <v>2174</v>
      </c>
      <c r="O627" s="151">
        <v>2135.6999999999998</v>
      </c>
      <c r="P627" s="151">
        <v>7.75</v>
      </c>
      <c r="Q627" s="39">
        <v>7.6333019808217895</v>
      </c>
      <c r="R627" s="151" t="s">
        <v>152</v>
      </c>
      <c r="U627" s="99">
        <v>33.569999694824219</v>
      </c>
      <c r="V627" s="99">
        <v>23.200000762939453</v>
      </c>
      <c r="W627" s="99">
        <v>0</v>
      </c>
      <c r="X627" s="100">
        <v>0</v>
      </c>
      <c r="Y627" s="100">
        <v>0</v>
      </c>
      <c r="Z627" s="101">
        <v>2174</v>
      </c>
      <c r="AA627" s="102">
        <v>2085.788818359375</v>
      </c>
      <c r="AB627" s="103">
        <v>7.6333022117614746</v>
      </c>
      <c r="AC627" s="102">
        <v>1127.1199951171875</v>
      </c>
      <c r="AD627" s="102">
        <v>1130.806884765625</v>
      </c>
      <c r="AE627" s="102">
        <v>1968.9224724513447</v>
      </c>
      <c r="AF627" s="104">
        <v>83.09775849161899</v>
      </c>
      <c r="AG627" s="104">
        <v>33.768753564470799</v>
      </c>
      <c r="AH627" s="102">
        <v>36.759271100252832</v>
      </c>
      <c r="AI627" s="104">
        <v>2.1465356306416545</v>
      </c>
      <c r="AJ627" s="104">
        <v>0</v>
      </c>
      <c r="AK627" s="102">
        <v>0</v>
      </c>
      <c r="AL627" s="103">
        <v>15.443527511910615</v>
      </c>
      <c r="AM627" s="105">
        <v>2.0175560499626495</v>
      </c>
      <c r="AN627" s="105">
        <v>1.3193063128545921</v>
      </c>
      <c r="AO627" s="102">
        <v>1162.8278118079181</v>
      </c>
      <c r="AP627" s="106"/>
      <c r="AQ627" s="103">
        <v>23.389999389648438</v>
      </c>
      <c r="AR627" s="102">
        <v>0</v>
      </c>
      <c r="AS627" s="103">
        <v>7.6307261788017513</v>
      </c>
      <c r="AT627" s="102">
        <v>1135.0890840156842</v>
      </c>
      <c r="AU627" s="125">
        <v>1138.7933852566994</v>
      </c>
      <c r="AV627" s="102">
        <v>1968.777589164712</v>
      </c>
      <c r="AW627" s="102">
        <v>83.1721603950255</v>
      </c>
      <c r="AX627" s="102">
        <v>33.839124395869824</v>
      </c>
      <c r="AY627" s="102">
        <v>36.731283826467092</v>
      </c>
      <c r="AZ627" s="102">
        <v>2.1707448512013321</v>
      </c>
      <c r="BA627" s="102">
        <v>0</v>
      </c>
      <c r="BB627" s="102">
        <v>0</v>
      </c>
      <c r="BC627" s="103">
        <v>15.429641593398818</v>
      </c>
      <c r="BD627" s="105">
        <v>2.0199836742822028</v>
      </c>
      <c r="BE627" s="105">
        <v>1.3216110860109043</v>
      </c>
      <c r="BF627" s="102">
        <v>1171.4233278565705</v>
      </c>
      <c r="BG627" s="123"/>
    </row>
    <row r="628" spans="1:59" ht="18" thickTop="1" thickBot="1">
      <c r="A628" s="45">
        <v>43517</v>
      </c>
      <c r="B628" s="48" t="s">
        <v>254</v>
      </c>
      <c r="C628" s="45">
        <v>43523</v>
      </c>
      <c r="E628" s="8" t="s">
        <v>43</v>
      </c>
      <c r="F628" s="54">
        <v>8</v>
      </c>
      <c r="G628" s="34" t="s">
        <v>146</v>
      </c>
      <c r="H628" s="34" t="s">
        <v>146</v>
      </c>
      <c r="I628" s="150" t="s">
        <v>21</v>
      </c>
      <c r="J628" s="13">
        <v>23.35</v>
      </c>
      <c r="K628" s="15">
        <v>33.56</v>
      </c>
      <c r="L628" s="151">
        <v>100.806</v>
      </c>
      <c r="M628" s="151">
        <v>23.3</v>
      </c>
      <c r="N628" s="151">
        <v>2174.8000000000002</v>
      </c>
      <c r="O628" s="151">
        <v>2143.4</v>
      </c>
      <c r="P628" s="151">
        <v>8.14</v>
      </c>
      <c r="Q628" s="39">
        <v>7.9595790855990325</v>
      </c>
      <c r="R628" s="151" t="s">
        <v>152</v>
      </c>
      <c r="U628" s="99">
        <v>33.560001373291016</v>
      </c>
      <c r="V628" s="99">
        <v>23.299999237060547</v>
      </c>
      <c r="W628" s="99">
        <v>0</v>
      </c>
      <c r="X628" s="100">
        <v>0</v>
      </c>
      <c r="Y628" s="100">
        <v>0</v>
      </c>
      <c r="Z628" s="101">
        <v>2174.800048828125</v>
      </c>
      <c r="AA628" s="102">
        <v>1954.064208984375</v>
      </c>
      <c r="AB628" s="103">
        <v>7.9595789909362793</v>
      </c>
      <c r="AC628" s="102">
        <v>481.00759887695312</v>
      </c>
      <c r="AD628" s="102">
        <v>482.57907104492188</v>
      </c>
      <c r="AE628" s="102">
        <v>1779.9145804975437</v>
      </c>
      <c r="AF628" s="104">
        <v>159.77555430511694</v>
      </c>
      <c r="AG628" s="104">
        <v>14.374217106002604</v>
      </c>
      <c r="AH628" s="102">
        <v>70.755077147308441</v>
      </c>
      <c r="AI628" s="104">
        <v>4.5904783187901286</v>
      </c>
      <c r="AJ628" s="104">
        <v>0</v>
      </c>
      <c r="AK628" s="102">
        <v>0</v>
      </c>
      <c r="AL628" s="103">
        <v>10.969571653146339</v>
      </c>
      <c r="AM628" s="105">
        <v>3.8801670911283672</v>
      </c>
      <c r="AN628" s="105">
        <v>2.5379633394627188</v>
      </c>
      <c r="AO628" s="102">
        <v>496.32947357935075</v>
      </c>
      <c r="AP628" s="106"/>
      <c r="AQ628" s="103">
        <v>23.350000381469727</v>
      </c>
      <c r="AR628" s="102">
        <v>0</v>
      </c>
      <c r="AS628" s="103">
        <v>7.9588445445813338</v>
      </c>
      <c r="AT628" s="102">
        <v>481.96486692800113</v>
      </c>
      <c r="AU628" s="125">
        <v>483.53850573891151</v>
      </c>
      <c r="AV628" s="102">
        <v>1779.8872345541731</v>
      </c>
      <c r="AW628" s="102">
        <v>159.7929723119868</v>
      </c>
      <c r="AX628" s="102">
        <v>14.384031950339825</v>
      </c>
      <c r="AY628" s="102">
        <v>70.734642814332801</v>
      </c>
      <c r="AZ628" s="102">
        <v>4.6034416916671193</v>
      </c>
      <c r="BA628" s="102">
        <v>0</v>
      </c>
      <c r="BB628" s="102">
        <v>0</v>
      </c>
      <c r="BC628" s="103">
        <v>10.968501447028931</v>
      </c>
      <c r="BD628" s="105">
        <v>3.8809052788235263</v>
      </c>
      <c r="BE628" s="105">
        <v>2.5388091698984203</v>
      </c>
      <c r="BF628" s="102">
        <v>497.35908630630138</v>
      </c>
      <c r="BG628" s="123"/>
    </row>
    <row r="629" spans="1:59" ht="18" thickTop="1" thickBot="1">
      <c r="A629" s="45">
        <v>43517</v>
      </c>
      <c r="B629" s="48" t="s">
        <v>254</v>
      </c>
      <c r="C629" s="45">
        <v>43523</v>
      </c>
      <c r="E629" s="6" t="s">
        <v>174</v>
      </c>
      <c r="F629" s="54">
        <v>6</v>
      </c>
      <c r="G629" s="34" t="s">
        <v>148</v>
      </c>
      <c r="H629" s="34" t="s">
        <v>147</v>
      </c>
      <c r="I629" s="150" t="s">
        <v>22</v>
      </c>
      <c r="J629" s="13">
        <v>25.62</v>
      </c>
      <c r="K629" s="15">
        <v>33.57</v>
      </c>
      <c r="L629" s="151">
        <v>100.679</v>
      </c>
      <c r="M629" s="151">
        <v>23.4</v>
      </c>
      <c r="N629" s="153">
        <v>280.39999999999998</v>
      </c>
      <c r="O629" s="151">
        <v>2140.8000000000002</v>
      </c>
      <c r="P629" s="151">
        <v>7.77</v>
      </c>
      <c r="Q629" s="39">
        <v>7.6908263986001568</v>
      </c>
      <c r="R629" s="151" t="s">
        <v>152</v>
      </c>
      <c r="U629" s="99">
        <v>33.569999694824219</v>
      </c>
      <c r="V629" s="99">
        <v>23.399999618530273</v>
      </c>
      <c r="W629" s="99">
        <v>0</v>
      </c>
      <c r="X629" s="100">
        <v>0</v>
      </c>
      <c r="Y629" s="100">
        <v>0</v>
      </c>
      <c r="Z629" s="101">
        <v>280.39999389648438</v>
      </c>
      <c r="AA629" s="102">
        <v>229.071044921875</v>
      </c>
      <c r="AB629" s="103">
        <v>7.690826416015625</v>
      </c>
      <c r="AC629" s="102">
        <v>108.14192962646484</v>
      </c>
      <c r="AD629" s="102">
        <v>108.49481201171875</v>
      </c>
      <c r="AE629" s="102">
        <v>215.39418902702943</v>
      </c>
      <c r="AF629" s="104">
        <v>10.45377535958467</v>
      </c>
      <c r="AG629" s="104">
        <v>3.223072364662066</v>
      </c>
      <c r="AH629" s="102">
        <v>41.623893913102336</v>
      </c>
      <c r="AI629" s="104">
        <v>2.4951727008400315</v>
      </c>
      <c r="AJ629" s="104">
        <v>0</v>
      </c>
      <c r="AK629" s="102">
        <v>0</v>
      </c>
      <c r="AL629" s="103">
        <v>5.5529868669137246</v>
      </c>
      <c r="AM629" s="105">
        <v>0.25389264938339479</v>
      </c>
      <c r="AN629" s="105">
        <v>0.1661186473602291</v>
      </c>
      <c r="AO629" s="102">
        <v>111.60545038161455</v>
      </c>
      <c r="AP629" s="106"/>
      <c r="AQ629" s="103">
        <v>25.620000839233398</v>
      </c>
      <c r="AR629" s="102">
        <v>0</v>
      </c>
      <c r="AS629" s="103">
        <v>7.6608457595132489</v>
      </c>
      <c r="AT629" s="102">
        <v>117.35794117309138</v>
      </c>
      <c r="AU629" s="125">
        <v>117.73063271290279</v>
      </c>
      <c r="AV629" s="102">
        <v>215.20657438078462</v>
      </c>
      <c r="AW629" s="102">
        <v>10.559539545056136</v>
      </c>
      <c r="AX629" s="102">
        <v>3.3049260134584664</v>
      </c>
      <c r="AY629" s="102">
        <v>41.257479330704804</v>
      </c>
      <c r="AZ629" s="102">
        <v>2.8391730192587965</v>
      </c>
      <c r="BA629" s="102">
        <v>0</v>
      </c>
      <c r="BB629" s="102">
        <v>0</v>
      </c>
      <c r="BC629" s="103">
        <v>5.5333413207462163</v>
      </c>
      <c r="BD629" s="105">
        <v>0.25747579906934476</v>
      </c>
      <c r="BE629" s="105">
        <v>0.1695718888585542</v>
      </c>
      <c r="BF629" s="102">
        <v>121.60139278023283</v>
      </c>
      <c r="BG629" s="123"/>
    </row>
    <row r="630" spans="1:59" ht="18" thickTop="1" thickBot="1">
      <c r="A630" s="45">
        <v>43517</v>
      </c>
      <c r="B630" s="48" t="s">
        <v>254</v>
      </c>
      <c r="C630" s="45">
        <v>43523</v>
      </c>
      <c r="E630" s="8" t="s">
        <v>43</v>
      </c>
      <c r="F630" s="54">
        <v>8</v>
      </c>
      <c r="G630" s="34" t="s">
        <v>146</v>
      </c>
      <c r="H630" s="34" t="s">
        <v>146</v>
      </c>
      <c r="I630" s="150" t="s">
        <v>23</v>
      </c>
      <c r="J630" s="13">
        <v>23.39</v>
      </c>
      <c r="K630" s="15">
        <v>33.57</v>
      </c>
      <c r="L630" s="151">
        <v>100.753</v>
      </c>
      <c r="M630" s="151">
        <v>22.6</v>
      </c>
      <c r="N630" s="151">
        <v>2177.4</v>
      </c>
      <c r="O630" s="151">
        <v>2148.1999999999998</v>
      </c>
      <c r="P630" s="151">
        <v>8.01</v>
      </c>
      <c r="Q630" s="39">
        <v>7.965766665017834</v>
      </c>
      <c r="R630" s="151" t="s">
        <v>153</v>
      </c>
      <c r="U630" s="99">
        <v>33.569999694824219</v>
      </c>
      <c r="V630" s="99">
        <v>22.600000381469727</v>
      </c>
      <c r="W630" s="99">
        <v>0</v>
      </c>
      <c r="X630" s="100">
        <v>0</v>
      </c>
      <c r="Y630" s="100">
        <v>0</v>
      </c>
      <c r="Z630" s="101">
        <v>2177.39990234375</v>
      </c>
      <c r="AA630" s="102">
        <v>1958.412109375</v>
      </c>
      <c r="AB630" s="103">
        <v>7.965766429901123</v>
      </c>
      <c r="AC630" s="102">
        <v>473.57955932617188</v>
      </c>
      <c r="AD630" s="102">
        <v>475.14013671875</v>
      </c>
      <c r="AE630" s="102">
        <v>1785.4753606610823</v>
      </c>
      <c r="AF630" s="104">
        <v>158.52231797598014</v>
      </c>
      <c r="AG630" s="104">
        <v>14.414354303576198</v>
      </c>
      <c r="AH630" s="102">
        <v>70.51965223706604</v>
      </c>
      <c r="AI630" s="104">
        <v>4.3712222914774195</v>
      </c>
      <c r="AJ630" s="104">
        <v>0</v>
      </c>
      <c r="AK630" s="102">
        <v>0</v>
      </c>
      <c r="AL630" s="103">
        <v>11.037031457200015</v>
      </c>
      <c r="AM630" s="105">
        <v>3.8451939130597523</v>
      </c>
      <c r="AN630" s="105">
        <v>2.5101638059407425</v>
      </c>
      <c r="AO630" s="102">
        <v>488.10127510575262</v>
      </c>
      <c r="AP630" s="106"/>
      <c r="AQ630" s="103">
        <v>23.389999389648438</v>
      </c>
      <c r="AR630" s="102">
        <v>0</v>
      </c>
      <c r="AS630" s="103">
        <v>7.9541457208855864</v>
      </c>
      <c r="AT630" s="102">
        <v>488.72254174969873</v>
      </c>
      <c r="AU630" s="125">
        <v>490.31746107665657</v>
      </c>
      <c r="AV630" s="102">
        <v>1785.0427555358544</v>
      </c>
      <c r="AW630" s="102">
        <v>158.79963148220455</v>
      </c>
      <c r="AX630" s="102">
        <v>14.5697312380331</v>
      </c>
      <c r="AY630" s="102">
        <v>70.197974501171984</v>
      </c>
      <c r="AZ630" s="102">
        <v>4.571179987093112</v>
      </c>
      <c r="BA630" s="102">
        <v>0</v>
      </c>
      <c r="BB630" s="102">
        <v>0</v>
      </c>
      <c r="BC630" s="103">
        <v>11.020057691208912</v>
      </c>
      <c r="BD630" s="105">
        <v>3.8567311652429876</v>
      </c>
      <c r="BE630" s="105">
        <v>2.5233365638760072</v>
      </c>
      <c r="BF630" s="102">
        <v>504.36656850718447</v>
      </c>
      <c r="BG630" s="123"/>
    </row>
    <row r="631" spans="1:59" ht="18" thickTop="1" thickBot="1">
      <c r="A631" s="45">
        <v>43517</v>
      </c>
      <c r="B631" s="48" t="s">
        <v>254</v>
      </c>
      <c r="C631" s="45">
        <v>43523</v>
      </c>
      <c r="E631" s="9" t="s">
        <v>44</v>
      </c>
      <c r="F631" s="54">
        <v>5</v>
      </c>
      <c r="G631" s="34" t="s">
        <v>146</v>
      </c>
      <c r="H631" s="34" t="s">
        <v>147</v>
      </c>
      <c r="I631" s="150" t="s">
        <v>24</v>
      </c>
      <c r="J631" s="13">
        <v>23.44</v>
      </c>
      <c r="K631" s="15">
        <v>33.57</v>
      </c>
      <c r="L631" s="151">
        <v>100.482</v>
      </c>
      <c r="M631" s="151">
        <v>22.8</v>
      </c>
      <c r="N631" s="153">
        <v>445.1</v>
      </c>
      <c r="O631" s="151">
        <v>2130.5</v>
      </c>
      <c r="P631" s="151">
        <v>8.09</v>
      </c>
      <c r="Q631" s="39">
        <v>7.6695885532674914</v>
      </c>
      <c r="R631" s="151" t="s">
        <v>153</v>
      </c>
      <c r="U631" s="99">
        <v>33.569999694824219</v>
      </c>
      <c r="V631" s="99">
        <v>22.799999237060547</v>
      </c>
      <c r="W631" s="99">
        <v>0</v>
      </c>
      <c r="X631" s="100">
        <v>0</v>
      </c>
      <c r="Y631" s="100">
        <v>0</v>
      </c>
      <c r="Z631" s="101">
        <v>445.10000610351562</v>
      </c>
      <c r="AA631" s="102">
        <v>392.75772094726562</v>
      </c>
      <c r="AB631" s="103">
        <v>7.669588565826416</v>
      </c>
      <c r="AC631" s="102">
        <v>194.41242980957031</v>
      </c>
      <c r="AD631" s="102">
        <v>195.05148315429688</v>
      </c>
      <c r="AE631" s="102">
        <v>370.13430327472389</v>
      </c>
      <c r="AF631" s="104">
        <v>16.737286171088517</v>
      </c>
      <c r="AG631" s="104">
        <v>5.8861595843702181</v>
      </c>
      <c r="AH631" s="102">
        <v>39.2623657199767</v>
      </c>
      <c r="AI631" s="104">
        <v>2.250637476482634</v>
      </c>
      <c r="AJ631" s="104">
        <v>0</v>
      </c>
      <c r="AK631" s="102">
        <v>0</v>
      </c>
      <c r="AL631" s="103">
        <v>7.8924701149167005</v>
      </c>
      <c r="AM631" s="105">
        <v>0.40611289443209542</v>
      </c>
      <c r="AN631" s="105">
        <v>0.26526172205476528</v>
      </c>
      <c r="AO631" s="102">
        <v>200.43895808982614</v>
      </c>
      <c r="AP631" s="106"/>
      <c r="AQ631" s="103">
        <v>23.440000534057617</v>
      </c>
      <c r="AR631" s="102">
        <v>0</v>
      </c>
      <c r="AS631" s="103">
        <v>7.660934238754864</v>
      </c>
      <c r="AT631" s="102">
        <v>199.07250291125825</v>
      </c>
      <c r="AU631" s="125">
        <v>199.72176643434329</v>
      </c>
      <c r="AV631" s="102">
        <v>370.04162123073303</v>
      </c>
      <c r="AW631" s="102">
        <v>16.789120482963259</v>
      </c>
      <c r="AX631" s="102">
        <v>5.926992802939262</v>
      </c>
      <c r="AY631" s="102">
        <v>39.164837043714449</v>
      </c>
      <c r="AZ631" s="102">
        <v>2.337622918780331</v>
      </c>
      <c r="BA631" s="102">
        <v>0</v>
      </c>
      <c r="BB631" s="102">
        <v>0</v>
      </c>
      <c r="BC631" s="103">
        <v>7.8812410329947626</v>
      </c>
      <c r="BD631" s="105">
        <v>0.4077869421639867</v>
      </c>
      <c r="BE631" s="105">
        <v>0.26684028105565361</v>
      </c>
      <c r="BF631" s="102">
        <v>205.46220010252227</v>
      </c>
      <c r="BG631" s="123"/>
    </row>
    <row r="632" spans="1:59" ht="18" thickTop="1" thickBot="1">
      <c r="A632" s="45">
        <v>43517</v>
      </c>
      <c r="B632" s="48" t="s">
        <v>254</v>
      </c>
      <c r="C632" s="45">
        <v>43523</v>
      </c>
      <c r="E632" s="7" t="s">
        <v>37</v>
      </c>
      <c r="F632" s="54">
        <v>7</v>
      </c>
      <c r="G632" s="34" t="s">
        <v>148</v>
      </c>
      <c r="H632" s="34" t="s">
        <v>146</v>
      </c>
      <c r="I632" s="150" t="s">
        <v>25</v>
      </c>
      <c r="J632" s="13">
        <v>25.4</v>
      </c>
      <c r="K632" s="15">
        <v>33.54</v>
      </c>
      <c r="L632" s="151">
        <v>100.49</v>
      </c>
      <c r="M632" s="151">
        <v>22.7</v>
      </c>
      <c r="N632" s="151">
        <v>2172.3000000000002</v>
      </c>
      <c r="O632" s="151">
        <v>2149.5</v>
      </c>
      <c r="P632" s="151">
        <v>7.98</v>
      </c>
      <c r="Q632" s="39">
        <v>7.9662815969293366</v>
      </c>
      <c r="R632" s="151" t="s">
        <v>153</v>
      </c>
      <c r="U632" s="99">
        <v>33.540000915527344</v>
      </c>
      <c r="V632" s="99">
        <v>22.700000762939453</v>
      </c>
      <c r="W632" s="99">
        <v>0</v>
      </c>
      <c r="X632" s="100">
        <v>0</v>
      </c>
      <c r="Y632" s="100">
        <v>0</v>
      </c>
      <c r="Z632" s="101">
        <v>2172.300048828125</v>
      </c>
      <c r="AA632" s="102">
        <v>1952.888671875</v>
      </c>
      <c r="AB632" s="103">
        <v>7.9662814140319824</v>
      </c>
      <c r="AC632" s="102">
        <v>471.88787841796875</v>
      </c>
      <c r="AD632" s="102">
        <v>473.44097900390625</v>
      </c>
      <c r="AE632" s="102">
        <v>1779.8840116935862</v>
      </c>
      <c r="AF632" s="104">
        <v>158.67748960949811</v>
      </c>
      <c r="AG632" s="104">
        <v>14.327220581207772</v>
      </c>
      <c r="AH632" s="102">
        <v>70.658222751084864</v>
      </c>
      <c r="AI632" s="104">
        <v>4.4139549790836003</v>
      </c>
      <c r="AJ632" s="104">
        <v>0</v>
      </c>
      <c r="AK632" s="102">
        <v>0</v>
      </c>
      <c r="AL632" s="103">
        <v>11.009411301636357</v>
      </c>
      <c r="AM632" s="105">
        <v>3.8504350498827371</v>
      </c>
      <c r="AN632" s="105">
        <v>2.5141337141657618</v>
      </c>
      <c r="AO632" s="102">
        <v>486.43675811145368</v>
      </c>
      <c r="AP632" s="106"/>
      <c r="AQ632" s="103">
        <v>25.399999618530273</v>
      </c>
      <c r="AR632" s="102">
        <v>0</v>
      </c>
      <c r="AS632" s="103">
        <v>7.9267679246790088</v>
      </c>
      <c r="AT632" s="102">
        <v>525.10124563750173</v>
      </c>
      <c r="AU632" s="125">
        <v>526.77327325860097</v>
      </c>
      <c r="AV632" s="102">
        <v>1778.4234220280341</v>
      </c>
      <c r="AW632" s="102">
        <v>159.59374899080501</v>
      </c>
      <c r="AX632" s="102">
        <v>14.871505877852046</v>
      </c>
      <c r="AY632" s="102">
        <v>69.567714035135253</v>
      </c>
      <c r="AZ632" s="102">
        <v>5.1335937633491637</v>
      </c>
      <c r="BA632" s="102">
        <v>0</v>
      </c>
      <c r="BB632" s="102">
        <v>0</v>
      </c>
      <c r="BC632" s="103">
        <v>10.950151008940127</v>
      </c>
      <c r="BD632" s="105">
        <v>3.890724734736914</v>
      </c>
      <c r="BE632" s="105">
        <v>2.5605322233126127</v>
      </c>
      <c r="BF632" s="102">
        <v>543.8607789113762</v>
      </c>
      <c r="BG632" s="123"/>
    </row>
    <row r="633" spans="1:59" ht="18" thickTop="1" thickBot="1">
      <c r="A633" s="45">
        <v>43517</v>
      </c>
      <c r="B633" s="48" t="s">
        <v>254</v>
      </c>
      <c r="C633" s="45">
        <v>43523</v>
      </c>
      <c r="E633" s="7" t="s">
        <v>37</v>
      </c>
      <c r="F633" s="54">
        <v>7</v>
      </c>
      <c r="G633" s="34" t="s">
        <v>148</v>
      </c>
      <c r="H633" s="34" t="s">
        <v>146</v>
      </c>
      <c r="I633" s="150" t="s">
        <v>26</v>
      </c>
      <c r="J633" s="13">
        <v>25.38</v>
      </c>
      <c r="K633" s="15">
        <v>33.56</v>
      </c>
      <c r="L633" s="151">
        <v>100.3</v>
      </c>
      <c r="M633" s="151">
        <v>23</v>
      </c>
      <c r="N633" s="151">
        <v>2176.9</v>
      </c>
      <c r="O633" s="151">
        <v>2142.1</v>
      </c>
      <c r="P633" s="151">
        <v>8.0399999999999991</v>
      </c>
      <c r="Q633" s="39">
        <v>7.9651434433850206</v>
      </c>
      <c r="R633" s="151" t="s">
        <v>153</v>
      </c>
      <c r="U633" s="99">
        <v>33.560001373291016</v>
      </c>
      <c r="V633" s="99">
        <v>23</v>
      </c>
      <c r="W633" s="99">
        <v>0</v>
      </c>
      <c r="X633" s="100">
        <v>0</v>
      </c>
      <c r="Y633" s="100">
        <v>0</v>
      </c>
      <c r="Z633" s="101">
        <v>2176.89990234375</v>
      </c>
      <c r="AA633" s="102">
        <v>1955.4598388671875</v>
      </c>
      <c r="AB633" s="103">
        <v>7.9651436805725098</v>
      </c>
      <c r="AC633" s="102">
        <v>474.28036499023438</v>
      </c>
      <c r="AD633" s="102">
        <v>475.8355712890625</v>
      </c>
      <c r="AE633" s="102">
        <v>1780.9968199660661</v>
      </c>
      <c r="AF633" s="104">
        <v>160.17797620417494</v>
      </c>
      <c r="AG633" s="104">
        <v>14.285002553600943</v>
      </c>
      <c r="AH633" s="102">
        <v>71.032905154515632</v>
      </c>
      <c r="AI633" s="104">
        <v>4.5253230749685116</v>
      </c>
      <c r="AJ633" s="104">
        <v>0</v>
      </c>
      <c r="AK633" s="102">
        <v>0</v>
      </c>
      <c r="AL633" s="103">
        <v>10.964453630807434</v>
      </c>
      <c r="AM633" s="105">
        <v>3.8880713893371928</v>
      </c>
      <c r="AN633" s="105">
        <v>2.5409634265496468</v>
      </c>
      <c r="AO633" s="102">
        <v>489.14328990463463</v>
      </c>
      <c r="AP633" s="106"/>
      <c r="AQ633" s="103">
        <v>25.379999160766602</v>
      </c>
      <c r="AR633" s="102">
        <v>0</v>
      </c>
      <c r="AS633" s="103">
        <v>7.9303186780752268</v>
      </c>
      <c r="AT633" s="102">
        <v>521.09979571957956</v>
      </c>
      <c r="AU633" s="125">
        <v>522.75948623649504</v>
      </c>
      <c r="AV633" s="102">
        <v>1779.7133281998053</v>
      </c>
      <c r="AW633" s="102">
        <v>160.98243039960352</v>
      </c>
      <c r="AX633" s="102">
        <v>14.764067095152143</v>
      </c>
      <c r="AY633" s="102">
        <v>70.065271630446063</v>
      </c>
      <c r="AZ633" s="102">
        <v>5.1684708136895567</v>
      </c>
      <c r="BA633" s="102">
        <v>0</v>
      </c>
      <c r="BB633" s="102">
        <v>0</v>
      </c>
      <c r="BC633" s="103">
        <v>10.912659143903596</v>
      </c>
      <c r="BD633" s="105">
        <v>3.9237935673283744</v>
      </c>
      <c r="BE633" s="105">
        <v>2.5822489425110899</v>
      </c>
      <c r="BF633" s="102">
        <v>539.69580271454288</v>
      </c>
      <c r="BG633" s="123"/>
    </row>
    <row r="634" spans="1:59" ht="18" thickTop="1" thickBot="1">
      <c r="A634" s="45">
        <v>43517</v>
      </c>
      <c r="B634" s="48" t="s">
        <v>254</v>
      </c>
      <c r="C634" s="45">
        <v>43523</v>
      </c>
      <c r="E634" s="6" t="s">
        <v>174</v>
      </c>
      <c r="F634" s="54">
        <v>6</v>
      </c>
      <c r="G634" s="34" t="s">
        <v>148</v>
      </c>
      <c r="H634" s="34" t="s">
        <v>147</v>
      </c>
      <c r="I634" s="150" t="s">
        <v>27</v>
      </c>
      <c r="J634" s="13">
        <v>25.73</v>
      </c>
      <c r="K634" s="15">
        <v>33.56</v>
      </c>
      <c r="L634" s="151">
        <v>100.538</v>
      </c>
      <c r="M634" s="151">
        <v>24.6</v>
      </c>
      <c r="N634" s="151">
        <v>2188.6999999999998</v>
      </c>
      <c r="O634" s="151">
        <v>2149.6</v>
      </c>
      <c r="P634" s="151">
        <v>7.71</v>
      </c>
      <c r="Q634" s="39">
        <v>7.6754109733940652</v>
      </c>
      <c r="R634" s="151" t="s">
        <v>153</v>
      </c>
      <c r="U634" s="99">
        <v>33.560001373291016</v>
      </c>
      <c r="V634" s="99">
        <v>24.600000381469727</v>
      </c>
      <c r="W634" s="99">
        <v>0</v>
      </c>
      <c r="X634" s="100">
        <v>0</v>
      </c>
      <c r="Y634" s="100">
        <v>0</v>
      </c>
      <c r="Z634" s="101">
        <v>2188.699951171875</v>
      </c>
      <c r="AA634" s="102">
        <v>2078.611572265625</v>
      </c>
      <c r="AB634" s="103">
        <v>7.6754107475280762</v>
      </c>
      <c r="AC634" s="102">
        <v>1023.826171875</v>
      </c>
      <c r="AD634" s="102">
        <v>1027.1182861328125</v>
      </c>
      <c r="AE634" s="102">
        <v>1953.4894791997078</v>
      </c>
      <c r="AF634" s="104">
        <v>95.536208583989222</v>
      </c>
      <c r="AG634" s="104">
        <v>29.586015077816015</v>
      </c>
      <c r="AH634" s="102">
        <v>41.47841964706123</v>
      </c>
      <c r="AI634" s="104">
        <v>2.6812856314017846</v>
      </c>
      <c r="AJ634" s="104">
        <v>0</v>
      </c>
      <c r="AK634" s="102">
        <v>0</v>
      </c>
      <c r="AL634" s="103">
        <v>14.575768500582905</v>
      </c>
      <c r="AM634" s="105">
        <v>2.3252589505220711</v>
      </c>
      <c r="AN634" s="105">
        <v>1.5266843238443801</v>
      </c>
      <c r="AO634" s="102">
        <v>1058.8360572793129</v>
      </c>
      <c r="AP634" s="106"/>
      <c r="AQ634" s="103">
        <v>25.729999542236328</v>
      </c>
      <c r="AR634" s="102">
        <v>0</v>
      </c>
      <c r="AS634" s="103">
        <v>7.6599507468082457</v>
      </c>
      <c r="AT634" s="102">
        <v>1067.7814969621654</v>
      </c>
      <c r="AU634" s="125">
        <v>1071.167896196903</v>
      </c>
      <c r="AV634" s="102">
        <v>1952.6553768034737</v>
      </c>
      <c r="AW634" s="102">
        <v>95.967377603254263</v>
      </c>
      <c r="AX634" s="102">
        <v>29.988882127605226</v>
      </c>
      <c r="AY634" s="102">
        <v>41.271785543080433</v>
      </c>
      <c r="AZ634" s="102">
        <v>2.8604718447143136</v>
      </c>
      <c r="BA634" s="102">
        <v>0</v>
      </c>
      <c r="BB634" s="102">
        <v>0</v>
      </c>
      <c r="BC634" s="103">
        <v>14.505777207654333</v>
      </c>
      <c r="BD634" s="105">
        <v>2.3406844273804546</v>
      </c>
      <c r="BE634" s="105">
        <v>1.5420436510502082</v>
      </c>
      <c r="BF634" s="102">
        <v>1106.6242074558331</v>
      </c>
      <c r="BG634" s="123"/>
    </row>
    <row r="635" spans="1:59" ht="18" thickTop="1" thickBot="1">
      <c r="A635" s="45">
        <v>43517</v>
      </c>
      <c r="B635" s="48" t="s">
        <v>254</v>
      </c>
      <c r="C635" s="45">
        <v>43523</v>
      </c>
      <c r="E635" s="8" t="s">
        <v>43</v>
      </c>
      <c r="F635" s="54">
        <v>8</v>
      </c>
      <c r="G635" s="34" t="s">
        <v>146</v>
      </c>
      <c r="H635" s="34" t="s">
        <v>146</v>
      </c>
      <c r="I635" s="150" t="s">
        <v>28</v>
      </c>
      <c r="J635" s="13">
        <v>23.41</v>
      </c>
      <c r="K635" s="15">
        <v>33.57</v>
      </c>
      <c r="L635" s="151">
        <v>100.56399999999999</v>
      </c>
      <c r="M635" s="151">
        <v>24</v>
      </c>
      <c r="N635" s="151">
        <v>2185.1999999999998</v>
      </c>
      <c r="O635" s="151">
        <v>2153.8000000000002</v>
      </c>
      <c r="P635" s="151">
        <v>8.19</v>
      </c>
      <c r="Q635" s="39">
        <v>7.9636849304166804</v>
      </c>
      <c r="R635" s="151" t="s">
        <v>153</v>
      </c>
      <c r="U635" s="99">
        <v>33.569999694824219</v>
      </c>
      <c r="V635" s="99">
        <v>24</v>
      </c>
      <c r="W635" s="99">
        <v>0</v>
      </c>
      <c r="X635" s="100">
        <v>0</v>
      </c>
      <c r="Y635" s="100">
        <v>0</v>
      </c>
      <c r="Z635" s="101">
        <v>2185.199951171875</v>
      </c>
      <c r="AA635" s="102">
        <v>1956.619140625</v>
      </c>
      <c r="AB635" s="103">
        <v>7.9636850357055664</v>
      </c>
      <c r="AC635" s="102">
        <v>477.85403442382812</v>
      </c>
      <c r="AD635" s="102">
        <v>479.40188598632812</v>
      </c>
      <c r="AE635" s="102">
        <v>1777.3586402853246</v>
      </c>
      <c r="AF635" s="104">
        <v>165.23820026445287</v>
      </c>
      <c r="AG635" s="104">
        <v>14.022147577335588</v>
      </c>
      <c r="AH635" s="102">
        <v>72.43977347733086</v>
      </c>
      <c r="AI635" s="104">
        <v>4.9361728817004922</v>
      </c>
      <c r="AJ635" s="104">
        <v>0</v>
      </c>
      <c r="AK635" s="102">
        <v>0</v>
      </c>
      <c r="AL635" s="103">
        <v>10.790510876851016</v>
      </c>
      <c r="AM635" s="105">
        <v>4.017195938322339</v>
      </c>
      <c r="AN635" s="105">
        <v>2.6329607776411339</v>
      </c>
      <c r="AO635" s="102">
        <v>493.6674193001453</v>
      </c>
      <c r="AP635" s="106"/>
      <c r="AQ635" s="103">
        <v>23.409999847412109</v>
      </c>
      <c r="AR635" s="102">
        <v>0</v>
      </c>
      <c r="AS635" s="103">
        <v>7.9723566114943738</v>
      </c>
      <c r="AT635" s="102">
        <v>466.77687754598333</v>
      </c>
      <c r="AU635" s="125">
        <v>468.29980434454745</v>
      </c>
      <c r="AV635" s="102">
        <v>1777.6746373648252</v>
      </c>
      <c r="AW635" s="102">
        <v>165.03621702062449</v>
      </c>
      <c r="AX635" s="102">
        <v>13.908235083864026</v>
      </c>
      <c r="AY635" s="102">
        <v>72.688155999512929</v>
      </c>
      <c r="AZ635" s="102">
        <v>4.775538648325675</v>
      </c>
      <c r="BA635" s="102">
        <v>0</v>
      </c>
      <c r="BB635" s="102">
        <v>0</v>
      </c>
      <c r="BC635" s="103">
        <v>10.802598982894654</v>
      </c>
      <c r="BD635" s="105">
        <v>4.008328596409382</v>
      </c>
      <c r="BE635" s="105">
        <v>2.6226722700324676</v>
      </c>
      <c r="BF635" s="102">
        <v>481.73470843463627</v>
      </c>
      <c r="BG635" s="123"/>
    </row>
    <row r="636" spans="1:59" ht="18" thickTop="1" thickBot="1">
      <c r="A636" s="45">
        <v>43517</v>
      </c>
      <c r="B636" s="48" t="s">
        <v>254</v>
      </c>
      <c r="C636" s="45">
        <v>43523</v>
      </c>
      <c r="E636" s="9" t="s">
        <v>44</v>
      </c>
      <c r="F636" s="54">
        <v>5</v>
      </c>
      <c r="G636" s="34" t="s">
        <v>146</v>
      </c>
      <c r="H636" s="34" t="s">
        <v>147</v>
      </c>
      <c r="I636" s="150" t="s">
        <v>29</v>
      </c>
      <c r="J636" s="13">
        <v>23.4</v>
      </c>
      <c r="K636" s="15">
        <v>33.57</v>
      </c>
      <c r="L636" s="151">
        <v>100.477</v>
      </c>
      <c r="M636" s="151">
        <v>24</v>
      </c>
      <c r="N636" s="151">
        <v>2181.6</v>
      </c>
      <c r="O636" s="151">
        <v>2136.6</v>
      </c>
      <c r="P636" s="151">
        <v>7.92</v>
      </c>
      <c r="Q636" s="39">
        <v>7.6841108759774599</v>
      </c>
      <c r="R636" s="151" t="s">
        <v>152</v>
      </c>
      <c r="U636" s="99">
        <v>33.569999694824219</v>
      </c>
      <c r="V636" s="99">
        <v>24</v>
      </c>
      <c r="W636" s="99">
        <v>0</v>
      </c>
      <c r="X636" s="100">
        <v>0</v>
      </c>
      <c r="Y636" s="100">
        <v>0</v>
      </c>
      <c r="Z636" s="101">
        <v>2181.60009765625</v>
      </c>
      <c r="AA636" s="102">
        <v>2071.528076171875</v>
      </c>
      <c r="AB636" s="103">
        <v>7.6841106414794922</v>
      </c>
      <c r="AC636" s="102">
        <v>996.55755615234375</v>
      </c>
      <c r="AD636" s="102">
        <v>999.7855224609375</v>
      </c>
      <c r="AE636" s="102">
        <v>1947.1875236183348</v>
      </c>
      <c r="AF636" s="104">
        <v>95.097427804511369</v>
      </c>
      <c r="AG636" s="104">
        <v>29.242980605390795</v>
      </c>
      <c r="AH636" s="102">
        <v>41.645773600881206</v>
      </c>
      <c r="AI636" s="104">
        <v>2.5930803105016036</v>
      </c>
      <c r="AJ636" s="104">
        <v>0</v>
      </c>
      <c r="AK636" s="102">
        <v>0</v>
      </c>
      <c r="AL636" s="103">
        <v>14.592674124454314</v>
      </c>
      <c r="AM636" s="105">
        <v>2.3119653936546092</v>
      </c>
      <c r="AN636" s="105">
        <v>1.5153142376466739</v>
      </c>
      <c r="AO636" s="102">
        <v>1029.5360748222249</v>
      </c>
      <c r="AP636" s="106"/>
      <c r="AQ636" s="103">
        <v>23.399999618530273</v>
      </c>
      <c r="AR636" s="102">
        <v>0</v>
      </c>
      <c r="AS636" s="103">
        <v>7.6923999036504913</v>
      </c>
      <c r="AT636" s="102">
        <v>974.29716987415111</v>
      </c>
      <c r="AU636" s="125">
        <v>977.4763450754499</v>
      </c>
      <c r="AV636" s="102">
        <v>1947.6224561081904</v>
      </c>
      <c r="AW636" s="102">
        <v>94.867496886160907</v>
      </c>
      <c r="AX636" s="102">
        <v>29.038044037456736</v>
      </c>
      <c r="AY636" s="102">
        <v>41.759151216652043</v>
      </c>
      <c r="AZ636" s="102">
        <v>2.5042293306164614</v>
      </c>
      <c r="BA636" s="102">
        <v>0</v>
      </c>
      <c r="BB636" s="102">
        <v>0</v>
      </c>
      <c r="BC636" s="103">
        <v>14.628738511330582</v>
      </c>
      <c r="BD636" s="105">
        <v>2.3040632973535882</v>
      </c>
      <c r="BE636" s="105">
        <v>1.5075185489547305</v>
      </c>
      <c r="BF636" s="102">
        <v>1005.5014500664331</v>
      </c>
      <c r="BG636" s="123"/>
    </row>
    <row r="637" spans="1:59" ht="18" thickTop="1" thickBot="1">
      <c r="A637" s="45">
        <v>43517</v>
      </c>
      <c r="B637" s="48" t="s">
        <v>254</v>
      </c>
      <c r="C637" s="45">
        <v>43523</v>
      </c>
      <c r="E637" s="7" t="s">
        <v>37</v>
      </c>
      <c r="F637" s="54">
        <v>7</v>
      </c>
      <c r="G637" s="34" t="s">
        <v>148</v>
      </c>
      <c r="H637" s="34" t="s">
        <v>146</v>
      </c>
      <c r="I637" s="150" t="s">
        <v>30</v>
      </c>
      <c r="J637" s="13">
        <v>25.5</v>
      </c>
      <c r="K637" s="15">
        <v>33.57</v>
      </c>
      <c r="L637" s="151">
        <v>100.57899999999999</v>
      </c>
      <c r="M637" s="151">
        <v>23.7</v>
      </c>
      <c r="N637" s="151">
        <v>2174.1999999999998</v>
      </c>
      <c r="O637" s="151">
        <v>2142.6</v>
      </c>
      <c r="P637" s="151">
        <v>7.74</v>
      </c>
      <c r="Q637" s="39">
        <v>7.9591125513753296</v>
      </c>
      <c r="R637" s="151" t="s">
        <v>152</v>
      </c>
      <c r="U637" s="99">
        <v>33.569999694824219</v>
      </c>
      <c r="V637" s="99">
        <v>23.700000762939453</v>
      </c>
      <c r="W637" s="99">
        <v>0</v>
      </c>
      <c r="X637" s="100">
        <v>0</v>
      </c>
      <c r="Y637" s="100">
        <v>0</v>
      </c>
      <c r="Z637" s="101">
        <v>2174.199951171875</v>
      </c>
      <c r="AA637" s="102">
        <v>1950.813720703125</v>
      </c>
      <c r="AB637" s="103">
        <v>7.9591126441955566</v>
      </c>
      <c r="AC637" s="102">
        <v>481.3873291015625</v>
      </c>
      <c r="AD637" s="102">
        <v>482.95236206054688</v>
      </c>
      <c r="AE637" s="102">
        <v>1775.0458620991926</v>
      </c>
      <c r="AF637" s="104">
        <v>161.5319869693088</v>
      </c>
      <c r="AG637" s="104">
        <v>14.235831921571592</v>
      </c>
      <c r="AH637" s="102">
        <v>71.346771472768154</v>
      </c>
      <c r="AI637" s="104">
        <v>4.7546455816542519</v>
      </c>
      <c r="AJ637" s="104">
        <v>0</v>
      </c>
      <c r="AK637" s="102">
        <v>0</v>
      </c>
      <c r="AL637" s="103">
        <v>10.891718677398751</v>
      </c>
      <c r="AM637" s="105">
        <v>3.9251001569289441</v>
      </c>
      <c r="AN637" s="105">
        <v>2.5703601705289962</v>
      </c>
      <c r="AO637" s="102">
        <v>497.05909488565999</v>
      </c>
      <c r="AP637" s="106"/>
      <c r="AQ637" s="103">
        <v>25.5</v>
      </c>
      <c r="AR637" s="102">
        <v>0</v>
      </c>
      <c r="AS637" s="103">
        <v>7.9328117907828908</v>
      </c>
      <c r="AT637" s="102">
        <v>516.83333498375941</v>
      </c>
      <c r="AU637" s="125">
        <v>518.47703287594982</v>
      </c>
      <c r="AV637" s="102">
        <v>1774.08449691546</v>
      </c>
      <c r="AW637" s="102">
        <v>162.13080300274837</v>
      </c>
      <c r="AX637" s="102">
        <v>14.598390282239684</v>
      </c>
      <c r="AY637" s="102">
        <v>70.611145937604476</v>
      </c>
      <c r="AZ637" s="102">
        <v>5.2547100640202586</v>
      </c>
      <c r="BA637" s="102">
        <v>0</v>
      </c>
      <c r="BB637" s="102">
        <v>0</v>
      </c>
      <c r="BC637" s="103">
        <v>10.85277235712141</v>
      </c>
      <c r="BD637" s="105">
        <v>3.9523650826641097</v>
      </c>
      <c r="BE637" s="105">
        <v>2.6020528773751259</v>
      </c>
      <c r="BF637" s="102">
        <v>535.3986279275972</v>
      </c>
      <c r="BG637" s="123"/>
    </row>
    <row r="638" spans="1:59" ht="18" thickTop="1" thickBot="1">
      <c r="A638" s="45">
        <v>43517</v>
      </c>
      <c r="B638" s="48" t="s">
        <v>254</v>
      </c>
      <c r="C638" s="45">
        <v>43523</v>
      </c>
      <c r="E638" s="6" t="s">
        <v>174</v>
      </c>
      <c r="F638" s="54">
        <v>6</v>
      </c>
      <c r="G638" s="34" t="s">
        <v>148</v>
      </c>
      <c r="H638" s="34" t="s">
        <v>147</v>
      </c>
      <c r="I638" s="150" t="s">
        <v>31</v>
      </c>
      <c r="J638" s="13">
        <v>25.75</v>
      </c>
      <c r="K638" s="15">
        <v>33.56</v>
      </c>
      <c r="L638" s="151">
        <v>100.467</v>
      </c>
      <c r="M638" s="151">
        <v>23.2</v>
      </c>
      <c r="N638" s="151">
        <v>2175.8000000000002</v>
      </c>
      <c r="O638" s="151">
        <v>2142.5</v>
      </c>
      <c r="P638" s="151">
        <v>7.9</v>
      </c>
      <c r="Q638" s="39">
        <v>7.6740404867480905</v>
      </c>
      <c r="R638" s="151" t="s">
        <v>152</v>
      </c>
      <c r="U638" s="99">
        <v>33.560001373291016</v>
      </c>
      <c r="V638" s="99">
        <v>23.200000762939453</v>
      </c>
      <c r="W638" s="99">
        <v>0</v>
      </c>
      <c r="X638" s="100">
        <v>0</v>
      </c>
      <c r="Y638" s="100">
        <v>0</v>
      </c>
      <c r="Z638" s="101">
        <v>2175.800048828125</v>
      </c>
      <c r="AA638" s="102">
        <v>2073.474365234375</v>
      </c>
      <c r="AB638" s="103">
        <v>7.6740403175354004</v>
      </c>
      <c r="AC638" s="102">
        <v>1017.6771240234375</v>
      </c>
      <c r="AD638" s="102">
        <v>1021.0060424804688</v>
      </c>
      <c r="AE638" s="102">
        <v>1952.4961817485928</v>
      </c>
      <c r="AF638" s="104">
        <v>90.486759758647167</v>
      </c>
      <c r="AG638" s="104">
        <v>30.491431312439218</v>
      </c>
      <c r="AH638" s="102">
        <v>39.994768838997004</v>
      </c>
      <c r="AI638" s="104">
        <v>2.3572111223089567</v>
      </c>
      <c r="AJ638" s="104">
        <v>0</v>
      </c>
      <c r="AK638" s="102">
        <v>0</v>
      </c>
      <c r="AL638" s="103">
        <v>14.921217503579648</v>
      </c>
      <c r="AM638" s="105">
        <v>2.1971262496272992</v>
      </c>
      <c r="AN638" s="105">
        <v>1.4366996986607858</v>
      </c>
      <c r="AO638" s="102">
        <v>1049.9179178886832</v>
      </c>
      <c r="AP638" s="106"/>
      <c r="AQ638" s="103">
        <v>25.75</v>
      </c>
      <c r="AR638" s="102">
        <v>0</v>
      </c>
      <c r="AS638" s="103">
        <v>7.639237279980156</v>
      </c>
      <c r="AT638" s="102">
        <v>1118.8981494107443</v>
      </c>
      <c r="AU638" s="125">
        <v>1122.4457985104045</v>
      </c>
      <c r="AV638" s="102">
        <v>1950.5989654900288</v>
      </c>
      <c r="AW638" s="102">
        <v>91.466674468882729</v>
      </c>
      <c r="AX638" s="102">
        <v>31.408821253842621</v>
      </c>
      <c r="AY638" s="102">
        <v>39.559120227277553</v>
      </c>
      <c r="AZ638" s="102">
        <v>2.7320658648370446</v>
      </c>
      <c r="BA638" s="102">
        <v>0</v>
      </c>
      <c r="BB638" s="102">
        <v>0</v>
      </c>
      <c r="BC638" s="103">
        <v>14.754325001104121</v>
      </c>
      <c r="BD638" s="105">
        <v>2.2309970875803691</v>
      </c>
      <c r="BE638" s="105">
        <v>1.4698713471308111</v>
      </c>
      <c r="BF638" s="102">
        <v>1159.6449769582709</v>
      </c>
      <c r="BG638" s="123"/>
    </row>
    <row r="639" spans="1:59" ht="18" thickTop="1" thickBot="1">
      <c r="A639" s="45">
        <v>43517</v>
      </c>
      <c r="B639" s="48" t="s">
        <v>254</v>
      </c>
      <c r="C639" s="45">
        <v>43523</v>
      </c>
      <c r="E639" s="9" t="s">
        <v>44</v>
      </c>
      <c r="F639" s="54">
        <v>5</v>
      </c>
      <c r="G639" s="34" t="s">
        <v>146</v>
      </c>
      <c r="H639" s="34" t="s">
        <v>147</v>
      </c>
      <c r="I639" s="150" t="s">
        <v>32</v>
      </c>
      <c r="J639" s="13">
        <v>23.41</v>
      </c>
      <c r="K639" s="15">
        <v>33.57</v>
      </c>
      <c r="L639" s="151">
        <v>100.14</v>
      </c>
      <c r="M639" s="151">
        <v>23.4</v>
      </c>
      <c r="N639" s="151">
        <v>2171.1999999999998</v>
      </c>
      <c r="O639" s="151">
        <v>2137.6999999999998</v>
      </c>
      <c r="P639" s="151">
        <v>7.83</v>
      </c>
      <c r="Q639" s="39">
        <v>7.6557532016179968</v>
      </c>
      <c r="R639" s="151" t="s">
        <v>152</v>
      </c>
      <c r="U639" s="99">
        <v>33.569999694824219</v>
      </c>
      <c r="V639" s="99">
        <v>23.399999618530273</v>
      </c>
      <c r="W639" s="99">
        <v>0</v>
      </c>
      <c r="X639" s="100">
        <v>0</v>
      </c>
      <c r="Y639" s="100">
        <v>0</v>
      </c>
      <c r="Z639" s="101">
        <v>2171.199951171875</v>
      </c>
      <c r="AA639" s="102">
        <v>2074.40185546875</v>
      </c>
      <c r="AB639" s="103">
        <v>7.6557531356811523</v>
      </c>
      <c r="AC639" s="102">
        <v>1064.1798095703125</v>
      </c>
      <c r="AD639" s="102">
        <v>1067.6522216796875</v>
      </c>
      <c r="AE639" s="102">
        <v>1955.156750960366</v>
      </c>
      <c r="AF639" s="104">
        <v>87.528096185992283</v>
      </c>
      <c r="AG639" s="104">
        <v>31.716914834803607</v>
      </c>
      <c r="AH639" s="102">
        <v>38.708048150852086</v>
      </c>
      <c r="AI639" s="104">
        <v>2.3015866504497793</v>
      </c>
      <c r="AJ639" s="104">
        <v>0</v>
      </c>
      <c r="AK639" s="102">
        <v>0</v>
      </c>
      <c r="AL639" s="103">
        <v>15.103877329487302</v>
      </c>
      <c r="AM639" s="105">
        <v>2.1258100037295145</v>
      </c>
      <c r="AN639" s="105">
        <v>1.3908897450242077</v>
      </c>
      <c r="AO639" s="102">
        <v>1098.2627780137655</v>
      </c>
      <c r="AP639" s="106"/>
      <c r="AQ639" s="103">
        <v>23.409999847412109</v>
      </c>
      <c r="AR639" s="102">
        <v>0</v>
      </c>
      <c r="AS639" s="103">
        <v>7.6556162142123911</v>
      </c>
      <c r="AT639" s="102">
        <v>1064.5777897991554</v>
      </c>
      <c r="AU639" s="125">
        <v>1068.0511281825068</v>
      </c>
      <c r="AV639" s="102">
        <v>1955.1493852722697</v>
      </c>
      <c r="AW639" s="102">
        <v>87.531935635161943</v>
      </c>
      <c r="AX639" s="102">
        <v>31.720504758996157</v>
      </c>
      <c r="AY639" s="102">
        <v>38.706392242581806</v>
      </c>
      <c r="AZ639" s="102">
        <v>2.3029365199088012</v>
      </c>
      <c r="BA639" s="102">
        <v>0</v>
      </c>
      <c r="BB639" s="102">
        <v>0</v>
      </c>
      <c r="BC639" s="103">
        <v>15.103204286519606</v>
      </c>
      <c r="BD639" s="105">
        <v>2.1259379731276717</v>
      </c>
      <c r="BE639" s="105">
        <v>1.3910133452944879</v>
      </c>
      <c r="BF639" s="102">
        <v>1098.6921071821175</v>
      </c>
      <c r="BG639" s="123"/>
    </row>
    <row r="640" spans="1:59" ht="17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5FBD-66DC-0745-87DE-E44550827960}">
  <dimension ref="A1:S1002"/>
  <sheetViews>
    <sheetView zoomScale="110" zoomScaleNormal="110" workbookViewId="0">
      <selection activeCell="Q847" sqref="Q847:Q878"/>
    </sheetView>
  </sheetViews>
  <sheetFormatPr baseColWidth="10" defaultColWidth="14.5" defaultRowHeight="16"/>
  <cols>
    <col min="1" max="3" width="11" style="4" customWidth="1"/>
    <col min="4" max="4" width="8.5" style="4" customWidth="1"/>
    <col min="5" max="5" width="16.83203125" style="4" customWidth="1"/>
    <col min="6" max="6" width="9.5" style="4" customWidth="1"/>
    <col min="7" max="12" width="7.33203125" style="4" customWidth="1"/>
    <col min="13" max="17" width="10.6640625" style="4" customWidth="1"/>
    <col min="18" max="19" width="9.5" style="4" customWidth="1"/>
    <col min="20" max="16384" width="14.5" style="4"/>
  </cols>
  <sheetData>
    <row r="1" spans="1:19" ht="15.75" customHeight="1">
      <c r="A1" s="156" t="s">
        <v>53</v>
      </c>
      <c r="B1" s="157"/>
      <c r="C1" s="19"/>
      <c r="D1" s="19"/>
      <c r="E1" s="19"/>
      <c r="F1" s="20"/>
      <c r="G1" s="21" t="s">
        <v>54</v>
      </c>
      <c r="H1" s="19"/>
      <c r="I1" s="20"/>
      <c r="J1" s="156" t="s">
        <v>55</v>
      </c>
      <c r="K1" s="157"/>
      <c r="L1" s="20"/>
      <c r="M1" s="19"/>
      <c r="N1" s="19"/>
      <c r="O1" s="19"/>
      <c r="P1" s="19"/>
      <c r="Q1" s="22"/>
      <c r="R1" s="19"/>
    </row>
    <row r="2" spans="1:19" ht="15.75" customHeight="1">
      <c r="A2" s="19" t="s">
        <v>56</v>
      </c>
      <c r="B2" s="23">
        <v>4.2700000000000002E-2</v>
      </c>
      <c r="C2" s="19"/>
      <c r="D2" s="19"/>
      <c r="E2" s="19" t="s">
        <v>154</v>
      </c>
      <c r="F2" s="24" t="s">
        <v>59</v>
      </c>
      <c r="G2" s="25" t="s">
        <v>56</v>
      </c>
      <c r="H2" s="25" t="s">
        <v>60</v>
      </c>
      <c r="I2" s="24" t="s">
        <v>61</v>
      </c>
      <c r="J2" s="25" t="s">
        <v>56</v>
      </c>
      <c r="K2" s="25" t="s">
        <v>60</v>
      </c>
      <c r="L2" s="24" t="s">
        <v>61</v>
      </c>
      <c r="M2" s="25" t="s">
        <v>62</v>
      </c>
      <c r="N2" s="25" t="s">
        <v>63</v>
      </c>
      <c r="O2" s="25" t="s">
        <v>64</v>
      </c>
      <c r="P2" s="25" t="s">
        <v>65</v>
      </c>
      <c r="Q2" s="26" t="s">
        <v>34</v>
      </c>
      <c r="R2" s="19" t="s">
        <v>66</v>
      </c>
      <c r="S2" s="19" t="s">
        <v>67</v>
      </c>
    </row>
    <row r="3" spans="1:19" ht="15.75" customHeight="1">
      <c r="A3" s="19" t="s">
        <v>60</v>
      </c>
      <c r="B3" s="23">
        <v>4.2099999999999999E-2</v>
      </c>
      <c r="C3" s="19"/>
      <c r="D3" s="27"/>
      <c r="E3" s="27">
        <v>47043</v>
      </c>
      <c r="F3" s="20" t="s">
        <v>68</v>
      </c>
      <c r="G3" s="23">
        <v>0</v>
      </c>
      <c r="H3" s="23">
        <v>1E-3</v>
      </c>
      <c r="I3" s="23">
        <v>2E-3</v>
      </c>
      <c r="J3" s="23">
        <v>1E-3</v>
      </c>
      <c r="K3" s="23">
        <v>0.48099999999999998</v>
      </c>
      <c r="L3" s="23">
        <v>0.28199999999999997</v>
      </c>
      <c r="M3" s="23">
        <f>(K3-H3-(J3-G3))/(L3-I3-(J3-G3))</f>
        <v>1.7168458781362008</v>
      </c>
      <c r="N3" s="23">
        <f t="shared" ref="N3:N26" si="0">M3+($C$13+($B$13*M3))*$A$13</f>
        <v>1.8062094265232975</v>
      </c>
      <c r="O3" s="19">
        <v>33.71</v>
      </c>
      <c r="P3" s="23">
        <f>(1245.69/S3+3.8275+0.00211*(35-O3))</f>
        <v>7.96803953826607</v>
      </c>
      <c r="Q3" s="29">
        <f t="shared" ref="Q3:Q26" si="1">P3+LOG((N3-0.0069)/(2.222-N3*0.133))</f>
        <v>7.9260912350674158</v>
      </c>
      <c r="R3" s="23">
        <v>27.9</v>
      </c>
      <c r="S3" s="23">
        <f t="shared" ref="S3:S26" si="2">R3+273.15</f>
        <v>301.04999999999995</v>
      </c>
    </row>
    <row r="4" spans="1:19" ht="15.75" customHeight="1">
      <c r="A4" s="19" t="s">
        <v>61</v>
      </c>
      <c r="B4" s="23">
        <v>4.4299999999999999E-2</v>
      </c>
      <c r="C4" s="19"/>
      <c r="D4" s="19"/>
      <c r="E4" s="28" t="s">
        <v>149</v>
      </c>
      <c r="F4" s="20" t="s">
        <v>69</v>
      </c>
      <c r="G4" s="23">
        <v>-1E-3</v>
      </c>
      <c r="H4" s="23">
        <v>0</v>
      </c>
      <c r="I4" s="23">
        <v>1E-3</v>
      </c>
      <c r="J4" s="23">
        <v>0</v>
      </c>
      <c r="K4" s="23">
        <v>0.38600000000000001</v>
      </c>
      <c r="L4" s="23">
        <v>0.34200000000000003</v>
      </c>
      <c r="M4" s="23">
        <f t="shared" ref="M4:M26" si="3">(K4-H4-(J4-G4))/(L4-I4-(J4-G4))</f>
        <v>1.1323529411764706</v>
      </c>
      <c r="N4" s="23">
        <f>M4+($C$13+($B$13*M4))*$A$13</f>
        <v>1.1734519852941176</v>
      </c>
      <c r="O4" s="19">
        <v>33.65</v>
      </c>
      <c r="P4" s="23">
        <f t="shared" ref="P4:P26" si="4">(1245.69/S4+3.8275+0.00211*(35-O4))</f>
        <v>7.9764293786819769</v>
      </c>
      <c r="Q4" s="29">
        <f t="shared" si="1"/>
        <v>7.7282176873400239</v>
      </c>
      <c r="R4" s="23">
        <v>27.3</v>
      </c>
      <c r="S4" s="23">
        <f t="shared" si="2"/>
        <v>300.45</v>
      </c>
    </row>
    <row r="5" spans="1:19" ht="15.75" customHeight="1">
      <c r="A5" s="19"/>
      <c r="B5" s="19"/>
      <c r="C5" s="19"/>
      <c r="D5" s="19"/>
      <c r="E5" s="19"/>
      <c r="F5" s="20" t="s">
        <v>70</v>
      </c>
      <c r="G5" s="23">
        <v>0</v>
      </c>
      <c r="H5" s="23">
        <v>2E-3</v>
      </c>
      <c r="I5" s="23">
        <v>2E-3</v>
      </c>
      <c r="J5" s="23">
        <v>1E-3</v>
      </c>
      <c r="K5" s="23">
        <v>0.49199999999999999</v>
      </c>
      <c r="L5" s="23">
        <v>0.28699999999999998</v>
      </c>
      <c r="M5" s="23">
        <f t="shared" si="3"/>
        <v>1.721830985915493</v>
      </c>
      <c r="N5" s="23">
        <f t="shared" si="0"/>
        <v>1.8116061795774647</v>
      </c>
      <c r="O5" s="19">
        <v>33.71</v>
      </c>
      <c r="P5" s="23">
        <f t="shared" si="4"/>
        <v>7.9749232808018649</v>
      </c>
      <c r="Q5" s="29">
        <f t="shared" si="1"/>
        <v>7.9344329510934211</v>
      </c>
      <c r="R5" s="23">
        <v>27.4</v>
      </c>
      <c r="S5" s="23">
        <f t="shared" si="2"/>
        <v>300.54999999999995</v>
      </c>
    </row>
    <row r="6" spans="1:19" ht="15.75" customHeight="1">
      <c r="A6" s="19"/>
      <c r="B6" s="19"/>
      <c r="C6" s="19"/>
      <c r="D6" s="19"/>
      <c r="E6" s="19"/>
      <c r="F6" s="20" t="s">
        <v>71</v>
      </c>
      <c r="G6" s="23">
        <v>1E-3</v>
      </c>
      <c r="H6" s="23">
        <v>1E-3</v>
      </c>
      <c r="I6" s="23">
        <v>4.0000000000000001E-3</v>
      </c>
      <c r="J6" s="23">
        <v>1E-3</v>
      </c>
      <c r="K6" s="23">
        <v>0.40799999999999997</v>
      </c>
      <c r="L6" s="23">
        <v>0.33100000000000002</v>
      </c>
      <c r="M6" s="23">
        <f t="shared" si="3"/>
        <v>1.2446483180428134</v>
      </c>
      <c r="N6" s="23">
        <f t="shared" si="0"/>
        <v>1.2950201529051988</v>
      </c>
      <c r="O6" s="19">
        <v>33.68</v>
      </c>
      <c r="P6" s="23">
        <f t="shared" si="4"/>
        <v>7.9832773653608946</v>
      </c>
      <c r="Q6" s="29">
        <f t="shared" si="1"/>
        <v>7.7815302349438014</v>
      </c>
      <c r="R6" s="23">
        <v>26.8</v>
      </c>
      <c r="S6" s="23">
        <f t="shared" si="2"/>
        <v>299.95</v>
      </c>
    </row>
    <row r="7" spans="1:19" ht="15.75" customHeight="1">
      <c r="A7" s="156" t="s">
        <v>72</v>
      </c>
      <c r="B7" s="157"/>
      <c r="C7" s="19"/>
      <c r="D7" s="19"/>
      <c r="E7" s="19"/>
      <c r="F7" s="20" t="s">
        <v>73</v>
      </c>
      <c r="G7" s="23">
        <v>1E-3</v>
      </c>
      <c r="H7" s="23">
        <v>2E-3</v>
      </c>
      <c r="I7" s="23">
        <v>2E-3</v>
      </c>
      <c r="J7" s="23">
        <v>1E-3</v>
      </c>
      <c r="K7" s="23">
        <v>0.49</v>
      </c>
      <c r="L7" s="23">
        <v>0.29599999999999999</v>
      </c>
      <c r="M7" s="23">
        <f t="shared" si="3"/>
        <v>1.6598639455782314</v>
      </c>
      <c r="N7" s="23">
        <f t="shared" si="0"/>
        <v>1.7445222108843539</v>
      </c>
      <c r="O7" s="19">
        <v>33.71</v>
      </c>
      <c r="P7" s="23">
        <f t="shared" si="4"/>
        <v>7.990148431975288</v>
      </c>
      <c r="Q7" s="29">
        <f t="shared" si="1"/>
        <v>7.931255396934132</v>
      </c>
      <c r="R7" s="23">
        <v>26.3</v>
      </c>
      <c r="S7" s="23">
        <f t="shared" si="2"/>
        <v>299.45</v>
      </c>
    </row>
    <row r="8" spans="1:19" ht="15.75" customHeight="1">
      <c r="A8" s="19" t="s">
        <v>56</v>
      </c>
      <c r="B8" s="23">
        <v>4.1500000000000002E-2</v>
      </c>
      <c r="C8" s="19"/>
      <c r="D8" s="19"/>
      <c r="E8" s="19"/>
      <c r="F8" s="20" t="s">
        <v>74</v>
      </c>
      <c r="G8" s="23">
        <v>0</v>
      </c>
      <c r="H8" s="23">
        <v>0</v>
      </c>
      <c r="I8" s="23">
        <v>2E-3</v>
      </c>
      <c r="J8" s="23">
        <v>0</v>
      </c>
      <c r="K8" s="23">
        <v>0.39800000000000002</v>
      </c>
      <c r="L8" s="23">
        <v>0.314</v>
      </c>
      <c r="M8" s="23">
        <f t="shared" si="3"/>
        <v>1.2756410256410258</v>
      </c>
      <c r="N8" s="23">
        <f t="shared" si="0"/>
        <v>1.3285720833333334</v>
      </c>
      <c r="O8" s="19">
        <v>33.700000000000003</v>
      </c>
      <c r="P8" s="23">
        <f t="shared" si="4"/>
        <v>7.9929497669172926</v>
      </c>
      <c r="Q8" s="29">
        <f t="shared" si="1"/>
        <v>7.8033164838815017</v>
      </c>
      <c r="R8" s="23">
        <v>26.1</v>
      </c>
      <c r="S8" s="23">
        <f t="shared" si="2"/>
        <v>299.25</v>
      </c>
    </row>
    <row r="9" spans="1:19" ht="15.75" customHeight="1">
      <c r="A9" s="19" t="s">
        <v>60</v>
      </c>
      <c r="B9" s="23">
        <v>0.3674</v>
      </c>
      <c r="C9" s="19"/>
      <c r="D9" s="19"/>
      <c r="E9" s="19"/>
      <c r="F9" s="20" t="s">
        <v>75</v>
      </c>
      <c r="G9" s="23">
        <v>1E-3</v>
      </c>
      <c r="H9" s="23">
        <v>1E-3</v>
      </c>
      <c r="I9" s="23">
        <v>2E-3</v>
      </c>
      <c r="J9" s="23">
        <v>1E-3</v>
      </c>
      <c r="K9" s="23">
        <v>0.39800000000000002</v>
      </c>
      <c r="L9" s="23">
        <v>0.35</v>
      </c>
      <c r="M9" s="23">
        <f t="shared" si="3"/>
        <v>1.1408045977011496</v>
      </c>
      <c r="N9" s="23">
        <f t="shared" si="0"/>
        <v>1.1826015373563221</v>
      </c>
      <c r="O9" s="19">
        <v>33.68</v>
      </c>
      <c r="P9" s="23">
        <f t="shared" si="4"/>
        <v>7.9902117319752879</v>
      </c>
      <c r="Q9" s="29">
        <f t="shared" si="1"/>
        <v>7.7456489164333249</v>
      </c>
      <c r="R9" s="23">
        <v>26.3</v>
      </c>
      <c r="S9" s="23">
        <f t="shared" si="2"/>
        <v>299.45</v>
      </c>
    </row>
    <row r="10" spans="1:19" ht="15.75" customHeight="1">
      <c r="A10" s="19" t="s">
        <v>61</v>
      </c>
      <c r="B10" s="23">
        <v>0.46279999999999999</v>
      </c>
      <c r="C10" s="19"/>
      <c r="D10" s="19"/>
      <c r="E10" s="19"/>
      <c r="F10" s="20" t="s">
        <v>76</v>
      </c>
      <c r="G10" s="23">
        <v>0</v>
      </c>
      <c r="H10" s="23">
        <v>0</v>
      </c>
      <c r="I10" s="23">
        <v>2E-3</v>
      </c>
      <c r="J10" s="23">
        <v>1E-3</v>
      </c>
      <c r="K10" s="23">
        <v>0.498</v>
      </c>
      <c r="L10" s="23">
        <v>0.29099999999999998</v>
      </c>
      <c r="M10" s="23">
        <f t="shared" si="3"/>
        <v>1.7256944444444446</v>
      </c>
      <c r="N10" s="23">
        <f t="shared" si="0"/>
        <v>1.8157886631944447</v>
      </c>
      <c r="O10" s="19">
        <v>33.71</v>
      </c>
      <c r="P10" s="23">
        <f t="shared" si="4"/>
        <v>7.9943201784556246</v>
      </c>
      <c r="Q10" s="29">
        <f t="shared" si="1"/>
        <v>7.9549571450045082</v>
      </c>
      <c r="R10" s="23">
        <v>26</v>
      </c>
      <c r="S10" s="23">
        <f t="shared" si="2"/>
        <v>299.14999999999998</v>
      </c>
    </row>
    <row r="11" spans="1:19" ht="15.75" customHeight="1">
      <c r="A11" s="19"/>
      <c r="B11" s="19"/>
      <c r="C11" s="19"/>
      <c r="D11" s="19"/>
      <c r="E11" s="19"/>
      <c r="F11" s="20" t="s">
        <v>77</v>
      </c>
      <c r="G11" s="23">
        <v>1E-3</v>
      </c>
      <c r="H11" s="23">
        <v>2E-3</v>
      </c>
      <c r="I11" s="23">
        <v>2E-3</v>
      </c>
      <c r="J11" s="23">
        <v>1E-3</v>
      </c>
      <c r="K11" s="23">
        <v>0.48399999999999999</v>
      </c>
      <c r="L11" s="23">
        <v>0.28100000000000003</v>
      </c>
      <c r="M11" s="23">
        <f t="shared" si="3"/>
        <v>1.7275985663082436</v>
      </c>
      <c r="N11" s="23">
        <f t="shared" si="0"/>
        <v>1.8178500179211468</v>
      </c>
      <c r="O11" s="19">
        <v>33.71</v>
      </c>
      <c r="P11" s="23">
        <f t="shared" si="4"/>
        <v>7.9887597067100655</v>
      </c>
      <c r="Q11" s="29">
        <f t="shared" si="1"/>
        <v>7.9499514237653104</v>
      </c>
      <c r="R11" s="23">
        <v>26.4</v>
      </c>
      <c r="S11" s="23">
        <f t="shared" si="2"/>
        <v>299.54999999999995</v>
      </c>
    </row>
    <row r="12" spans="1:19" ht="15.75" customHeight="1">
      <c r="A12" s="19" t="s">
        <v>78</v>
      </c>
      <c r="B12" s="19" t="s">
        <v>79</v>
      </c>
      <c r="C12" s="156" t="s">
        <v>80</v>
      </c>
      <c r="D12" s="157"/>
      <c r="E12" s="157"/>
      <c r="F12" s="20" t="s">
        <v>81</v>
      </c>
      <c r="G12" s="23">
        <v>1E-3</v>
      </c>
      <c r="H12" s="23">
        <v>1E-3</v>
      </c>
      <c r="I12" s="23">
        <v>3.0000000000000001E-3</v>
      </c>
      <c r="J12" s="23">
        <v>1E-3</v>
      </c>
      <c r="K12" s="23">
        <v>0.51200000000000001</v>
      </c>
      <c r="L12" s="23">
        <v>0.30199999999999999</v>
      </c>
      <c r="M12" s="23">
        <f t="shared" si="3"/>
        <v>1.7090301003344484</v>
      </c>
      <c r="N12" s="23">
        <f t="shared" si="0"/>
        <v>1.7977482608695654</v>
      </c>
      <c r="O12" s="19">
        <v>33.64</v>
      </c>
      <c r="P12" s="23">
        <f t="shared" si="4"/>
        <v>7.9972536943301566</v>
      </c>
      <c r="Q12" s="29">
        <f t="shared" si="1"/>
        <v>7.9530117846646347</v>
      </c>
      <c r="R12" s="23">
        <v>25.8</v>
      </c>
      <c r="S12" s="23">
        <f t="shared" si="2"/>
        <v>298.95</v>
      </c>
    </row>
    <row r="13" spans="1:19" ht="15.75" customHeight="1">
      <c r="A13" s="23">
        <v>0.05</v>
      </c>
      <c r="B13" s="23">
        <v>1.6515</v>
      </c>
      <c r="C13" s="23">
        <v>-1.0481</v>
      </c>
      <c r="D13" s="19"/>
      <c r="E13" s="19"/>
      <c r="F13" s="20" t="s">
        <v>82</v>
      </c>
      <c r="G13" s="23">
        <v>2E-3</v>
      </c>
      <c r="H13" s="23">
        <v>3.0000000000000001E-3</v>
      </c>
      <c r="I13" s="23">
        <v>4.0000000000000001E-3</v>
      </c>
      <c r="J13" s="23">
        <v>2E-3</v>
      </c>
      <c r="K13" s="23">
        <v>0.42299999999999999</v>
      </c>
      <c r="L13" s="23">
        <v>0.36099999999999999</v>
      </c>
      <c r="M13" s="23">
        <f t="shared" si="3"/>
        <v>1.1764705882352942</v>
      </c>
      <c r="N13" s="23">
        <f t="shared" si="0"/>
        <v>1.2212126470588236</v>
      </c>
      <c r="O13" s="19">
        <v>33.69</v>
      </c>
      <c r="P13" s="23">
        <f t="shared" si="4"/>
        <v>7.9888019067100657</v>
      </c>
      <c r="Q13" s="29">
        <f t="shared" si="1"/>
        <v>7.7593540294024095</v>
      </c>
      <c r="R13" s="23">
        <v>26.4</v>
      </c>
      <c r="S13" s="23">
        <f t="shared" si="2"/>
        <v>299.54999999999995</v>
      </c>
    </row>
    <row r="14" spans="1:19" ht="15.75" customHeight="1">
      <c r="A14" s="19"/>
      <c r="B14" s="19"/>
      <c r="C14" s="19"/>
      <c r="D14" s="19"/>
      <c r="E14" s="19"/>
      <c r="F14" s="20" t="s">
        <v>83</v>
      </c>
      <c r="G14" s="23">
        <v>1E-3</v>
      </c>
      <c r="H14" s="23">
        <v>1E-3</v>
      </c>
      <c r="I14" s="23">
        <v>3.0000000000000001E-3</v>
      </c>
      <c r="J14" s="23">
        <v>1E-3</v>
      </c>
      <c r="K14" s="23">
        <v>0.41299999999999998</v>
      </c>
      <c r="L14" s="23">
        <v>0.32200000000000001</v>
      </c>
      <c r="M14" s="23">
        <f>(K14-H14-(J14-G14))/(L14-I14-(J14-G14))</f>
        <v>1.2915360501567397</v>
      </c>
      <c r="N14" s="23">
        <f t="shared" si="0"/>
        <v>1.3457796394984325</v>
      </c>
      <c r="O14" s="19">
        <v>33.72</v>
      </c>
      <c r="P14" s="23">
        <f>(1245.69/S14+3.8275+0.00211*(35-O14))</f>
        <v>8.0012706141637366</v>
      </c>
      <c r="Q14" s="29">
        <f t="shared" si="1"/>
        <v>7.8177413809730583</v>
      </c>
      <c r="R14" s="23">
        <v>25.5</v>
      </c>
      <c r="S14" s="23">
        <f t="shared" si="2"/>
        <v>298.64999999999998</v>
      </c>
    </row>
    <row r="15" spans="1:19" ht="15.75" customHeight="1">
      <c r="A15" s="19" t="s">
        <v>62</v>
      </c>
      <c r="B15" s="19">
        <v>1.7450000000000001</v>
      </c>
      <c r="C15" s="19">
        <v>-0.1255</v>
      </c>
      <c r="D15" s="19" t="s">
        <v>84</v>
      </c>
      <c r="E15" s="19"/>
      <c r="F15" s="20" t="s">
        <v>85</v>
      </c>
      <c r="G15" s="23">
        <v>1E-3</v>
      </c>
      <c r="H15" s="23">
        <v>2E-3</v>
      </c>
      <c r="I15" s="23">
        <v>3.0000000000000001E-3</v>
      </c>
      <c r="J15" s="23">
        <v>1E-3</v>
      </c>
      <c r="K15" s="23">
        <v>0.48599999999999999</v>
      </c>
      <c r="L15" s="23">
        <v>0.28799999999999998</v>
      </c>
      <c r="M15" s="23">
        <f t="shared" si="3"/>
        <v>1.6982456140350879</v>
      </c>
      <c r="N15" s="23">
        <f>M15+($C$13+($B$13*M15))*$A$13</f>
        <v>1.7860732456140354</v>
      </c>
      <c r="O15" s="19">
        <v>33.67</v>
      </c>
      <c r="P15" s="23">
        <f t="shared" si="4"/>
        <v>7.9916224850676478</v>
      </c>
      <c r="Q15" s="29">
        <f t="shared" si="1"/>
        <v>7.9442000691240198</v>
      </c>
      <c r="R15" s="23">
        <v>26.2</v>
      </c>
      <c r="S15" s="23">
        <f t="shared" si="2"/>
        <v>299.34999999999997</v>
      </c>
    </row>
    <row r="16" spans="1:19" ht="15.75" customHeight="1">
      <c r="A16" s="23">
        <v>0.77793699999999999</v>
      </c>
      <c r="B16" s="19">
        <v>1.3824000000000001</v>
      </c>
      <c r="C16" s="19">
        <v>-0.36830000000000002</v>
      </c>
      <c r="D16" s="19" t="s">
        <v>86</v>
      </c>
      <c r="E16" s="19"/>
      <c r="F16" s="20" t="s">
        <v>87</v>
      </c>
      <c r="G16" s="23">
        <v>0</v>
      </c>
      <c r="H16" s="23">
        <v>1E-3</v>
      </c>
      <c r="I16" s="23">
        <v>3.0000000000000001E-3</v>
      </c>
      <c r="J16" s="23">
        <v>1E-3</v>
      </c>
      <c r="K16" s="23">
        <v>0.36299999999999999</v>
      </c>
      <c r="L16" s="23">
        <v>0.33200000000000002</v>
      </c>
      <c r="M16" s="23">
        <f t="shared" si="3"/>
        <v>1.100609756097561</v>
      </c>
      <c r="N16" s="23">
        <f t="shared" si="0"/>
        <v>1.139087606707317</v>
      </c>
      <c r="O16" s="19">
        <v>33.619999999999997</v>
      </c>
      <c r="P16" s="23">
        <f t="shared" si="4"/>
        <v>7.9931185669172926</v>
      </c>
      <c r="Q16" s="29">
        <f t="shared" si="1"/>
        <v>7.7309614459131364</v>
      </c>
      <c r="R16" s="23">
        <v>26.1</v>
      </c>
      <c r="S16" s="23">
        <f t="shared" si="2"/>
        <v>299.25</v>
      </c>
    </row>
    <row r="17" spans="1:19" ht="15.75" customHeight="1">
      <c r="A17" s="19"/>
      <c r="B17" s="19">
        <v>1.6515</v>
      </c>
      <c r="C17" s="19">
        <v>-1.0481</v>
      </c>
      <c r="D17" s="19" t="s">
        <v>88</v>
      </c>
      <c r="E17" s="19"/>
      <c r="F17" s="20" t="s">
        <v>89</v>
      </c>
      <c r="G17" s="23">
        <v>1E-3</v>
      </c>
      <c r="H17" s="23">
        <v>2E-3</v>
      </c>
      <c r="I17" s="23">
        <v>3.0000000000000001E-3</v>
      </c>
      <c r="J17" s="23">
        <v>2E-3</v>
      </c>
      <c r="K17" s="23">
        <v>0.499</v>
      </c>
      <c r="L17" s="23">
        <v>0.29099999999999998</v>
      </c>
      <c r="M17" s="23">
        <f t="shared" si="3"/>
        <v>1.7282229965156797</v>
      </c>
      <c r="N17" s="23">
        <f t="shared" si="0"/>
        <v>1.8185260104529619</v>
      </c>
      <c r="O17" s="19">
        <v>33.74</v>
      </c>
      <c r="P17" s="23">
        <f t="shared" si="4"/>
        <v>7.9886964067100656</v>
      </c>
      <c r="Q17" s="29">
        <f t="shared" si="1"/>
        <v>7.950069925684657</v>
      </c>
      <c r="R17" s="23">
        <v>26.4</v>
      </c>
      <c r="S17" s="23">
        <f t="shared" si="2"/>
        <v>299.54999999999995</v>
      </c>
    </row>
    <row r="18" spans="1:19" ht="15.75" customHeight="1">
      <c r="A18" s="156" t="s">
        <v>90</v>
      </c>
      <c r="B18" s="157"/>
      <c r="C18" s="19"/>
      <c r="D18" s="19"/>
      <c r="E18" s="19"/>
      <c r="F18" s="20" t="s">
        <v>91</v>
      </c>
      <c r="G18" s="23">
        <v>0</v>
      </c>
      <c r="H18" s="23">
        <v>1E-3</v>
      </c>
      <c r="I18" s="23">
        <v>2E-3</v>
      </c>
      <c r="J18" s="23">
        <v>0</v>
      </c>
      <c r="K18" s="23">
        <v>0.372</v>
      </c>
      <c r="L18" s="23">
        <v>0.316</v>
      </c>
      <c r="M18" s="23">
        <f t="shared" si="3"/>
        <v>1.1815286624203822</v>
      </c>
      <c r="N18" s="23">
        <f t="shared" si="0"/>
        <v>1.2266883917197453</v>
      </c>
      <c r="O18" s="19">
        <v>33.68</v>
      </c>
      <c r="P18" s="23">
        <f t="shared" si="4"/>
        <v>7.9929919669172929</v>
      </c>
      <c r="Q18" s="29">
        <f t="shared" si="1"/>
        <v>7.7656516625778353</v>
      </c>
      <c r="R18" s="23">
        <v>26.1</v>
      </c>
      <c r="S18" s="23">
        <f t="shared" si="2"/>
        <v>299.25</v>
      </c>
    </row>
    <row r="19" spans="1:19" ht="15.75" customHeight="1">
      <c r="A19" s="23">
        <v>33.299999999999997</v>
      </c>
      <c r="B19" s="19"/>
      <c r="C19" s="19"/>
      <c r="D19" s="19"/>
      <c r="E19" s="19"/>
      <c r="F19" s="20" t="s">
        <v>92</v>
      </c>
      <c r="G19" s="23">
        <v>1E-3</v>
      </c>
      <c r="H19" s="23">
        <v>2E-3</v>
      </c>
      <c r="I19" s="23">
        <v>3.0000000000000001E-3</v>
      </c>
      <c r="J19" s="23">
        <v>1E-3</v>
      </c>
      <c r="K19" s="23">
        <v>0.52200000000000002</v>
      </c>
      <c r="L19" s="23">
        <v>0.31</v>
      </c>
      <c r="M19" s="23">
        <f t="shared" si="3"/>
        <v>1.6938110749185669</v>
      </c>
      <c r="N19" s="23">
        <f t="shared" si="0"/>
        <v>1.7812725244299674</v>
      </c>
      <c r="O19" s="19">
        <v>33.72</v>
      </c>
      <c r="P19" s="23">
        <f t="shared" si="4"/>
        <v>7.9915169850676486</v>
      </c>
      <c r="Q19" s="29">
        <f t="shared" si="1"/>
        <v>7.9427814224187197</v>
      </c>
      <c r="R19" s="23">
        <v>26.2</v>
      </c>
      <c r="S19" s="23">
        <f t="shared" si="2"/>
        <v>299.34999999999997</v>
      </c>
    </row>
    <row r="20" spans="1:19" ht="15.75" customHeight="1">
      <c r="A20" s="19"/>
      <c r="B20" s="19"/>
      <c r="C20" s="19"/>
      <c r="D20" s="19"/>
      <c r="E20" s="19"/>
      <c r="F20" s="20" t="s">
        <v>93</v>
      </c>
      <c r="G20" s="23">
        <v>0</v>
      </c>
      <c r="H20" s="23">
        <v>1E-3</v>
      </c>
      <c r="I20" s="23">
        <v>2E-3</v>
      </c>
      <c r="J20" s="23">
        <v>1E-3</v>
      </c>
      <c r="K20" s="23">
        <v>0.495</v>
      </c>
      <c r="L20" s="23">
        <v>0.29499999999999998</v>
      </c>
      <c r="M20" s="23">
        <f t="shared" si="3"/>
        <v>1.6883561643835616</v>
      </c>
      <c r="N20" s="23">
        <f t="shared" si="0"/>
        <v>1.7753671746575341</v>
      </c>
      <c r="O20" s="19">
        <v>33.71</v>
      </c>
      <c r="P20" s="23">
        <f t="shared" si="4"/>
        <v>7.9971059943301563</v>
      </c>
      <c r="Q20" s="29">
        <f t="shared" si="1"/>
        <v>7.9467508339186281</v>
      </c>
      <c r="R20" s="23">
        <v>25.8</v>
      </c>
      <c r="S20" s="23">
        <f t="shared" si="2"/>
        <v>298.95</v>
      </c>
    </row>
    <row r="21" spans="1:19" ht="15.75" customHeight="1">
      <c r="A21" s="19" t="s">
        <v>65</v>
      </c>
      <c r="B21" s="19"/>
      <c r="C21" s="19"/>
      <c r="D21" s="19"/>
      <c r="E21" s="19"/>
      <c r="F21" s="20" t="s">
        <v>94</v>
      </c>
      <c r="G21" s="23">
        <v>1E-3</v>
      </c>
      <c r="H21" s="23">
        <v>2E-3</v>
      </c>
      <c r="I21" s="23">
        <v>3.0000000000000001E-3</v>
      </c>
      <c r="J21" s="23">
        <v>1E-3</v>
      </c>
      <c r="K21" s="23">
        <v>0.377</v>
      </c>
      <c r="L21" s="23">
        <v>0.34899999999999998</v>
      </c>
      <c r="M21" s="23">
        <f t="shared" si="3"/>
        <v>1.0838150289017341</v>
      </c>
      <c r="N21" s="23">
        <f t="shared" si="0"/>
        <v>1.1209060549132948</v>
      </c>
      <c r="O21" s="19">
        <v>33.72</v>
      </c>
      <c r="P21" s="23">
        <f t="shared" si="4"/>
        <v>7.9998744401673649</v>
      </c>
      <c r="Q21" s="29">
        <f t="shared" si="1"/>
        <v>7.7301795556480579</v>
      </c>
      <c r="R21" s="23">
        <v>25.6</v>
      </c>
      <c r="S21" s="23">
        <f t="shared" si="2"/>
        <v>298.75</v>
      </c>
    </row>
    <row r="22" spans="1:19" ht="15.75" customHeight="1">
      <c r="A22" s="23">
        <v>8.0091520000000003</v>
      </c>
      <c r="B22" s="21" t="s">
        <v>95</v>
      </c>
      <c r="C22" s="21"/>
      <c r="D22" s="19"/>
      <c r="E22" s="19"/>
      <c r="F22" s="20" t="s">
        <v>96</v>
      </c>
      <c r="G22" s="23">
        <v>0</v>
      </c>
      <c r="H22" s="23">
        <v>1E-3</v>
      </c>
      <c r="I22" s="23">
        <v>2E-3</v>
      </c>
      <c r="J22" s="23">
        <v>0</v>
      </c>
      <c r="K22" s="23">
        <v>0.45500000000000002</v>
      </c>
      <c r="L22" s="23">
        <v>0.26500000000000001</v>
      </c>
      <c r="M22" s="23">
        <f t="shared" si="3"/>
        <v>1.7262357414448668</v>
      </c>
      <c r="N22" s="23">
        <f t="shared" si="0"/>
        <v>1.8163746577946767</v>
      </c>
      <c r="O22" s="19">
        <v>33.729999999999997</v>
      </c>
      <c r="P22" s="23">
        <f t="shared" si="4"/>
        <v>8.0026466234634075</v>
      </c>
      <c r="Q22" s="29">
        <f t="shared" si="1"/>
        <v>7.963441348988165</v>
      </c>
      <c r="R22" s="23">
        <v>25.4</v>
      </c>
      <c r="S22" s="23">
        <f t="shared" si="2"/>
        <v>298.54999999999995</v>
      </c>
    </row>
    <row r="23" spans="1:19" ht="15.75" customHeight="1">
      <c r="A23" s="19"/>
      <c r="B23" s="19"/>
      <c r="C23" s="19"/>
      <c r="D23" s="19"/>
      <c r="E23" s="19"/>
      <c r="F23" s="20" t="s">
        <v>97</v>
      </c>
      <c r="G23" s="23">
        <v>1E-3</v>
      </c>
      <c r="H23" s="23">
        <v>2E-3</v>
      </c>
      <c r="I23" s="23">
        <v>3.0000000000000001E-3</v>
      </c>
      <c r="J23" s="23">
        <v>1E-3</v>
      </c>
      <c r="K23" s="23">
        <v>0.38700000000000001</v>
      </c>
      <c r="L23" s="23">
        <v>0.32600000000000001</v>
      </c>
      <c r="M23" s="23">
        <f t="shared" si="3"/>
        <v>1.1919504643962848</v>
      </c>
      <c r="N23" s="23">
        <f t="shared" si="0"/>
        <v>1.2379707739938079</v>
      </c>
      <c r="O23" s="19">
        <v>33.68</v>
      </c>
      <c r="P23" s="23">
        <f t="shared" si="4"/>
        <v>8.0083499325171896</v>
      </c>
      <c r="Q23" s="29">
        <f t="shared" si="1"/>
        <v>7.7853247965827377</v>
      </c>
      <c r="R23" s="23">
        <v>25</v>
      </c>
      <c r="S23" s="23">
        <f t="shared" si="2"/>
        <v>298.14999999999998</v>
      </c>
    </row>
    <row r="24" spans="1:19" ht="15.75" customHeight="1">
      <c r="A24" s="156" t="s">
        <v>63</v>
      </c>
      <c r="B24" s="157"/>
      <c r="C24" s="19"/>
      <c r="D24" s="19"/>
      <c r="E24" s="19"/>
      <c r="F24" s="20" t="s">
        <v>98</v>
      </c>
      <c r="G24" s="23">
        <v>0</v>
      </c>
      <c r="H24" s="23">
        <v>1E-3</v>
      </c>
      <c r="I24" s="23">
        <v>2E-3</v>
      </c>
      <c r="J24" s="23">
        <v>0</v>
      </c>
      <c r="K24" s="23">
        <v>0.51800000000000002</v>
      </c>
      <c r="L24" s="23">
        <v>0.307</v>
      </c>
      <c r="M24" s="23">
        <f t="shared" si="3"/>
        <v>1.6950819672131148</v>
      </c>
      <c r="N24" s="23">
        <f t="shared" si="0"/>
        <v>1.7826483606557377</v>
      </c>
      <c r="O24" s="19">
        <v>33.72</v>
      </c>
      <c r="P24" s="23">
        <f t="shared" si="4"/>
        <v>8.0124737561859991</v>
      </c>
      <c r="Q24" s="29">
        <f t="shared" si="1"/>
        <v>7.9641148472274832</v>
      </c>
      <c r="R24" s="23">
        <v>24.7</v>
      </c>
      <c r="S24" s="23">
        <f t="shared" si="2"/>
        <v>297.84999999999997</v>
      </c>
    </row>
    <row r="25" spans="1:19" ht="15.75" customHeight="1">
      <c r="A25" s="23">
        <v>0.83953699999999998</v>
      </c>
      <c r="B25" s="21" t="s">
        <v>99</v>
      </c>
      <c r="C25" s="19"/>
      <c r="D25" s="19"/>
      <c r="E25" s="19"/>
      <c r="F25" s="20" t="s">
        <v>100</v>
      </c>
      <c r="G25" s="23">
        <v>1E-3</v>
      </c>
      <c r="H25" s="23">
        <v>2E-3</v>
      </c>
      <c r="I25" s="23">
        <v>3.0000000000000001E-3</v>
      </c>
      <c r="J25" s="23">
        <v>2E-3</v>
      </c>
      <c r="K25" s="23">
        <v>0.39</v>
      </c>
      <c r="L25" s="23">
        <v>0.35499999999999998</v>
      </c>
      <c r="M25" s="23">
        <f t="shared" si="3"/>
        <v>1.1025641025641026</v>
      </c>
      <c r="N25" s="23">
        <f t="shared" si="0"/>
        <v>1.1412033333333333</v>
      </c>
      <c r="O25" s="19">
        <v>33.700000000000003</v>
      </c>
      <c r="P25" s="23">
        <f t="shared" si="4"/>
        <v>7.9901695319752877</v>
      </c>
      <c r="Q25" s="29">
        <f t="shared" si="1"/>
        <v>7.7288822494885343</v>
      </c>
      <c r="R25" s="23">
        <v>26.3</v>
      </c>
      <c r="S25" s="23">
        <f t="shared" si="2"/>
        <v>299.45</v>
      </c>
    </row>
    <row r="26" spans="1:19" ht="15.75" customHeight="1">
      <c r="A26" s="19"/>
      <c r="B26" s="19"/>
      <c r="C26" s="19"/>
      <c r="D26" s="19"/>
      <c r="E26" s="19"/>
      <c r="F26" s="20" t="s">
        <v>101</v>
      </c>
      <c r="G26" s="23">
        <v>0</v>
      </c>
      <c r="H26" s="23">
        <v>1E-3</v>
      </c>
      <c r="I26" s="23">
        <v>2E-3</v>
      </c>
      <c r="J26" s="23">
        <v>0</v>
      </c>
      <c r="K26" s="23">
        <v>0.38700000000000001</v>
      </c>
      <c r="L26" s="23">
        <v>0.33200000000000002</v>
      </c>
      <c r="M26" s="23">
        <f t="shared" si="3"/>
        <v>1.1696969696969697</v>
      </c>
      <c r="N26" s="23">
        <f t="shared" si="0"/>
        <v>1.213879696969697</v>
      </c>
      <c r="O26" s="19">
        <v>33.729999999999997</v>
      </c>
      <c r="P26" s="23">
        <f t="shared" si="4"/>
        <v>7.9942779784556244</v>
      </c>
      <c r="Q26" s="29">
        <f t="shared" si="1"/>
        <v>7.7619939427628211</v>
      </c>
      <c r="R26" s="23">
        <v>26</v>
      </c>
      <c r="S26" s="23">
        <f t="shared" si="2"/>
        <v>299.14999999999998</v>
      </c>
    </row>
    <row r="27" spans="1:19" ht="15.75" customHeight="1">
      <c r="A27" s="19"/>
      <c r="B27" s="19"/>
      <c r="C27" s="19"/>
      <c r="D27" s="19"/>
      <c r="E27" s="19"/>
      <c r="F27" s="20" t="s">
        <v>119</v>
      </c>
      <c r="G27" s="23">
        <v>2E-3</v>
      </c>
      <c r="H27" s="23">
        <v>2E-3</v>
      </c>
      <c r="I27" s="23">
        <v>3.0000000000000001E-3</v>
      </c>
      <c r="J27" s="23">
        <v>2E-3</v>
      </c>
      <c r="K27" s="23">
        <v>0.48899999999999999</v>
      </c>
      <c r="L27" s="23">
        <v>0.29699999999999999</v>
      </c>
      <c r="M27" s="23">
        <f t="shared" ref="M27:M34" si="5">(K27-H27-(J27-G27))/(L27-I27-(J27-G27))</f>
        <v>1.6564625850340136</v>
      </c>
      <c r="N27" s="23">
        <f t="shared" ref="N27:N34" si="6">M27+($C$13+($B$13*M27))*$A$13</f>
        <v>1.7408399829931973</v>
      </c>
      <c r="O27" s="19">
        <v>33.71</v>
      </c>
      <c r="P27" s="23">
        <f t="shared" ref="P27:P34" si="7">(1245.69/S27+3.8275+0.00211*(35-O27))</f>
        <v>7.9887597067100655</v>
      </c>
      <c r="Q27" s="29">
        <f t="shared" ref="Q27:Q34" si="8">P27+LOG((N27-0.0069)/(2.222-N27*0.133))</f>
        <v>7.9288385062656133</v>
      </c>
      <c r="R27" s="23">
        <v>26.4</v>
      </c>
      <c r="S27" s="23">
        <f t="shared" ref="S27:S34" si="9">R27+273.15</f>
        <v>299.54999999999995</v>
      </c>
    </row>
    <row r="28" spans="1:19" ht="15.75" customHeight="1">
      <c r="A28" s="19" t="s">
        <v>34</v>
      </c>
      <c r="B28" s="19"/>
      <c r="C28" s="19"/>
      <c r="D28" s="19"/>
      <c r="E28" s="19"/>
      <c r="F28" s="20" t="s">
        <v>120</v>
      </c>
      <c r="G28" s="23">
        <v>1E-3</v>
      </c>
      <c r="H28" s="23">
        <v>2E-3</v>
      </c>
      <c r="I28" s="23">
        <v>4.0000000000000001E-3</v>
      </c>
      <c r="J28" s="23">
        <v>1E-3</v>
      </c>
      <c r="K28" s="23">
        <v>0.501</v>
      </c>
      <c r="L28" s="23">
        <v>0.29699999999999999</v>
      </c>
      <c r="M28" s="23">
        <f t="shared" si="5"/>
        <v>1.7030716723549488</v>
      </c>
      <c r="N28" s="23">
        <f t="shared" si="6"/>
        <v>1.7912978156996586</v>
      </c>
      <c r="O28" s="19">
        <v>33.72</v>
      </c>
      <c r="P28" s="23">
        <f t="shared" si="7"/>
        <v>7.9915169850676486</v>
      </c>
      <c r="Q28" s="29">
        <f t="shared" si="8"/>
        <v>7.9455201102778412</v>
      </c>
      <c r="R28" s="23">
        <v>26.2</v>
      </c>
      <c r="S28" s="23">
        <f t="shared" si="9"/>
        <v>299.34999999999997</v>
      </c>
    </row>
    <row r="29" spans="1:19" ht="15.75" customHeight="1">
      <c r="A29" s="23">
        <v>7.6052540000000004</v>
      </c>
      <c r="B29" s="21" t="s">
        <v>104</v>
      </c>
      <c r="C29" s="21"/>
      <c r="D29" s="19"/>
      <c r="E29" s="19"/>
      <c r="F29" s="20" t="s">
        <v>121</v>
      </c>
      <c r="G29" s="23">
        <v>3.0000000000000001E-3</v>
      </c>
      <c r="H29" s="23">
        <v>4.0000000000000001E-3</v>
      </c>
      <c r="I29" s="23">
        <v>5.0000000000000001E-3</v>
      </c>
      <c r="J29" s="23">
        <v>1E-3</v>
      </c>
      <c r="K29" s="23">
        <v>0.40899999999999997</v>
      </c>
      <c r="L29" s="23">
        <v>0.34</v>
      </c>
      <c r="M29" s="23">
        <f t="shared" si="5"/>
        <v>1.2077151335311571</v>
      </c>
      <c r="N29" s="23">
        <f t="shared" si="6"/>
        <v>1.2550372106824925</v>
      </c>
      <c r="O29" s="19">
        <v>33.68</v>
      </c>
      <c r="P29" s="23">
        <f t="shared" si="7"/>
        <v>8.0181823255673219</v>
      </c>
      <c r="Q29" s="29">
        <f t="shared" si="8"/>
        <v>7.8016159130626797</v>
      </c>
      <c r="R29" s="23">
        <v>24.3</v>
      </c>
      <c r="S29" s="23">
        <f t="shared" si="9"/>
        <v>297.45</v>
      </c>
    </row>
    <row r="30" spans="1:19" ht="15.75" customHeight="1">
      <c r="A30" s="19"/>
      <c r="B30" s="19"/>
      <c r="C30" s="19"/>
      <c r="D30" s="19"/>
      <c r="E30" s="19"/>
      <c r="F30" s="20" t="s">
        <v>122</v>
      </c>
      <c r="G30" s="23">
        <v>1E-3</v>
      </c>
      <c r="H30" s="23">
        <v>1E-3</v>
      </c>
      <c r="I30" s="23">
        <v>2E-3</v>
      </c>
      <c r="J30" s="23">
        <v>1E-3</v>
      </c>
      <c r="K30" s="23">
        <v>0.40899999999999997</v>
      </c>
      <c r="L30" s="23">
        <v>0.33100000000000002</v>
      </c>
      <c r="M30" s="23">
        <f t="shared" si="5"/>
        <v>1.2401215805471124</v>
      </c>
      <c r="N30" s="23">
        <f t="shared" si="6"/>
        <v>1.2901196200607903</v>
      </c>
      <c r="O30" s="19">
        <v>33.67</v>
      </c>
      <c r="P30" s="23">
        <f t="shared" si="7"/>
        <v>8.0224314892983344</v>
      </c>
      <c r="Q30" s="29">
        <f t="shared" si="8"/>
        <v>7.818890902851142</v>
      </c>
      <c r="R30" s="23">
        <v>24</v>
      </c>
      <c r="S30" s="23">
        <f t="shared" si="9"/>
        <v>297.14999999999998</v>
      </c>
    </row>
    <row r="31" spans="1:19" ht="15.75" customHeight="1">
      <c r="A31" s="19"/>
      <c r="B31" s="19"/>
      <c r="C31" s="19"/>
      <c r="D31" s="19"/>
      <c r="E31" s="19"/>
      <c r="F31" s="20" t="s">
        <v>123</v>
      </c>
      <c r="G31" s="23">
        <v>2E-3</v>
      </c>
      <c r="H31" s="23">
        <v>2E-3</v>
      </c>
      <c r="I31" s="23">
        <v>3.0000000000000001E-3</v>
      </c>
      <c r="J31" s="23">
        <v>2E-3</v>
      </c>
      <c r="K31" s="23">
        <v>0.371</v>
      </c>
      <c r="L31" s="23">
        <v>0.33600000000000002</v>
      </c>
      <c r="M31" s="23">
        <f t="shared" si="5"/>
        <v>1.1081081081081081</v>
      </c>
      <c r="N31" s="23">
        <f t="shared" si="6"/>
        <v>1.1472051351351351</v>
      </c>
      <c r="O31" s="19">
        <v>33.68</v>
      </c>
      <c r="P31" s="23">
        <f t="shared" si="7"/>
        <v>7.9832773653608946</v>
      </c>
      <c r="Q31" s="29">
        <f t="shared" si="8"/>
        <v>7.7244494430765993</v>
      </c>
      <c r="R31" s="23">
        <v>26.8</v>
      </c>
      <c r="S31" s="23">
        <f t="shared" si="9"/>
        <v>299.95</v>
      </c>
    </row>
    <row r="32" spans="1:19" ht="15.75" customHeight="1">
      <c r="A32" s="19"/>
      <c r="B32" s="19"/>
      <c r="C32" s="19"/>
      <c r="D32" s="19"/>
      <c r="E32" s="19"/>
      <c r="F32" s="20" t="s">
        <v>124</v>
      </c>
      <c r="G32" s="23">
        <v>0</v>
      </c>
      <c r="H32" s="23">
        <v>1E-3</v>
      </c>
      <c r="I32" s="23">
        <v>2E-3</v>
      </c>
      <c r="J32" s="23">
        <v>0</v>
      </c>
      <c r="K32" s="23">
        <v>0.33</v>
      </c>
      <c r="L32" s="23">
        <v>0.34699999999999998</v>
      </c>
      <c r="M32" s="23">
        <f>(K32-H32-(J32-G32))/(L32-I32-(J32-G32))</f>
        <v>0.95362318840579718</v>
      </c>
      <c r="N32" s="23">
        <f t="shared" si="6"/>
        <v>0.97996362318840591</v>
      </c>
      <c r="O32" s="19">
        <v>33.68</v>
      </c>
      <c r="P32" s="23">
        <f t="shared" si="7"/>
        <v>7.9902117319752879</v>
      </c>
      <c r="Q32" s="29">
        <f t="shared" si="8"/>
        <v>7.6578608734896196</v>
      </c>
      <c r="R32" s="23">
        <v>26.3</v>
      </c>
      <c r="S32" s="23">
        <f t="shared" si="9"/>
        <v>299.45</v>
      </c>
    </row>
    <row r="33" spans="1:19" ht="15.75" customHeight="1">
      <c r="A33" s="19"/>
      <c r="B33" s="19"/>
      <c r="C33" s="19"/>
      <c r="D33" s="19"/>
      <c r="E33" s="19"/>
      <c r="F33" s="20" t="s">
        <v>125</v>
      </c>
      <c r="G33" s="23">
        <v>1E-3</v>
      </c>
      <c r="H33" s="23">
        <v>1E-3</v>
      </c>
      <c r="I33" s="23">
        <v>2E-3</v>
      </c>
      <c r="J33" s="23">
        <v>1E-3</v>
      </c>
      <c r="K33" s="23">
        <v>0.499</v>
      </c>
      <c r="L33" s="23">
        <v>0.29499999999999998</v>
      </c>
      <c r="M33" s="23">
        <f t="shared" si="5"/>
        <v>1.6996587030716725</v>
      </c>
      <c r="N33" s="23">
        <f t="shared" si="6"/>
        <v>1.7876030204778159</v>
      </c>
      <c r="O33" s="19">
        <v>33.700000000000003</v>
      </c>
      <c r="P33" s="23">
        <f t="shared" si="7"/>
        <v>8.0111122733680151</v>
      </c>
      <c r="Q33" s="29">
        <f t="shared" si="8"/>
        <v>7.9641076427758293</v>
      </c>
      <c r="R33" s="23">
        <v>24.8</v>
      </c>
      <c r="S33" s="23">
        <f t="shared" si="9"/>
        <v>297.95</v>
      </c>
    </row>
    <row r="34" spans="1:19" ht="15.75" customHeight="1">
      <c r="A34" s="19"/>
      <c r="B34" s="19"/>
      <c r="C34" s="19"/>
      <c r="D34" s="19"/>
      <c r="E34" s="19"/>
      <c r="F34" s="20" t="s">
        <v>126</v>
      </c>
      <c r="G34" s="23">
        <v>1E-3</v>
      </c>
      <c r="H34" s="23">
        <v>2E-3</v>
      </c>
      <c r="I34" s="23">
        <v>4.0000000000000001E-3</v>
      </c>
      <c r="J34" s="23">
        <v>4.0000000000000001E-3</v>
      </c>
      <c r="K34" s="23">
        <v>0.52800000000000002</v>
      </c>
      <c r="L34" s="23">
        <v>0.314</v>
      </c>
      <c r="M34" s="23">
        <f t="shared" si="5"/>
        <v>1.7035830618892509</v>
      </c>
      <c r="N34" s="23">
        <f t="shared" si="6"/>
        <v>1.7918514332247557</v>
      </c>
      <c r="O34" s="19">
        <v>33.729999999999997</v>
      </c>
      <c r="P34" s="23">
        <f t="shared" si="7"/>
        <v>8.0180768255673218</v>
      </c>
      <c r="Q34" s="29">
        <f t="shared" si="8"/>
        <v>7.9722307917239545</v>
      </c>
      <c r="R34" s="23">
        <v>24.3</v>
      </c>
      <c r="S34" s="23">
        <f t="shared" si="9"/>
        <v>297.45</v>
      </c>
    </row>
    <row r="35" spans="1:19" ht="15.75" customHeight="1">
      <c r="A35" s="23" t="s">
        <v>143</v>
      </c>
      <c r="B35" s="19">
        <f>MAX(G3:G42)</f>
        <v>3.0000000000000001E-3</v>
      </c>
      <c r="C35" s="19">
        <f>MAX(H3:H42)</f>
        <v>4.0000000000000001E-3</v>
      </c>
      <c r="D35" s="19">
        <f>MAX(I3:I42)</f>
        <v>5.0000000000000001E-3</v>
      </c>
      <c r="H35" s="23"/>
      <c r="I35" s="23"/>
      <c r="J35" s="23"/>
      <c r="K35" s="23"/>
      <c r="L35" s="23"/>
      <c r="M35" s="23"/>
      <c r="N35" s="23"/>
      <c r="O35" s="19"/>
      <c r="P35" s="23"/>
      <c r="Q35" s="29"/>
      <c r="R35" s="23"/>
      <c r="S35" s="23"/>
    </row>
    <row r="36" spans="1:19" ht="15.75" customHeight="1">
      <c r="A36" s="19"/>
      <c r="B36" s="19">
        <f>MAX(J3:J42)</f>
        <v>4.0000000000000001E-3</v>
      </c>
      <c r="C36" s="19">
        <f>MAX(K3:K42)</f>
        <v>0.52800000000000002</v>
      </c>
      <c r="D36" s="19">
        <f>MAX(L3:L42)</f>
        <v>0.374</v>
      </c>
      <c r="E36" s="38">
        <v>43395</v>
      </c>
      <c r="F36" s="20" t="s">
        <v>119</v>
      </c>
      <c r="G36" s="23">
        <v>0</v>
      </c>
      <c r="H36" s="23">
        <v>1E-3</v>
      </c>
      <c r="I36" s="23">
        <v>1E-3</v>
      </c>
      <c r="J36" s="23">
        <v>1E-3</v>
      </c>
      <c r="K36" s="23">
        <v>0.51900000000000002</v>
      </c>
      <c r="L36" s="23">
        <v>0.28699999999999998</v>
      </c>
      <c r="M36" s="23">
        <f t="shared" ref="M36:M41" si="10">(K36-H36-(J36-G36))/(L36-I36-(J36-G36))</f>
        <v>1.8140350877192986</v>
      </c>
      <c r="N36" s="23">
        <f t="shared" ref="N36:N43" si="11">M36+($C$13+($B$13*M36))*$A$13</f>
        <v>1.9114240350877196</v>
      </c>
      <c r="O36" s="19">
        <v>33.31</v>
      </c>
      <c r="P36" s="23">
        <f t="shared" ref="P36:P43" si="12">(1245.69/S36+3.8275+0.00211*(35-O36))</f>
        <v>8.0035328234634076</v>
      </c>
      <c r="Q36" s="29">
        <f t="shared" ref="Q36:Q43" si="13">P36+LOG((N36-0.0069)/(2.222-N36*0.133))</f>
        <v>7.9893426059311174</v>
      </c>
      <c r="R36" s="23">
        <v>25.4</v>
      </c>
      <c r="S36" s="23">
        <f t="shared" ref="S36:S43" si="14">R36+273.15</f>
        <v>298.54999999999995</v>
      </c>
    </row>
    <row r="37" spans="1:19" ht="15.75" customHeight="1">
      <c r="A37" s="19"/>
      <c r="B37" s="19"/>
      <c r="C37" s="19"/>
      <c r="D37" s="19"/>
      <c r="E37" s="35">
        <v>0.52083333333333337</v>
      </c>
      <c r="F37" s="20" t="s">
        <v>120</v>
      </c>
      <c r="G37" s="23">
        <v>0</v>
      </c>
      <c r="H37" s="23">
        <v>1E-3</v>
      </c>
      <c r="I37" s="23">
        <v>1E-3</v>
      </c>
      <c r="J37" s="23">
        <v>1E-3</v>
      </c>
      <c r="K37" s="23">
        <v>0.52</v>
      </c>
      <c r="L37" s="23">
        <v>0.29499999999999998</v>
      </c>
      <c r="M37" s="23">
        <f t="shared" si="10"/>
        <v>1.7679180887372015</v>
      </c>
      <c r="N37" s="23">
        <f t="shared" si="11"/>
        <v>1.8614989249146758</v>
      </c>
      <c r="O37" s="19">
        <v>33.28</v>
      </c>
      <c r="P37" s="23">
        <f t="shared" si="12"/>
        <v>8.0119984733680152</v>
      </c>
      <c r="Q37" s="29">
        <f t="shared" si="13"/>
        <v>7.9848087940427854</v>
      </c>
      <c r="R37" s="23">
        <v>24.8</v>
      </c>
      <c r="S37" s="23">
        <f t="shared" si="14"/>
        <v>297.95</v>
      </c>
    </row>
    <row r="38" spans="1:19" ht="15.75" customHeight="1">
      <c r="A38" s="19"/>
      <c r="B38" s="19"/>
      <c r="C38" s="19"/>
      <c r="D38" s="19"/>
      <c r="E38" s="19"/>
      <c r="F38" s="20" t="s">
        <v>121</v>
      </c>
      <c r="G38" s="23">
        <v>0</v>
      </c>
      <c r="H38" s="23">
        <v>0</v>
      </c>
      <c r="I38" s="23">
        <v>0</v>
      </c>
      <c r="J38" s="23">
        <v>0</v>
      </c>
      <c r="K38" s="23">
        <v>0.371</v>
      </c>
      <c r="L38" s="23">
        <v>0.35099999999999998</v>
      </c>
      <c r="M38" s="23">
        <f t="shared" si="10"/>
        <v>1.0569800569800569</v>
      </c>
      <c r="N38" s="23">
        <f t="shared" si="11"/>
        <v>1.0918551851851852</v>
      </c>
      <c r="O38" s="19">
        <v>33.26</v>
      </c>
      <c r="P38" s="23">
        <f t="shared" si="12"/>
        <v>8.0106379324609982</v>
      </c>
      <c r="Q38" s="29">
        <f t="shared" si="13"/>
        <v>7.7286585576232296</v>
      </c>
      <c r="R38" s="23">
        <v>24.9</v>
      </c>
      <c r="S38" s="23">
        <f t="shared" si="14"/>
        <v>298.04999999999995</v>
      </c>
    </row>
    <row r="39" spans="1:19" ht="15.75" customHeight="1">
      <c r="A39" s="19"/>
      <c r="B39" s="19"/>
      <c r="C39" s="19"/>
      <c r="D39" s="19"/>
      <c r="E39" s="19"/>
      <c r="F39" s="20" t="s">
        <v>122</v>
      </c>
      <c r="G39" s="23">
        <v>-1E-3</v>
      </c>
      <c r="H39" s="23">
        <v>-1E-3</v>
      </c>
      <c r="I39" s="23">
        <v>-1E-3</v>
      </c>
      <c r="J39" s="23">
        <v>-1E-3</v>
      </c>
      <c r="K39" s="23">
        <v>0.28699999999999998</v>
      </c>
      <c r="L39" s="23">
        <v>0.34799999999999998</v>
      </c>
      <c r="M39" s="23">
        <f t="shared" si="10"/>
        <v>0.82521489971346706</v>
      </c>
      <c r="N39" s="23">
        <f t="shared" si="11"/>
        <v>0.84095202005730663</v>
      </c>
      <c r="O39" s="19">
        <v>33.200000000000003</v>
      </c>
      <c r="P39" s="23">
        <f t="shared" si="12"/>
        <v>8.0206035322011111</v>
      </c>
      <c r="Q39" s="29">
        <f t="shared" si="13"/>
        <v>7.6174826466173489</v>
      </c>
      <c r="R39" s="23">
        <v>24.2</v>
      </c>
      <c r="S39" s="23">
        <f t="shared" si="14"/>
        <v>297.34999999999997</v>
      </c>
    </row>
    <row r="40" spans="1:19" ht="15.75" customHeight="1">
      <c r="A40" s="19"/>
      <c r="B40" s="19"/>
      <c r="C40" s="19"/>
      <c r="D40" s="19"/>
      <c r="E40" s="19"/>
      <c r="F40" s="20" t="s">
        <v>123</v>
      </c>
      <c r="G40" s="23">
        <v>0</v>
      </c>
      <c r="H40" s="23">
        <v>1E-3</v>
      </c>
      <c r="I40" s="23">
        <v>1E-3</v>
      </c>
      <c r="J40" s="23">
        <v>0</v>
      </c>
      <c r="K40" s="23">
        <v>0.41</v>
      </c>
      <c r="L40" s="23">
        <v>0.35699999999999998</v>
      </c>
      <c r="M40" s="23">
        <f t="shared" si="10"/>
        <v>1.148876404494382</v>
      </c>
      <c r="N40" s="23">
        <f t="shared" si="11"/>
        <v>1.1913398735955056</v>
      </c>
      <c r="O40" s="19">
        <v>33.19</v>
      </c>
      <c r="P40" s="23">
        <f t="shared" si="12"/>
        <v>8.0121883733680139</v>
      </c>
      <c r="Q40" s="29">
        <f t="shared" si="13"/>
        <v>7.771086018153599</v>
      </c>
      <c r="R40" s="23">
        <v>24.8</v>
      </c>
      <c r="S40" s="23">
        <f t="shared" si="14"/>
        <v>297.95</v>
      </c>
    </row>
    <row r="41" spans="1:19" ht="15.75" customHeight="1">
      <c r="A41" s="19"/>
      <c r="B41" s="19"/>
      <c r="C41" s="19"/>
      <c r="D41" s="19"/>
      <c r="E41" s="19"/>
      <c r="F41" s="20" t="s">
        <v>124</v>
      </c>
      <c r="G41" s="23">
        <v>-1E-3</v>
      </c>
      <c r="H41" s="23">
        <v>-1E-3</v>
      </c>
      <c r="I41" s="23">
        <v>-1E-3</v>
      </c>
      <c r="J41" s="23">
        <v>0</v>
      </c>
      <c r="K41" s="23">
        <v>0.3</v>
      </c>
      <c r="L41" s="23">
        <v>0.374</v>
      </c>
      <c r="M41" s="23">
        <f t="shared" si="10"/>
        <v>0.80213903743315507</v>
      </c>
      <c r="N41" s="23">
        <f t="shared" si="11"/>
        <v>0.81597066844919786</v>
      </c>
      <c r="O41" s="19">
        <v>33.14</v>
      </c>
      <c r="P41" s="23">
        <f t="shared" si="12"/>
        <v>8.0165077513522593</v>
      </c>
      <c r="Q41" s="29">
        <f t="shared" si="13"/>
        <v>7.5994969080134389</v>
      </c>
      <c r="R41" s="23">
        <v>24.5</v>
      </c>
      <c r="S41" s="23">
        <f t="shared" si="14"/>
        <v>297.64999999999998</v>
      </c>
    </row>
    <row r="42" spans="1:19" ht="15.75" customHeight="1">
      <c r="A42" s="19"/>
      <c r="B42" s="19"/>
      <c r="C42" s="19"/>
      <c r="D42" s="19"/>
      <c r="E42" s="19"/>
      <c r="F42" s="20" t="s">
        <v>125</v>
      </c>
      <c r="G42" s="23">
        <v>0</v>
      </c>
      <c r="H42" s="23">
        <v>0</v>
      </c>
      <c r="I42" s="23">
        <v>0</v>
      </c>
      <c r="J42" s="23">
        <v>0</v>
      </c>
      <c r="K42" s="23">
        <v>0.52600000000000002</v>
      </c>
      <c r="L42" s="23">
        <v>0.29299999999999998</v>
      </c>
      <c r="M42" s="23">
        <f t="shared" ref="M42:M43" si="15">(K42-H42-(J42-G42))/(L42-I42-(J42-G42))</f>
        <v>1.7952218430034133</v>
      </c>
      <c r="N42" s="23">
        <f t="shared" si="11"/>
        <v>1.8910572866894202</v>
      </c>
      <c r="O42" s="19">
        <v>33.130000000000003</v>
      </c>
      <c r="P42" s="23">
        <f t="shared" si="12"/>
        <v>8.0193428255673211</v>
      </c>
      <c r="Q42" s="29">
        <f t="shared" si="13"/>
        <v>7.9998858810452962</v>
      </c>
      <c r="R42" s="23">
        <v>24.3</v>
      </c>
      <c r="S42" s="23">
        <f t="shared" si="14"/>
        <v>297.45</v>
      </c>
    </row>
    <row r="43" spans="1:19" ht="15.75" customHeight="1">
      <c r="A43" s="19"/>
      <c r="B43" s="19"/>
      <c r="C43" s="19"/>
      <c r="D43" s="19"/>
      <c r="E43" s="19"/>
      <c r="F43" s="20" t="s">
        <v>126</v>
      </c>
      <c r="G43" s="23">
        <v>-1E-3</v>
      </c>
      <c r="H43" s="23">
        <v>-1E-3</v>
      </c>
      <c r="I43" s="23">
        <v>0</v>
      </c>
      <c r="J43" s="23">
        <v>-1E-3</v>
      </c>
      <c r="K43" s="23">
        <v>0.53</v>
      </c>
      <c r="L43" s="23">
        <v>0.29299999999999998</v>
      </c>
      <c r="M43" s="23">
        <f t="shared" si="15"/>
        <v>1.8122866894197953</v>
      </c>
      <c r="N43" s="23">
        <f t="shared" si="11"/>
        <v>1.9095312627986349</v>
      </c>
      <c r="O43" s="19">
        <v>33.130000000000003</v>
      </c>
      <c r="P43" s="23">
        <f t="shared" si="12"/>
        <v>8.0263943445529549</v>
      </c>
      <c r="Q43" s="29">
        <f t="shared" si="13"/>
        <v>8.0117167418485717</v>
      </c>
      <c r="R43" s="23">
        <v>23.8</v>
      </c>
      <c r="S43" s="23">
        <f t="shared" si="14"/>
        <v>296.95</v>
      </c>
    </row>
    <row r="44" spans="1:19" ht="15.75" customHeight="1">
      <c r="A44" s="19"/>
      <c r="B44" s="19"/>
      <c r="C44" s="19"/>
      <c r="D44" s="19"/>
      <c r="E44" s="19"/>
      <c r="F44" s="20"/>
      <c r="G44" s="23"/>
      <c r="H44" s="23"/>
      <c r="I44" s="23"/>
      <c r="J44" s="23"/>
      <c r="K44" s="23"/>
      <c r="L44" s="23"/>
      <c r="M44" s="23"/>
      <c r="N44" s="23"/>
      <c r="O44" s="19"/>
      <c r="P44" s="23"/>
      <c r="Q44" s="29"/>
      <c r="R44" s="23"/>
      <c r="S44" s="23"/>
    </row>
    <row r="45" spans="1:19">
      <c r="A45" s="19"/>
      <c r="B45" s="19"/>
      <c r="C45" s="19"/>
      <c r="D45" s="19"/>
      <c r="E45" s="38">
        <v>43395</v>
      </c>
      <c r="F45" s="20" t="s">
        <v>119</v>
      </c>
      <c r="G45" s="23"/>
      <c r="H45" s="23"/>
      <c r="I45" s="23"/>
      <c r="J45" s="23"/>
      <c r="K45" s="23"/>
      <c r="L45" s="23"/>
      <c r="M45" s="23" t="e">
        <f t="shared" ref="M45:M50" si="16">(K45-H45-(J45-G45))/(L45-I45-(J45-G45))</f>
        <v>#DIV/0!</v>
      </c>
      <c r="N45" s="23" t="e">
        <f t="shared" ref="N45:N52" si="17">M45+($C$13+($B$13*M45))*$A$13</f>
        <v>#DIV/0!</v>
      </c>
      <c r="O45" s="36">
        <v>33.31</v>
      </c>
      <c r="P45" s="23">
        <f t="shared" ref="P45:P52" si="18">(1245.69/S45+3.8275+0.00211*(35-O45))</f>
        <v>8.391527185008238</v>
      </c>
      <c r="Q45" s="29" t="e">
        <f t="shared" ref="Q45:Q52" si="19">P45+LOG((N45-0.0069)/(2.222-N45*0.133))</f>
        <v>#DIV/0!</v>
      </c>
      <c r="R45" s="23"/>
      <c r="S45" s="23">
        <f t="shared" ref="S45:S52" si="20">R45+273.15</f>
        <v>273.14999999999998</v>
      </c>
    </row>
    <row r="46" spans="1:19">
      <c r="A46" s="19"/>
      <c r="B46" s="19"/>
      <c r="C46" s="19"/>
      <c r="D46" s="19"/>
      <c r="E46" s="35">
        <v>0.60416666666666663</v>
      </c>
      <c r="F46" s="20" t="s">
        <v>120</v>
      </c>
      <c r="G46" s="23"/>
      <c r="H46" s="23"/>
      <c r="I46" s="23"/>
      <c r="J46" s="23"/>
      <c r="K46" s="23"/>
      <c r="L46" s="23"/>
      <c r="M46" s="23" t="e">
        <f t="shared" si="16"/>
        <v>#DIV/0!</v>
      </c>
      <c r="N46" s="23" t="e">
        <f t="shared" si="17"/>
        <v>#DIV/0!</v>
      </c>
      <c r="O46" s="36">
        <v>33.28</v>
      </c>
      <c r="P46" s="23">
        <f t="shared" si="18"/>
        <v>8.3915904850082388</v>
      </c>
      <c r="Q46" s="29" t="e">
        <f t="shared" si="19"/>
        <v>#DIV/0!</v>
      </c>
      <c r="R46" s="23"/>
      <c r="S46" s="23">
        <f t="shared" si="20"/>
        <v>273.14999999999998</v>
      </c>
    </row>
    <row r="47" spans="1:19">
      <c r="A47" s="19"/>
      <c r="B47" s="19"/>
      <c r="C47" s="19"/>
      <c r="D47" s="19"/>
      <c r="E47" s="19"/>
      <c r="F47" s="20" t="s">
        <v>121</v>
      </c>
      <c r="G47" s="23">
        <v>1E-3</v>
      </c>
      <c r="H47" s="23">
        <v>1E-3</v>
      </c>
      <c r="I47" s="23">
        <v>2E-3</v>
      </c>
      <c r="J47" s="23">
        <v>1E-3</v>
      </c>
      <c r="K47" s="23">
        <v>0.27500000000000002</v>
      </c>
      <c r="L47" s="23">
        <v>0.35799999999999998</v>
      </c>
      <c r="M47" s="23">
        <f t="shared" si="16"/>
        <v>0.76966292134831471</v>
      </c>
      <c r="N47" s="23">
        <f t="shared" si="17"/>
        <v>0.78081283707865179</v>
      </c>
      <c r="O47" s="36">
        <v>33.26</v>
      </c>
      <c r="P47" s="23">
        <f t="shared" si="18"/>
        <v>8.0162545513522598</v>
      </c>
      <c r="Q47" s="29">
        <f t="shared" si="19"/>
        <v>7.5789895016741875</v>
      </c>
      <c r="R47" s="23">
        <v>24.5</v>
      </c>
      <c r="S47" s="23">
        <f t="shared" si="20"/>
        <v>297.64999999999998</v>
      </c>
    </row>
    <row r="48" spans="1:19">
      <c r="A48" s="19"/>
      <c r="B48" s="19"/>
      <c r="C48" s="19"/>
      <c r="D48" s="19"/>
      <c r="E48" s="19"/>
      <c r="F48" s="20" t="s">
        <v>122</v>
      </c>
      <c r="G48" s="23">
        <v>1E-3</v>
      </c>
      <c r="H48" s="23">
        <v>1E-3</v>
      </c>
      <c r="I48" s="23">
        <v>2E-3</v>
      </c>
      <c r="J48" s="23">
        <v>1E-3</v>
      </c>
      <c r="K48" s="23">
        <v>0.29399999999999998</v>
      </c>
      <c r="L48" s="23">
        <v>0.35799999999999998</v>
      </c>
      <c r="M48" s="23">
        <f t="shared" si="16"/>
        <v>0.8230337078651685</v>
      </c>
      <c r="N48" s="23">
        <f t="shared" si="17"/>
        <v>0.83859071629213477</v>
      </c>
      <c r="O48" s="36">
        <v>33.200000000000003</v>
      </c>
      <c r="P48" s="23">
        <f t="shared" si="18"/>
        <v>8.0163811513522596</v>
      </c>
      <c r="Q48" s="29">
        <f t="shared" si="19"/>
        <v>7.6119643498482645</v>
      </c>
      <c r="R48" s="23">
        <v>24.5</v>
      </c>
      <c r="S48" s="23">
        <f t="shared" si="20"/>
        <v>297.64999999999998</v>
      </c>
    </row>
    <row r="49" spans="1:19">
      <c r="A49" s="19"/>
      <c r="B49" s="19"/>
      <c r="C49" s="19"/>
      <c r="D49" s="19"/>
      <c r="E49" s="19"/>
      <c r="F49" s="20" t="s">
        <v>123</v>
      </c>
      <c r="G49" s="23">
        <v>1E-3</v>
      </c>
      <c r="H49" s="23">
        <v>2E-3</v>
      </c>
      <c r="I49" s="23">
        <v>3.0000000000000001E-3</v>
      </c>
      <c r="J49" s="23">
        <v>1E-3</v>
      </c>
      <c r="K49" s="23">
        <v>0.32500000000000001</v>
      </c>
      <c r="L49" s="23">
        <v>0.36199999999999999</v>
      </c>
      <c r="M49" s="23">
        <f t="shared" si="16"/>
        <v>0.89972144846796664</v>
      </c>
      <c r="N49" s="23">
        <f t="shared" si="17"/>
        <v>0.92161094707520896</v>
      </c>
      <c r="O49" s="36">
        <v>33.19</v>
      </c>
      <c r="P49" s="23">
        <f t="shared" si="18"/>
        <v>8.0079829725901082</v>
      </c>
      <c r="Q49" s="29">
        <f t="shared" si="19"/>
        <v>7.6471663308542963</v>
      </c>
      <c r="R49" s="23">
        <v>25.1</v>
      </c>
      <c r="S49" s="23">
        <f t="shared" si="20"/>
        <v>298.25</v>
      </c>
    </row>
    <row r="50" spans="1:19">
      <c r="A50" s="19"/>
      <c r="B50" s="19"/>
      <c r="C50" s="19"/>
      <c r="D50" s="19"/>
      <c r="E50" s="19"/>
      <c r="F50" s="20" t="s">
        <v>124</v>
      </c>
      <c r="G50" s="23">
        <v>1E-3</v>
      </c>
      <c r="H50" s="23">
        <v>2E-3</v>
      </c>
      <c r="I50" s="23">
        <v>4.0000000000000001E-3</v>
      </c>
      <c r="J50" s="23">
        <v>2E-3</v>
      </c>
      <c r="K50" s="23">
        <v>0.47699999999999998</v>
      </c>
      <c r="L50" s="23">
        <v>0.307</v>
      </c>
      <c r="M50" s="23">
        <f t="shared" si="16"/>
        <v>1.5695364238410596</v>
      </c>
      <c r="N50" s="23">
        <f t="shared" si="17"/>
        <v>1.6467358940397352</v>
      </c>
      <c r="O50" s="36">
        <v>33.14</v>
      </c>
      <c r="P50" s="23">
        <f t="shared" si="18"/>
        <v>8.0108911324609977</v>
      </c>
      <c r="Q50" s="29">
        <f t="shared" si="19"/>
        <v>7.9240140133588639</v>
      </c>
      <c r="R50" s="23">
        <v>24.9</v>
      </c>
      <c r="S50" s="23">
        <f t="shared" si="20"/>
        <v>298.04999999999995</v>
      </c>
    </row>
    <row r="51" spans="1:19">
      <c r="A51" s="19"/>
      <c r="B51" s="19"/>
      <c r="C51" s="19"/>
      <c r="D51" s="19"/>
      <c r="E51" s="19"/>
      <c r="F51" s="20" t="s">
        <v>125</v>
      </c>
      <c r="G51" s="23"/>
      <c r="H51" s="23"/>
      <c r="I51" s="23"/>
      <c r="J51" s="23"/>
      <c r="K51" s="23"/>
      <c r="L51" s="23"/>
      <c r="M51" s="23" t="e">
        <f t="shared" ref="M51:M52" si="21">(K51-H51-(J51-G51))/(L51-I51-(J51-G51))</f>
        <v>#DIV/0!</v>
      </c>
      <c r="N51" s="23" t="e">
        <f t="shared" si="17"/>
        <v>#DIV/0!</v>
      </c>
      <c r="O51" s="36">
        <v>33.130000000000003</v>
      </c>
      <c r="P51" s="23">
        <f t="shared" si="18"/>
        <v>8.3919069850082373</v>
      </c>
      <c r="Q51" s="29" t="e">
        <f t="shared" si="19"/>
        <v>#DIV/0!</v>
      </c>
      <c r="R51" s="23"/>
      <c r="S51" s="23">
        <f t="shared" si="20"/>
        <v>273.14999999999998</v>
      </c>
    </row>
    <row r="52" spans="1:19">
      <c r="A52" s="19"/>
      <c r="B52" s="19"/>
      <c r="C52" s="19"/>
      <c r="D52" s="19"/>
      <c r="E52" s="19"/>
      <c r="F52" s="20" t="s">
        <v>126</v>
      </c>
      <c r="G52" s="23"/>
      <c r="H52" s="23"/>
      <c r="I52" s="23"/>
      <c r="J52" s="23"/>
      <c r="K52" s="23"/>
      <c r="L52" s="23"/>
      <c r="M52" s="23" t="e">
        <f t="shared" si="21"/>
        <v>#DIV/0!</v>
      </c>
      <c r="N52" s="23" t="e">
        <f t="shared" si="17"/>
        <v>#DIV/0!</v>
      </c>
      <c r="O52" s="36">
        <v>33.130000000000003</v>
      </c>
      <c r="P52" s="23">
        <f t="shared" si="18"/>
        <v>8.3919069850082373</v>
      </c>
      <c r="Q52" s="29" t="e">
        <f t="shared" si="19"/>
        <v>#DIV/0!</v>
      </c>
      <c r="R52" s="23"/>
      <c r="S52" s="23">
        <f t="shared" si="20"/>
        <v>273.14999999999998</v>
      </c>
    </row>
    <row r="53" spans="1:19">
      <c r="A53" s="19"/>
      <c r="B53" s="19"/>
      <c r="C53" s="19"/>
      <c r="D53" s="19"/>
      <c r="E53" s="19"/>
      <c r="F53" s="20"/>
      <c r="G53" s="23"/>
      <c r="H53" s="23"/>
      <c r="I53" s="23"/>
      <c r="J53" s="23"/>
      <c r="K53" s="23"/>
      <c r="L53" s="23"/>
      <c r="M53" s="23"/>
      <c r="N53" s="23"/>
      <c r="O53" s="19"/>
      <c r="P53" s="23"/>
      <c r="Q53" s="29"/>
      <c r="R53" s="23"/>
      <c r="S53" s="23"/>
    </row>
    <row r="54" spans="1:19">
      <c r="A54" s="19"/>
      <c r="B54" s="19"/>
      <c r="C54" s="19"/>
      <c r="D54" s="19"/>
      <c r="E54" s="38">
        <v>43396</v>
      </c>
      <c r="F54" s="20" t="s">
        <v>119</v>
      </c>
      <c r="G54" s="23"/>
      <c r="H54" s="23"/>
      <c r="I54" s="23"/>
      <c r="J54" s="23"/>
      <c r="K54" s="23"/>
      <c r="L54" s="23"/>
      <c r="M54" s="23" t="e">
        <f t="shared" ref="M54:M61" si="22">(K54-H54-(J54-G54))/(L54-I54-(J54-G54))</f>
        <v>#DIV/0!</v>
      </c>
      <c r="N54" s="23" t="e">
        <f t="shared" ref="N54:N61" si="23">M54+($C$13+($B$13*M54))*$A$13</f>
        <v>#DIV/0!</v>
      </c>
      <c r="O54" s="36">
        <v>33.200000000000003</v>
      </c>
      <c r="P54" s="23">
        <f t="shared" ref="P54:P61" si="24">(1245.69/S54+3.8275+0.00211*(35-O54))</f>
        <v>8.3917592850082379</v>
      </c>
      <c r="Q54" s="29" t="e">
        <f t="shared" ref="Q54:Q61" si="25">P54+LOG((N54-0.0069)/(2.222-N54*0.133))</f>
        <v>#DIV/0!</v>
      </c>
      <c r="R54" s="23"/>
      <c r="S54" s="23">
        <f t="shared" ref="S54:S61" si="26">R54+273.15</f>
        <v>273.14999999999998</v>
      </c>
    </row>
    <row r="55" spans="1:19">
      <c r="A55" s="19"/>
      <c r="B55" s="19"/>
      <c r="C55" s="19"/>
      <c r="D55" s="19"/>
      <c r="E55" s="35">
        <v>0.5625</v>
      </c>
      <c r="F55" s="20" t="s">
        <v>120</v>
      </c>
      <c r="G55" s="23"/>
      <c r="H55" s="23"/>
      <c r="I55" s="23"/>
      <c r="J55" s="23"/>
      <c r="K55" s="23"/>
      <c r="L55" s="23"/>
      <c r="M55" s="23" t="e">
        <f t="shared" si="22"/>
        <v>#DIV/0!</v>
      </c>
      <c r="N55" s="23" t="e">
        <f t="shared" si="23"/>
        <v>#DIV/0!</v>
      </c>
      <c r="O55" s="36">
        <v>33.200000000000003</v>
      </c>
      <c r="P55" s="23">
        <f t="shared" si="24"/>
        <v>8.3917592850082379</v>
      </c>
      <c r="Q55" s="29" t="e">
        <f t="shared" si="25"/>
        <v>#DIV/0!</v>
      </c>
      <c r="R55" s="23"/>
      <c r="S55" s="23">
        <f t="shared" si="26"/>
        <v>273.14999999999998</v>
      </c>
    </row>
    <row r="56" spans="1:19">
      <c r="A56" s="19"/>
      <c r="B56" s="19"/>
      <c r="C56" s="19"/>
      <c r="D56" s="19"/>
      <c r="E56" s="36"/>
      <c r="F56" s="20" t="s">
        <v>121</v>
      </c>
      <c r="G56" s="23">
        <v>-1E-3</v>
      </c>
      <c r="H56" s="23">
        <v>0</v>
      </c>
      <c r="I56" s="23">
        <v>0</v>
      </c>
      <c r="J56" s="23">
        <v>-1E-3</v>
      </c>
      <c r="K56" s="23">
        <v>0.33100000000000002</v>
      </c>
      <c r="L56" s="23">
        <v>0.34599999999999997</v>
      </c>
      <c r="M56" s="23">
        <f t="shared" si="22"/>
        <v>0.9566473988439308</v>
      </c>
      <c r="N56" s="23">
        <f t="shared" si="23"/>
        <v>0.98323755780346833</v>
      </c>
      <c r="O56" s="36">
        <v>33.200000000000003</v>
      </c>
      <c r="P56" s="23">
        <f t="shared" si="24"/>
        <v>7.9912245319752877</v>
      </c>
      <c r="Q56" s="29">
        <f t="shared" si="25"/>
        <v>7.6604228511686561</v>
      </c>
      <c r="R56" s="23">
        <v>26.3</v>
      </c>
      <c r="S56" s="23">
        <f t="shared" si="26"/>
        <v>299.45</v>
      </c>
    </row>
    <row r="57" spans="1:19">
      <c r="A57" s="19"/>
      <c r="B57" s="19"/>
      <c r="C57" s="19"/>
      <c r="D57" s="19"/>
      <c r="E57" s="36"/>
      <c r="F57" s="20" t="s">
        <v>122</v>
      </c>
      <c r="G57" s="23">
        <v>0</v>
      </c>
      <c r="H57" s="23">
        <v>1E-3</v>
      </c>
      <c r="I57" s="23">
        <v>3.0000000000000001E-3</v>
      </c>
      <c r="J57" s="23">
        <v>0</v>
      </c>
      <c r="K57" s="23">
        <v>0.33800000000000002</v>
      </c>
      <c r="L57" s="23">
        <v>0.38500000000000001</v>
      </c>
      <c r="M57" s="23">
        <f t="shared" si="22"/>
        <v>0.88219895287958117</v>
      </c>
      <c r="N57" s="23">
        <f t="shared" si="23"/>
        <v>0.90264153141361259</v>
      </c>
      <c r="O57" s="36">
        <v>33.200000000000003</v>
      </c>
      <c r="P57" s="23">
        <f t="shared" si="24"/>
        <v>8.0009716401673643</v>
      </c>
      <c r="Q57" s="29">
        <f t="shared" si="25"/>
        <v>7.630532243514387</v>
      </c>
      <c r="R57" s="23">
        <v>25.6</v>
      </c>
      <c r="S57" s="23">
        <f t="shared" si="26"/>
        <v>298.75</v>
      </c>
    </row>
    <row r="58" spans="1:19">
      <c r="A58" s="19"/>
      <c r="B58" s="19"/>
      <c r="C58" s="19"/>
      <c r="D58" s="19"/>
      <c r="E58" s="36"/>
      <c r="F58" s="20" t="s">
        <v>123</v>
      </c>
      <c r="G58" s="23">
        <v>1E-3</v>
      </c>
      <c r="H58" s="23">
        <v>1E-3</v>
      </c>
      <c r="I58" s="23">
        <v>2E-3</v>
      </c>
      <c r="J58" s="23">
        <v>1E-3</v>
      </c>
      <c r="K58" s="23">
        <v>0.309</v>
      </c>
      <c r="L58" s="23">
        <v>0.39300000000000002</v>
      </c>
      <c r="M58" s="23">
        <f t="shared" si="22"/>
        <v>0.78772378516624042</v>
      </c>
      <c r="N58" s="23">
        <f t="shared" si="23"/>
        <v>0.80036507672634272</v>
      </c>
      <c r="O58" s="36">
        <v>33.200000000000003</v>
      </c>
      <c r="P58" s="23">
        <f t="shared" si="24"/>
        <v>7.992614185067648</v>
      </c>
      <c r="Q58" s="29">
        <f t="shared" si="25"/>
        <v>7.5667184109793233</v>
      </c>
      <c r="R58" s="23">
        <v>26.2</v>
      </c>
      <c r="S58" s="23">
        <f t="shared" si="26"/>
        <v>299.34999999999997</v>
      </c>
    </row>
    <row r="59" spans="1:19">
      <c r="A59" s="19"/>
      <c r="B59" s="19"/>
      <c r="C59" s="19"/>
      <c r="D59" s="19"/>
      <c r="E59" s="36"/>
      <c r="F59" s="20" t="s">
        <v>124</v>
      </c>
      <c r="G59" s="23">
        <v>0</v>
      </c>
      <c r="H59" s="23">
        <v>0</v>
      </c>
      <c r="I59" s="23">
        <v>0</v>
      </c>
      <c r="J59" s="23">
        <v>0</v>
      </c>
      <c r="K59" s="23">
        <v>0.26700000000000002</v>
      </c>
      <c r="L59" s="23">
        <v>0.38600000000000001</v>
      </c>
      <c r="M59" s="23">
        <f t="shared" si="22"/>
        <v>0.69170984455958551</v>
      </c>
      <c r="N59" s="23">
        <f t="shared" si="23"/>
        <v>0.69642278497409327</v>
      </c>
      <c r="O59" s="36">
        <v>33.200000000000003</v>
      </c>
      <c r="P59" s="23">
        <f t="shared" si="24"/>
        <v>7.9995764005353855</v>
      </c>
      <c r="Q59" s="29">
        <f t="shared" si="25"/>
        <v>7.5098727144779991</v>
      </c>
      <c r="R59" s="23">
        <v>25.7</v>
      </c>
      <c r="S59" s="23">
        <f t="shared" si="26"/>
        <v>298.84999999999997</v>
      </c>
    </row>
    <row r="60" spans="1:19">
      <c r="A60" s="19"/>
      <c r="B60" s="19"/>
      <c r="C60" s="19"/>
      <c r="D60" s="19"/>
      <c r="E60" s="36"/>
      <c r="F60" s="20" t="s">
        <v>125</v>
      </c>
      <c r="G60" s="23"/>
      <c r="H60" s="23"/>
      <c r="I60" s="23"/>
      <c r="J60" s="23"/>
      <c r="K60" s="23"/>
      <c r="L60" s="23"/>
      <c r="M60" s="23" t="e">
        <f t="shared" si="22"/>
        <v>#DIV/0!</v>
      </c>
      <c r="N60" s="23" t="e">
        <f t="shared" si="23"/>
        <v>#DIV/0!</v>
      </c>
      <c r="O60" s="36">
        <v>33.200000000000003</v>
      </c>
      <c r="P60" s="23">
        <f t="shared" si="24"/>
        <v>8.3917592850082379</v>
      </c>
      <c r="Q60" s="29" t="e">
        <f t="shared" si="25"/>
        <v>#DIV/0!</v>
      </c>
      <c r="R60" s="23"/>
      <c r="S60" s="23">
        <f t="shared" si="26"/>
        <v>273.14999999999998</v>
      </c>
    </row>
    <row r="61" spans="1:19">
      <c r="A61" s="19"/>
      <c r="B61" s="19"/>
      <c r="C61" s="19"/>
      <c r="D61" s="19"/>
      <c r="E61" s="36"/>
      <c r="F61" s="20" t="s">
        <v>126</v>
      </c>
      <c r="G61" s="23"/>
      <c r="H61" s="23"/>
      <c r="I61" s="23"/>
      <c r="J61" s="23"/>
      <c r="K61" s="23"/>
      <c r="L61" s="23"/>
      <c r="M61" s="23" t="e">
        <f t="shared" si="22"/>
        <v>#DIV/0!</v>
      </c>
      <c r="N61" s="23" t="e">
        <f t="shared" si="23"/>
        <v>#DIV/0!</v>
      </c>
      <c r="O61" s="36">
        <v>33.200000000000003</v>
      </c>
      <c r="P61" s="23">
        <f t="shared" si="24"/>
        <v>8.3917592850082379</v>
      </c>
      <c r="Q61" s="29" t="e">
        <f t="shared" si="25"/>
        <v>#DIV/0!</v>
      </c>
      <c r="R61" s="23"/>
      <c r="S61" s="23">
        <f t="shared" si="26"/>
        <v>273.14999999999998</v>
      </c>
    </row>
    <row r="62" spans="1:19">
      <c r="A62" s="19"/>
      <c r="B62" s="19"/>
      <c r="C62" s="19"/>
      <c r="D62" s="19"/>
      <c r="E62" s="19"/>
    </row>
    <row r="63" spans="1:19">
      <c r="A63" s="19"/>
      <c r="B63" s="19"/>
      <c r="C63" s="19"/>
      <c r="D63" s="19"/>
      <c r="E63" s="38">
        <v>43396</v>
      </c>
      <c r="F63" s="20" t="s">
        <v>121</v>
      </c>
      <c r="G63" s="23">
        <v>0</v>
      </c>
      <c r="H63" s="23">
        <v>1E-3</v>
      </c>
      <c r="I63" s="23">
        <v>2E-3</v>
      </c>
      <c r="J63" s="23">
        <v>0</v>
      </c>
      <c r="K63" s="23">
        <v>0.34300000000000003</v>
      </c>
      <c r="L63" s="23">
        <v>0.34799999999999998</v>
      </c>
      <c r="M63" s="23">
        <f t="shared" ref="M63:M66" si="27">(K63-H63-(J63-G63))/(L63-I63-(J63-G63))</f>
        <v>0.98843930635838162</v>
      </c>
      <c r="N63" s="23">
        <f t="shared" ref="N63:N66" si="28">M63+($C$13+($B$13*M63))*$A$13</f>
        <v>1.0176546820809249</v>
      </c>
      <c r="O63" s="36">
        <v>33.200000000000003</v>
      </c>
      <c r="P63" s="23">
        <f t="shared" ref="P63:P66" si="29">(1245.69/S63+3.8275+0.00211*(35-O63))</f>
        <v>7.9746208005987036</v>
      </c>
      <c r="Q63" s="29">
        <f t="shared" ref="Q63:Q66" si="30">P63+LOG((N63-0.0069)/(2.222-N63*0.133))</f>
        <v>7.6598165515786416</v>
      </c>
      <c r="R63" s="23">
        <v>27.5</v>
      </c>
      <c r="S63" s="23">
        <f t="shared" ref="S63:S66" si="31">R63+273.15</f>
        <v>300.64999999999998</v>
      </c>
    </row>
    <row r="64" spans="1:19">
      <c r="A64" s="19"/>
      <c r="B64" s="19"/>
      <c r="C64" s="19"/>
      <c r="D64" s="19"/>
      <c r="E64" s="35">
        <v>0.71875</v>
      </c>
      <c r="F64" s="20" t="s">
        <v>122</v>
      </c>
      <c r="G64" s="23">
        <v>-1E-3</v>
      </c>
      <c r="H64" s="23">
        <v>-1E-3</v>
      </c>
      <c r="I64" s="23">
        <v>0</v>
      </c>
      <c r="J64" s="23">
        <v>-1E-3</v>
      </c>
      <c r="K64" s="23">
        <v>0.34300000000000003</v>
      </c>
      <c r="L64" s="23">
        <v>0.34300000000000003</v>
      </c>
      <c r="M64" s="23">
        <f t="shared" si="27"/>
        <v>1.0029154518950438</v>
      </c>
      <c r="N64" s="23">
        <f t="shared" si="28"/>
        <v>1.033326195335277</v>
      </c>
      <c r="O64" s="36">
        <v>33.200000000000003</v>
      </c>
      <c r="P64" s="23">
        <f t="shared" si="29"/>
        <v>7.9773788786819768</v>
      </c>
      <c r="Q64" s="29">
        <f t="shared" si="30"/>
        <v>7.6696906191108081</v>
      </c>
      <c r="R64" s="23">
        <v>27.3</v>
      </c>
      <c r="S64" s="23">
        <f t="shared" si="31"/>
        <v>300.45</v>
      </c>
    </row>
    <row r="65" spans="1:19">
      <c r="A65" s="19"/>
      <c r="B65" s="19"/>
      <c r="C65" s="19"/>
      <c r="D65" s="19"/>
      <c r="E65" s="19"/>
      <c r="F65" s="20" t="s">
        <v>123</v>
      </c>
      <c r="G65" s="23">
        <v>0</v>
      </c>
      <c r="H65" s="23">
        <v>0</v>
      </c>
      <c r="I65" s="23">
        <v>1E-3</v>
      </c>
      <c r="J65" s="23">
        <v>0</v>
      </c>
      <c r="K65" s="23">
        <v>0.34699999999999998</v>
      </c>
      <c r="L65" s="23">
        <v>0.35399999999999998</v>
      </c>
      <c r="M65" s="23">
        <f t="shared" si="27"/>
        <v>0.98300283286118983</v>
      </c>
      <c r="N65" s="23">
        <f t="shared" si="28"/>
        <v>1.0117692917847025</v>
      </c>
      <c r="O65" s="36">
        <v>33.200000000000003</v>
      </c>
      <c r="P65" s="23">
        <f t="shared" si="29"/>
        <v>7.985675188594298</v>
      </c>
      <c r="Q65" s="29">
        <f t="shared" si="30"/>
        <v>7.6681718679391118</v>
      </c>
      <c r="R65" s="23">
        <v>26.7</v>
      </c>
      <c r="S65" s="23">
        <f t="shared" si="31"/>
        <v>299.84999999999997</v>
      </c>
    </row>
    <row r="66" spans="1:19">
      <c r="A66" s="19"/>
      <c r="B66" s="19"/>
      <c r="C66" s="19"/>
      <c r="D66" s="19"/>
      <c r="E66" s="19"/>
      <c r="F66" s="20" t="s">
        <v>124</v>
      </c>
      <c r="G66" s="23">
        <v>-1E-3</v>
      </c>
      <c r="H66" s="23">
        <v>-1E-3</v>
      </c>
      <c r="I66" s="23">
        <v>0</v>
      </c>
      <c r="J66" s="23">
        <v>0</v>
      </c>
      <c r="K66" s="23">
        <v>0.33400000000000002</v>
      </c>
      <c r="L66" s="23">
        <v>0.38</v>
      </c>
      <c r="M66" s="23">
        <f t="shared" si="27"/>
        <v>0.8812664907651715</v>
      </c>
      <c r="N66" s="23">
        <f t="shared" si="28"/>
        <v>0.90163207124010558</v>
      </c>
      <c r="O66" s="36">
        <v>33.200000000000003</v>
      </c>
      <c r="P66" s="23">
        <f t="shared" si="29"/>
        <v>7.9773788786819768</v>
      </c>
      <c r="Q66" s="29">
        <f t="shared" si="30"/>
        <v>7.6064220369140312</v>
      </c>
      <c r="R66" s="23">
        <v>27.3</v>
      </c>
      <c r="S66" s="23">
        <f t="shared" si="31"/>
        <v>300.45</v>
      </c>
    </row>
    <row r="67" spans="1:19">
      <c r="A67" s="19"/>
      <c r="B67" s="19"/>
      <c r="C67" s="19"/>
      <c r="D67" s="19"/>
      <c r="E67" s="19"/>
      <c r="R67" s="4" t="s">
        <v>155</v>
      </c>
    </row>
    <row r="68" spans="1:19">
      <c r="A68" s="19"/>
      <c r="B68" s="19"/>
      <c r="C68" s="19"/>
      <c r="D68" s="19"/>
      <c r="F68" s="20" t="s">
        <v>119</v>
      </c>
      <c r="G68" s="23">
        <v>1E-3</v>
      </c>
      <c r="H68" s="23">
        <v>2E-3</v>
      </c>
      <c r="I68" s="23">
        <v>2E-3</v>
      </c>
      <c r="J68" s="23">
        <v>3.0000000000000001E-3</v>
      </c>
      <c r="K68" s="23">
        <v>0.56000000000000005</v>
      </c>
      <c r="L68" s="23">
        <v>0.308</v>
      </c>
      <c r="M68" s="23">
        <f t="shared" ref="M68:M69" si="32">(K68-H68-(J68-G68))/(L68-I68-(J68-G68))</f>
        <v>1.8289473684210529</v>
      </c>
      <c r="N68" s="23">
        <f t="shared" ref="N68:N69" si="33">M68+($C$13+($B$13*M68))*$A$13</f>
        <v>1.9275676973684213</v>
      </c>
      <c r="O68" s="36">
        <v>33.200000000000003</v>
      </c>
      <c r="P68" s="23">
        <f t="shared" ref="P68:P69" si="34">(1245.69/S68+3.8275+0.00211*(35-O68))</f>
        <v>8.0234231892983345</v>
      </c>
      <c r="Q68" s="29">
        <f t="shared" ref="Q68:Q69" si="35">P68+LOG((N68-0.0069)/(2.222-N68*0.133))</f>
        <v>8.0133728772587531</v>
      </c>
      <c r="R68" s="23">
        <v>24</v>
      </c>
      <c r="S68" s="23">
        <f t="shared" ref="S68:S69" si="36">R68+273.15</f>
        <v>297.14999999999998</v>
      </c>
    </row>
    <row r="69" spans="1:19">
      <c r="A69" s="19"/>
      <c r="B69" s="19"/>
      <c r="C69" s="19"/>
      <c r="D69" s="19"/>
      <c r="F69" s="20" t="s">
        <v>120</v>
      </c>
      <c r="G69" s="23">
        <v>0</v>
      </c>
      <c r="H69" s="23">
        <v>1E-3</v>
      </c>
      <c r="I69" s="23">
        <v>2E-3</v>
      </c>
      <c r="J69" s="23">
        <v>0</v>
      </c>
      <c r="K69" s="23">
        <v>0.53500000000000003</v>
      </c>
      <c r="L69" s="23">
        <v>0.29299999999999998</v>
      </c>
      <c r="M69" s="23">
        <f t="shared" si="32"/>
        <v>1.8350515463917527</v>
      </c>
      <c r="N69" s="23">
        <f t="shared" si="33"/>
        <v>1.9341759278350517</v>
      </c>
      <c r="O69" s="36">
        <v>33.200000000000003</v>
      </c>
      <c r="P69" s="23">
        <f t="shared" si="34"/>
        <v>8.0206035322011111</v>
      </c>
      <c r="Q69" s="29">
        <f t="shared" si="35"/>
        <v>8.0122391145946779</v>
      </c>
      <c r="R69" s="23">
        <v>24.2</v>
      </c>
      <c r="S69" s="23">
        <f t="shared" si="36"/>
        <v>297.34999999999997</v>
      </c>
    </row>
    <row r="70" spans="1:19">
      <c r="A70" s="19"/>
      <c r="B70" s="19"/>
      <c r="C70" s="19"/>
      <c r="D70" s="19"/>
      <c r="E70" s="38">
        <v>43397</v>
      </c>
      <c r="F70" s="20" t="s">
        <v>121</v>
      </c>
      <c r="G70" s="23">
        <v>1E-3</v>
      </c>
      <c r="H70" s="23">
        <v>2E-3</v>
      </c>
      <c r="I70" s="23">
        <v>3.0000000000000001E-3</v>
      </c>
      <c r="J70" s="23">
        <v>1E-3</v>
      </c>
      <c r="K70" s="23">
        <v>0.32100000000000001</v>
      </c>
      <c r="L70" s="23">
        <v>0.34899999999999998</v>
      </c>
      <c r="M70" s="23">
        <f t="shared" ref="M70:M75" si="37">(K70-H70-(J70-G70))/(L70-I70-(J70-G70))</f>
        <v>0.92196531791907521</v>
      </c>
      <c r="N70" s="23">
        <f t="shared" ref="N70:N75" si="38">M70+($C$13+($B$13*M70))*$A$13</f>
        <v>0.94569160404624286</v>
      </c>
      <c r="O70" s="36">
        <v>33.200000000000003</v>
      </c>
      <c r="P70" s="23">
        <f t="shared" ref="P70:P75" si="39">(1245.69/S70+3.8275+0.00211*(35-O70))</f>
        <v>8.0290739056444824</v>
      </c>
      <c r="Q70" s="29">
        <f t="shared" ref="Q70:Q75" si="40">P70+LOG((N70-0.0069)/(2.222-N70*0.133))</f>
        <v>7.6802056172803299</v>
      </c>
      <c r="R70" s="23">
        <v>23.6</v>
      </c>
      <c r="S70" s="23">
        <f t="shared" ref="S70:S75" si="41">R70+273.15</f>
        <v>296.75</v>
      </c>
    </row>
    <row r="71" spans="1:19">
      <c r="A71" s="19"/>
      <c r="B71" s="19"/>
      <c r="C71" s="19"/>
      <c r="D71" s="19"/>
      <c r="E71" s="35">
        <v>0.74305555555555547</v>
      </c>
      <c r="F71" s="20" t="s">
        <v>122</v>
      </c>
      <c r="G71" s="23">
        <v>1E-3</v>
      </c>
      <c r="H71" s="23">
        <v>2E-3</v>
      </c>
      <c r="I71" s="23">
        <v>3.0000000000000001E-3</v>
      </c>
      <c r="J71" s="23">
        <v>2E-3</v>
      </c>
      <c r="K71" s="23">
        <v>0.314</v>
      </c>
      <c r="L71" s="23">
        <v>0.36699999999999999</v>
      </c>
      <c r="M71" s="23">
        <f t="shared" si="37"/>
        <v>0.85674931129476584</v>
      </c>
      <c r="N71" s="23">
        <f t="shared" si="38"/>
        <v>0.87509038567493114</v>
      </c>
      <c r="O71" s="36">
        <v>33.200000000000003</v>
      </c>
      <c r="P71" s="23">
        <f t="shared" si="39"/>
        <v>8.0290739056444824</v>
      </c>
      <c r="Q71" s="29">
        <f t="shared" si="40"/>
        <v>7.6443103289315042</v>
      </c>
      <c r="R71" s="23">
        <v>23.6</v>
      </c>
      <c r="S71" s="23">
        <f t="shared" si="41"/>
        <v>296.75</v>
      </c>
    </row>
    <row r="72" spans="1:19">
      <c r="A72" s="19"/>
      <c r="B72" s="19"/>
      <c r="C72" s="19"/>
      <c r="D72" s="19"/>
      <c r="E72" s="36"/>
      <c r="F72" s="20" t="s">
        <v>123</v>
      </c>
      <c r="G72" s="23">
        <v>1E-3</v>
      </c>
      <c r="H72" s="23">
        <v>2E-3</v>
      </c>
      <c r="I72" s="23">
        <v>3.0000000000000001E-3</v>
      </c>
      <c r="J72" s="23">
        <v>2E-3</v>
      </c>
      <c r="K72" s="23">
        <v>0.37</v>
      </c>
      <c r="L72" s="23">
        <v>0.35599999999999998</v>
      </c>
      <c r="M72" s="23">
        <f t="shared" si="37"/>
        <v>1.0426136363636365</v>
      </c>
      <c r="N72" s="23">
        <f t="shared" si="38"/>
        <v>1.0763024573863638</v>
      </c>
      <c r="O72" s="36">
        <v>33.200000000000003</v>
      </c>
      <c r="P72" s="23">
        <f t="shared" si="39"/>
        <v>8.0177876656024196</v>
      </c>
      <c r="Q72" s="29">
        <f t="shared" si="40"/>
        <v>7.7291053190790446</v>
      </c>
      <c r="R72" s="23">
        <v>24.4</v>
      </c>
      <c r="S72" s="23">
        <f t="shared" si="41"/>
        <v>297.54999999999995</v>
      </c>
    </row>
    <row r="73" spans="1:19">
      <c r="A73" s="19"/>
      <c r="B73" s="19"/>
      <c r="C73" s="19"/>
      <c r="D73" s="19"/>
      <c r="E73" s="36"/>
      <c r="F73" s="20" t="s">
        <v>124</v>
      </c>
      <c r="G73" s="23">
        <v>0</v>
      </c>
      <c r="H73" s="23">
        <v>0</v>
      </c>
      <c r="I73" s="23">
        <v>2E-3</v>
      </c>
      <c r="J73" s="23">
        <v>1E-3</v>
      </c>
      <c r="K73" s="23">
        <v>0.29099999999999998</v>
      </c>
      <c r="L73" s="23">
        <v>0.34499999999999997</v>
      </c>
      <c r="M73" s="23">
        <f t="shared" si="37"/>
        <v>0.84795321637426901</v>
      </c>
      <c r="N73" s="23">
        <f t="shared" si="38"/>
        <v>0.86556795321637425</v>
      </c>
      <c r="O73" s="36">
        <v>33.200000000000003</v>
      </c>
      <c r="P73" s="23">
        <f t="shared" si="39"/>
        <v>8.0121672733680143</v>
      </c>
      <c r="Q73" s="29">
        <f t="shared" si="40"/>
        <v>7.6223528383727084</v>
      </c>
      <c r="R73" s="23">
        <v>24.8</v>
      </c>
      <c r="S73" s="23">
        <f t="shared" si="41"/>
        <v>297.95</v>
      </c>
    </row>
    <row r="74" spans="1:19">
      <c r="A74" s="19"/>
      <c r="B74" s="19"/>
      <c r="C74" s="19"/>
      <c r="D74" s="19"/>
      <c r="E74" s="19"/>
      <c r="F74" s="20" t="s">
        <v>125</v>
      </c>
      <c r="G74" s="23">
        <v>1E-3</v>
      </c>
      <c r="H74" s="23">
        <v>1E-3</v>
      </c>
      <c r="I74" s="23">
        <v>2E-3</v>
      </c>
      <c r="J74" s="23">
        <v>1E-3</v>
      </c>
      <c r="K74" s="23">
        <v>0.54200000000000004</v>
      </c>
      <c r="L74" s="23">
        <v>0.29799999999999999</v>
      </c>
      <c r="M74" s="23">
        <f t="shared" si="37"/>
        <v>1.8277027027027029</v>
      </c>
      <c r="N74" s="23">
        <f t="shared" si="38"/>
        <v>1.9262202533783785</v>
      </c>
      <c r="O74" s="36">
        <v>33.200000000000003</v>
      </c>
      <c r="P74" s="23">
        <f t="shared" si="39"/>
        <v>8.0234231892983345</v>
      </c>
      <c r="Q74" s="29">
        <f t="shared" si="40"/>
        <v>8.0130284975991088</v>
      </c>
      <c r="R74" s="23">
        <v>24</v>
      </c>
      <c r="S74" s="23">
        <f t="shared" si="41"/>
        <v>297.14999999999998</v>
      </c>
    </row>
    <row r="75" spans="1:19">
      <c r="A75" s="19"/>
      <c r="B75" s="19"/>
      <c r="C75" s="19"/>
      <c r="D75" s="19"/>
      <c r="E75" s="19"/>
      <c r="F75" s="20" t="s">
        <v>126</v>
      </c>
      <c r="G75" s="23">
        <v>0</v>
      </c>
      <c r="H75" s="23">
        <v>0</v>
      </c>
      <c r="I75" s="23">
        <v>1E-3</v>
      </c>
      <c r="J75" s="23">
        <v>0</v>
      </c>
      <c r="K75" s="23">
        <v>0.52</v>
      </c>
      <c r="L75" s="23">
        <v>0.28499999999999998</v>
      </c>
      <c r="M75" s="23">
        <f t="shared" si="37"/>
        <v>1.830985915492958</v>
      </c>
      <c r="N75" s="23">
        <f t="shared" si="38"/>
        <v>1.929774577464789</v>
      </c>
      <c r="O75" s="36">
        <v>33.200000000000003</v>
      </c>
      <c r="P75" s="23">
        <f t="shared" si="39"/>
        <v>8.0206035322011111</v>
      </c>
      <c r="Q75" s="29">
        <f t="shared" si="40"/>
        <v>8.0111168006617142</v>
      </c>
      <c r="R75" s="23">
        <v>24.2</v>
      </c>
      <c r="S75" s="23">
        <f t="shared" si="41"/>
        <v>297.34999999999997</v>
      </c>
    </row>
    <row r="76" spans="1:19">
      <c r="A76" s="19"/>
      <c r="B76" s="19"/>
      <c r="C76" s="19"/>
      <c r="D76" s="19"/>
      <c r="E76" s="19"/>
      <c r="F76" s="23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9">
      <c r="A77" s="19"/>
      <c r="B77" s="19"/>
      <c r="C77" s="19"/>
      <c r="D77" s="19"/>
      <c r="E77" s="38">
        <v>43399</v>
      </c>
      <c r="F77" s="20" t="s">
        <v>68</v>
      </c>
      <c r="G77" s="23">
        <v>0</v>
      </c>
      <c r="H77" s="23">
        <v>1E-3</v>
      </c>
      <c r="I77" s="23">
        <v>1E-3</v>
      </c>
      <c r="J77" s="23">
        <v>1E-3</v>
      </c>
      <c r="K77" s="23">
        <v>0.52400000000000002</v>
      </c>
      <c r="L77" s="23">
        <v>0.29699999999999999</v>
      </c>
      <c r="M77" s="23">
        <f t="shared" ref="M77:M105" si="42">(K77-H77-(J77-G77))/(L77-I77-(J77-G77))</f>
        <v>1.7694915254237289</v>
      </c>
      <c r="N77" s="23">
        <f t="shared" ref="N77:N108" si="43">M77+($C$13+($B$13*M77))*$A$13</f>
        <v>1.8632022881355934</v>
      </c>
      <c r="O77" s="37">
        <v>33.39</v>
      </c>
      <c r="P77" s="23">
        <f t="shared" ref="P77:P108" si="44">(1245.69/S77+3.8275+0.00211*(35-O77))</f>
        <v>8.010363632460999</v>
      </c>
      <c r="Q77" s="29">
        <f t="shared" ref="Q77:Q108" si="45">P77+LOG((N77-0.0069)/(2.222-N77*0.133))</f>
        <v>7.9836224837502634</v>
      </c>
      <c r="R77" s="23">
        <v>24.9</v>
      </c>
      <c r="S77" s="23">
        <f t="shared" ref="S77:S108" si="46">R77+273.15</f>
        <v>298.04999999999995</v>
      </c>
    </row>
    <row r="78" spans="1:19">
      <c r="A78" s="19"/>
      <c r="B78" s="19"/>
      <c r="C78" s="19"/>
      <c r="D78" s="19"/>
      <c r="E78" s="35">
        <v>0.6791666666666667</v>
      </c>
      <c r="F78" s="20" t="s">
        <v>69</v>
      </c>
      <c r="G78" s="23">
        <v>-1E-3</v>
      </c>
      <c r="H78" s="23">
        <v>-1E-3</v>
      </c>
      <c r="I78" s="23">
        <v>-1E-3</v>
      </c>
      <c r="J78" s="23">
        <v>0</v>
      </c>
      <c r="K78" s="23">
        <v>0.34599999999999997</v>
      </c>
      <c r="L78" s="23">
        <v>0.34599999999999997</v>
      </c>
      <c r="M78" s="23">
        <f t="shared" si="42"/>
        <v>1</v>
      </c>
      <c r="N78" s="23">
        <f t="shared" si="43"/>
        <v>1.03017</v>
      </c>
      <c r="O78" s="37">
        <v>33.409999999999997</v>
      </c>
      <c r="P78" s="23">
        <f t="shared" si="44"/>
        <v>8.0033218234634074</v>
      </c>
      <c r="Q78" s="29">
        <f t="shared" si="45"/>
        <v>7.6942086325235746</v>
      </c>
      <c r="R78" s="23">
        <v>25.4</v>
      </c>
      <c r="S78" s="23">
        <f t="shared" si="46"/>
        <v>298.54999999999995</v>
      </c>
    </row>
    <row r="79" spans="1:19">
      <c r="A79" s="19"/>
      <c r="B79" s="19"/>
      <c r="C79" s="19"/>
      <c r="D79" s="19"/>
      <c r="E79" s="19"/>
      <c r="F79" s="20" t="s">
        <v>70</v>
      </c>
      <c r="G79" s="23">
        <v>0</v>
      </c>
      <c r="H79" s="23">
        <v>0</v>
      </c>
      <c r="I79" s="23">
        <v>0</v>
      </c>
      <c r="J79" s="23">
        <v>0</v>
      </c>
      <c r="K79" s="23">
        <v>0.504</v>
      </c>
      <c r="L79" s="23">
        <v>0.28399999999999997</v>
      </c>
      <c r="M79" s="23">
        <f t="shared" si="42"/>
        <v>1.7746478873239437</v>
      </c>
      <c r="N79" s="23">
        <f t="shared" si="43"/>
        <v>1.8687844366197184</v>
      </c>
      <c r="O79" s="37">
        <v>33.409999999999997</v>
      </c>
      <c r="P79" s="23">
        <f t="shared" si="44"/>
        <v>8.0159380513522596</v>
      </c>
      <c r="Q79" s="29">
        <f t="shared" si="45"/>
        <v>7.9906642781215647</v>
      </c>
      <c r="R79" s="23">
        <v>24.5</v>
      </c>
      <c r="S79" s="23">
        <f t="shared" si="46"/>
        <v>297.64999999999998</v>
      </c>
    </row>
    <row r="80" spans="1:19">
      <c r="A80" s="19"/>
      <c r="B80" s="19"/>
      <c r="C80" s="19"/>
      <c r="D80" s="19"/>
      <c r="E80" s="19"/>
      <c r="F80" s="20" t="s">
        <v>71</v>
      </c>
      <c r="G80" s="23">
        <v>0</v>
      </c>
      <c r="H80" s="23">
        <v>0</v>
      </c>
      <c r="I80" s="23">
        <v>1E-3</v>
      </c>
      <c r="J80" s="23">
        <v>0</v>
      </c>
      <c r="K80" s="23">
        <v>0.318</v>
      </c>
      <c r="L80" s="23">
        <v>0.36499999999999999</v>
      </c>
      <c r="M80" s="23">
        <f t="shared" si="42"/>
        <v>0.87362637362637363</v>
      </c>
      <c r="N80" s="23">
        <f t="shared" si="43"/>
        <v>0.89336107142857146</v>
      </c>
      <c r="O80" s="37">
        <v>33.450000000000003</v>
      </c>
      <c r="P80" s="23">
        <f t="shared" si="44"/>
        <v>8.0130434561859989</v>
      </c>
      <c r="Q80" s="29">
        <f t="shared" si="45"/>
        <v>7.63782606660918</v>
      </c>
      <c r="R80" s="23">
        <v>24.7</v>
      </c>
      <c r="S80" s="23">
        <f t="shared" si="46"/>
        <v>297.84999999999997</v>
      </c>
    </row>
    <row r="81" spans="1:19">
      <c r="A81" s="19"/>
      <c r="B81" s="19"/>
      <c r="C81" s="19"/>
      <c r="D81" s="19"/>
      <c r="E81" s="19"/>
      <c r="F81" s="20" t="s">
        <v>73</v>
      </c>
      <c r="G81" s="23">
        <v>0</v>
      </c>
      <c r="H81" s="23">
        <v>0</v>
      </c>
      <c r="I81" s="23">
        <v>0</v>
      </c>
      <c r="J81" s="23">
        <v>0</v>
      </c>
      <c r="K81" s="23">
        <v>0.52</v>
      </c>
      <c r="L81" s="23">
        <v>0.29599999999999999</v>
      </c>
      <c r="M81" s="23">
        <f t="shared" si="42"/>
        <v>1.7567567567567568</v>
      </c>
      <c r="N81" s="23">
        <f t="shared" si="43"/>
        <v>1.849415945945946</v>
      </c>
      <c r="O81" s="37">
        <v>33.42</v>
      </c>
      <c r="P81" s="23">
        <f t="shared" si="44"/>
        <v>8.0103003324609983</v>
      </c>
      <c r="Q81" s="29">
        <f t="shared" si="45"/>
        <v>7.9799185639143166</v>
      </c>
      <c r="R81" s="23">
        <v>24.9</v>
      </c>
      <c r="S81" s="23">
        <f t="shared" si="46"/>
        <v>298.04999999999995</v>
      </c>
    </row>
    <row r="82" spans="1:19">
      <c r="A82" s="19"/>
      <c r="B82" s="19"/>
      <c r="C82" s="19"/>
      <c r="D82" s="19"/>
      <c r="E82" s="19"/>
      <c r="F82" s="20" t="s">
        <v>74</v>
      </c>
      <c r="G82" s="23">
        <v>1E-3</v>
      </c>
      <c r="H82" s="23">
        <v>1E-3</v>
      </c>
      <c r="I82" s="23">
        <v>1E-3</v>
      </c>
      <c r="J82" s="23">
        <v>1E-3</v>
      </c>
      <c r="K82" s="23">
        <v>0.312</v>
      </c>
      <c r="L82" s="23">
        <v>0.36</v>
      </c>
      <c r="M82" s="23">
        <f t="shared" si="42"/>
        <v>0.86629526462395545</v>
      </c>
      <c r="N82" s="23">
        <f t="shared" si="43"/>
        <v>0.88542459610027857</v>
      </c>
      <c r="O82" s="37">
        <v>33.42</v>
      </c>
      <c r="P82" s="23">
        <f t="shared" si="44"/>
        <v>8.0019036141637372</v>
      </c>
      <c r="Q82" s="29">
        <f t="shared" si="45"/>
        <v>7.6225625708383236</v>
      </c>
      <c r="R82" s="23">
        <v>25.5</v>
      </c>
      <c r="S82" s="23">
        <f t="shared" si="46"/>
        <v>298.64999999999998</v>
      </c>
    </row>
    <row r="83" spans="1:19">
      <c r="A83" s="19"/>
      <c r="B83" s="19"/>
      <c r="C83" s="19"/>
      <c r="D83" s="19"/>
      <c r="E83" s="19"/>
      <c r="F83" s="20" t="s">
        <v>75</v>
      </c>
      <c r="G83" s="23">
        <v>0</v>
      </c>
      <c r="H83" s="23">
        <v>0</v>
      </c>
      <c r="I83" s="23">
        <v>0</v>
      </c>
      <c r="J83" s="23">
        <v>0</v>
      </c>
      <c r="K83" s="23">
        <v>0.32800000000000001</v>
      </c>
      <c r="L83" s="23">
        <v>0.32500000000000001</v>
      </c>
      <c r="M83" s="23">
        <f t="shared" si="42"/>
        <v>1.0092307692307692</v>
      </c>
      <c r="N83" s="23">
        <f t="shared" si="43"/>
        <v>1.0401629999999999</v>
      </c>
      <c r="O83" s="37">
        <v>33.42</v>
      </c>
      <c r="P83" s="23">
        <f t="shared" si="44"/>
        <v>8.0088985325171898</v>
      </c>
      <c r="Q83" s="29">
        <f t="shared" si="45"/>
        <v>7.7042829058729696</v>
      </c>
      <c r="R83" s="23">
        <v>25</v>
      </c>
      <c r="S83" s="23">
        <f t="shared" si="46"/>
        <v>298.14999999999998</v>
      </c>
    </row>
    <row r="84" spans="1:19">
      <c r="A84" s="19"/>
      <c r="B84" s="19"/>
      <c r="C84" s="19"/>
      <c r="D84" s="19"/>
      <c r="E84" s="19"/>
      <c r="F84" s="20" t="s">
        <v>76</v>
      </c>
      <c r="G84" s="23">
        <v>1E-3</v>
      </c>
      <c r="H84" s="23">
        <v>2E-3</v>
      </c>
      <c r="I84" s="23">
        <v>3.0000000000000001E-3</v>
      </c>
      <c r="J84" s="23">
        <v>1E-3</v>
      </c>
      <c r="K84" s="23">
        <v>0.47199999999999998</v>
      </c>
      <c r="L84" s="23">
        <v>0.26800000000000002</v>
      </c>
      <c r="M84" s="23">
        <f t="shared" si="42"/>
        <v>1.7735849056603772</v>
      </c>
      <c r="N84" s="23">
        <f t="shared" si="43"/>
        <v>1.8676336792452828</v>
      </c>
      <c r="O84" s="37">
        <v>33.44</v>
      </c>
      <c r="P84" s="23">
        <f t="shared" si="44"/>
        <v>8.004656569006535</v>
      </c>
      <c r="Q84" s="29">
        <f t="shared" si="45"/>
        <v>7.9790806121588078</v>
      </c>
      <c r="R84" s="23">
        <v>25.3</v>
      </c>
      <c r="S84" s="23">
        <f t="shared" si="46"/>
        <v>298.45</v>
      </c>
    </row>
    <row r="85" spans="1:19">
      <c r="A85" s="19"/>
      <c r="B85" s="19"/>
      <c r="C85" s="19"/>
      <c r="D85" s="19"/>
      <c r="E85" s="19"/>
      <c r="F85" s="20" t="s">
        <v>77</v>
      </c>
      <c r="G85" s="23">
        <v>2E-3</v>
      </c>
      <c r="H85" s="23">
        <v>2E-3</v>
      </c>
      <c r="I85" s="23">
        <v>2E-3</v>
      </c>
      <c r="J85" s="23">
        <v>2E-3</v>
      </c>
      <c r="K85" s="23">
        <v>0.52800000000000002</v>
      </c>
      <c r="L85" s="23">
        <v>0.29899999999999999</v>
      </c>
      <c r="M85" s="23">
        <f t="shared" si="42"/>
        <v>1.7710437710437712</v>
      </c>
      <c r="N85" s="23">
        <f t="shared" si="43"/>
        <v>1.8648827104377106</v>
      </c>
      <c r="O85" s="37">
        <v>33.43</v>
      </c>
      <c r="P85" s="23">
        <f t="shared" si="44"/>
        <v>8.0088774325171901</v>
      </c>
      <c r="Q85" s="29">
        <f t="shared" si="45"/>
        <v>7.9825784208796149</v>
      </c>
      <c r="R85" s="23">
        <v>25</v>
      </c>
      <c r="S85" s="23">
        <f t="shared" si="46"/>
        <v>298.14999999999998</v>
      </c>
    </row>
    <row r="86" spans="1:19">
      <c r="A86" s="19"/>
      <c r="B86" s="19"/>
      <c r="C86" s="19"/>
      <c r="D86" s="19"/>
      <c r="E86" s="19"/>
      <c r="F86" s="20" t="s">
        <v>81</v>
      </c>
      <c r="G86" s="23">
        <v>0</v>
      </c>
      <c r="H86" s="23">
        <v>0</v>
      </c>
      <c r="I86" s="23">
        <v>1E-3</v>
      </c>
      <c r="J86" s="23">
        <v>0</v>
      </c>
      <c r="K86" s="23">
        <v>0.52200000000000002</v>
      </c>
      <c r="L86" s="23">
        <v>0.29599999999999999</v>
      </c>
      <c r="M86" s="23">
        <f t="shared" si="42"/>
        <v>1.7694915254237289</v>
      </c>
      <c r="N86" s="23">
        <f t="shared" si="43"/>
        <v>1.8632022881355934</v>
      </c>
      <c r="O86" s="37">
        <v>33.42</v>
      </c>
      <c r="P86" s="23">
        <f t="shared" si="44"/>
        <v>8.0088985325171898</v>
      </c>
      <c r="Q86" s="29">
        <f t="shared" si="45"/>
        <v>7.9821573838064541</v>
      </c>
      <c r="R86" s="23">
        <v>25</v>
      </c>
      <c r="S86" s="23">
        <f t="shared" si="46"/>
        <v>298.14999999999998</v>
      </c>
    </row>
    <row r="87" spans="1:19">
      <c r="A87" s="19"/>
      <c r="B87" s="19"/>
      <c r="C87" s="19"/>
      <c r="D87" s="19"/>
      <c r="E87" s="19"/>
      <c r="F87" s="20" t="s">
        <v>82</v>
      </c>
      <c r="G87" s="23">
        <v>1E-3</v>
      </c>
      <c r="H87" s="23">
        <v>2E-3</v>
      </c>
      <c r="I87" s="23">
        <v>2E-3</v>
      </c>
      <c r="J87" s="23">
        <v>2E-3</v>
      </c>
      <c r="K87" s="23">
        <v>0.35599999999999998</v>
      </c>
      <c r="L87" s="23">
        <v>0.33700000000000002</v>
      </c>
      <c r="M87" s="23">
        <f t="shared" si="42"/>
        <v>1.05688622754491</v>
      </c>
      <c r="N87" s="23">
        <f t="shared" si="43"/>
        <v>1.091753607784431</v>
      </c>
      <c r="O87" s="37">
        <v>33.43</v>
      </c>
      <c r="P87" s="23">
        <f t="shared" si="44"/>
        <v>8.0173023656024203</v>
      </c>
      <c r="Q87" s="29">
        <f t="shared" si="45"/>
        <v>7.7352795035089459</v>
      </c>
      <c r="R87" s="23">
        <v>24.4</v>
      </c>
      <c r="S87" s="23">
        <f t="shared" si="46"/>
        <v>297.54999999999995</v>
      </c>
    </row>
    <row r="88" spans="1:19">
      <c r="A88" s="19"/>
      <c r="B88" s="19"/>
      <c r="C88" s="19"/>
      <c r="D88" s="19"/>
      <c r="E88" s="19"/>
      <c r="F88" s="20" t="s">
        <v>83</v>
      </c>
      <c r="G88" s="23">
        <v>0</v>
      </c>
      <c r="H88" s="23">
        <v>1E-3</v>
      </c>
      <c r="I88" s="23">
        <v>2E-3</v>
      </c>
      <c r="J88" s="23">
        <v>-1E-3</v>
      </c>
      <c r="K88" s="23">
        <v>0.316</v>
      </c>
      <c r="L88" s="23">
        <v>0.36099999999999999</v>
      </c>
      <c r="M88" s="23">
        <f t="shared" si="42"/>
        <v>0.87777777777777777</v>
      </c>
      <c r="N88" s="23">
        <f t="shared" si="43"/>
        <v>0.89785527777777774</v>
      </c>
      <c r="O88" s="37">
        <v>33.46</v>
      </c>
      <c r="P88" s="23">
        <f t="shared" si="44"/>
        <v>8.0144269818639806</v>
      </c>
      <c r="Q88" s="29">
        <f t="shared" si="45"/>
        <v>7.6415292736487404</v>
      </c>
      <c r="R88" s="23">
        <v>24.6</v>
      </c>
      <c r="S88" s="23">
        <f t="shared" si="46"/>
        <v>297.75</v>
      </c>
    </row>
    <row r="89" spans="1:19">
      <c r="A89" s="19"/>
      <c r="B89" s="19"/>
      <c r="C89" s="19"/>
      <c r="D89" s="19"/>
      <c r="E89" s="19"/>
      <c r="F89" s="20" t="s">
        <v>85</v>
      </c>
      <c r="G89" s="23">
        <v>0</v>
      </c>
      <c r="H89" s="23">
        <v>0</v>
      </c>
      <c r="I89" s="23">
        <v>0</v>
      </c>
      <c r="J89" s="23">
        <v>0</v>
      </c>
      <c r="K89" s="23">
        <v>0.47</v>
      </c>
      <c r="L89" s="23">
        <v>0.27</v>
      </c>
      <c r="M89" s="23">
        <f>(K89-H89-(J89-G89))/(L89-I89-(J89-G89))</f>
        <v>1.7407407407407405</v>
      </c>
      <c r="N89" s="23">
        <f t="shared" si="43"/>
        <v>1.8320774074074071</v>
      </c>
      <c r="O89" s="37">
        <v>33.39</v>
      </c>
      <c r="P89" s="23">
        <f t="shared" si="44"/>
        <v>8.0089618325171905</v>
      </c>
      <c r="Q89" s="29">
        <f t="shared" si="45"/>
        <v>7.9739673667033433</v>
      </c>
      <c r="R89" s="23">
        <v>25</v>
      </c>
      <c r="S89" s="23">
        <f t="shared" si="46"/>
        <v>298.14999999999998</v>
      </c>
    </row>
    <row r="90" spans="1:19">
      <c r="A90" s="19"/>
      <c r="B90" s="19"/>
      <c r="C90" s="19"/>
      <c r="D90" s="19"/>
      <c r="E90" s="19"/>
      <c r="F90" s="20" t="s">
        <v>87</v>
      </c>
      <c r="G90" s="23">
        <v>-1E-3</v>
      </c>
      <c r="H90" s="23">
        <v>-1E-3</v>
      </c>
      <c r="I90" s="23">
        <v>-1E-3</v>
      </c>
      <c r="J90" s="23">
        <v>-1E-3</v>
      </c>
      <c r="K90" s="23">
        <v>0.36199999999999999</v>
      </c>
      <c r="L90" s="23">
        <v>0.372</v>
      </c>
      <c r="M90" s="23">
        <f t="shared" si="42"/>
        <v>0.97319034852546915</v>
      </c>
      <c r="N90" s="23">
        <f t="shared" si="43"/>
        <v>1.0011465415549599</v>
      </c>
      <c r="O90" s="37">
        <v>33.33</v>
      </c>
      <c r="P90" s="23">
        <f t="shared" si="44"/>
        <v>8.0076875725901093</v>
      </c>
      <c r="Q90" s="29">
        <f t="shared" si="45"/>
        <v>7.6852749247998515</v>
      </c>
      <c r="R90" s="23">
        <v>25.1</v>
      </c>
      <c r="S90" s="23">
        <f t="shared" si="46"/>
        <v>298.25</v>
      </c>
    </row>
    <row r="91" spans="1:19">
      <c r="A91" s="19"/>
      <c r="B91" s="19"/>
      <c r="C91" s="19"/>
      <c r="D91" s="19"/>
      <c r="E91" s="19"/>
      <c r="F91" s="20" t="s">
        <v>89</v>
      </c>
      <c r="G91" s="23">
        <v>0</v>
      </c>
      <c r="H91" s="23">
        <v>0</v>
      </c>
      <c r="I91" s="23">
        <v>0</v>
      </c>
      <c r="J91" s="23">
        <v>0</v>
      </c>
      <c r="K91" s="23">
        <v>0.53700000000000003</v>
      </c>
      <c r="L91" s="23">
        <v>0.30599999999999999</v>
      </c>
      <c r="M91" s="23">
        <f t="shared" si="42"/>
        <v>1.7549019607843139</v>
      </c>
      <c r="N91" s="23">
        <f t="shared" si="43"/>
        <v>1.8474079901960787</v>
      </c>
      <c r="O91" s="37">
        <v>33.4</v>
      </c>
      <c r="P91" s="23">
        <f t="shared" si="44"/>
        <v>8.013148956185999</v>
      </c>
      <c r="Q91" s="29">
        <f t="shared" si="45"/>
        <v>7.982234949216978</v>
      </c>
      <c r="R91" s="23">
        <v>24.7</v>
      </c>
      <c r="S91" s="23">
        <f t="shared" si="46"/>
        <v>297.84999999999997</v>
      </c>
    </row>
    <row r="92" spans="1:19">
      <c r="A92" s="19"/>
      <c r="B92" s="19"/>
      <c r="C92" s="19"/>
      <c r="D92" s="19"/>
      <c r="E92" s="19"/>
      <c r="F92" s="20" t="s">
        <v>91</v>
      </c>
      <c r="G92" s="23">
        <v>0</v>
      </c>
      <c r="H92" s="23">
        <v>0</v>
      </c>
      <c r="I92" s="23">
        <v>0</v>
      </c>
      <c r="J92" s="23">
        <v>0</v>
      </c>
      <c r="K92" s="23">
        <v>0.312</v>
      </c>
      <c r="L92" s="23">
        <v>0.34200000000000003</v>
      </c>
      <c r="M92" s="23">
        <f t="shared" si="42"/>
        <v>0.91228070175438591</v>
      </c>
      <c r="N92" s="23">
        <f t="shared" si="43"/>
        <v>0.9352072807017543</v>
      </c>
      <c r="O92" s="37">
        <v>33.39</v>
      </c>
      <c r="P92" s="23">
        <f t="shared" si="44"/>
        <v>8.0131700561860004</v>
      </c>
      <c r="Q92" s="29">
        <f t="shared" si="45"/>
        <v>7.6591355293739696</v>
      </c>
      <c r="R92" s="23">
        <v>24.7</v>
      </c>
      <c r="S92" s="23">
        <f t="shared" si="46"/>
        <v>297.84999999999997</v>
      </c>
    </row>
    <row r="93" spans="1:19">
      <c r="A93" s="19"/>
      <c r="B93" s="19"/>
      <c r="C93" s="19"/>
      <c r="D93" s="19"/>
      <c r="E93" s="19"/>
      <c r="F93" s="20" t="s">
        <v>92</v>
      </c>
      <c r="G93" s="23">
        <v>0</v>
      </c>
      <c r="H93" s="23">
        <v>0</v>
      </c>
      <c r="I93" s="23">
        <v>0</v>
      </c>
      <c r="J93" s="23">
        <v>0</v>
      </c>
      <c r="K93" s="23">
        <v>0.49199999999999999</v>
      </c>
      <c r="L93" s="23">
        <v>0.28100000000000003</v>
      </c>
      <c r="M93" s="23">
        <f t="shared" si="42"/>
        <v>1.7508896797153024</v>
      </c>
      <c r="N93" s="23">
        <f t="shared" si="43"/>
        <v>1.8430643950177936</v>
      </c>
      <c r="O93" s="37">
        <v>33.340000000000003</v>
      </c>
      <c r="P93" s="23">
        <f t="shared" si="44"/>
        <v>8.016085751352259</v>
      </c>
      <c r="Q93" s="29">
        <f t="shared" si="45"/>
        <v>7.9840186672417284</v>
      </c>
      <c r="R93" s="23">
        <v>24.5</v>
      </c>
      <c r="S93" s="23">
        <f t="shared" si="46"/>
        <v>297.64999999999998</v>
      </c>
    </row>
    <row r="94" spans="1:19">
      <c r="A94" s="19"/>
      <c r="B94" s="19"/>
      <c r="C94" s="19"/>
      <c r="D94" s="19"/>
      <c r="E94" s="19"/>
      <c r="F94" s="20" t="s">
        <v>93</v>
      </c>
      <c r="G94" s="23">
        <v>-1E-3</v>
      </c>
      <c r="H94" s="23">
        <v>0</v>
      </c>
      <c r="I94" s="23">
        <v>0</v>
      </c>
      <c r="J94" s="23">
        <v>1E-3</v>
      </c>
      <c r="K94" s="23">
        <v>0.53600000000000003</v>
      </c>
      <c r="L94" s="23">
        <v>0.31</v>
      </c>
      <c r="M94" s="23">
        <f t="shared" si="42"/>
        <v>1.7337662337662338</v>
      </c>
      <c r="N94" s="23">
        <f t="shared" si="43"/>
        <v>1.8245269805194806</v>
      </c>
      <c r="O94" s="37">
        <v>33.39</v>
      </c>
      <c r="P94" s="23">
        <f t="shared" si="44"/>
        <v>8.0159802513522607</v>
      </c>
      <c r="Q94" s="29">
        <f t="shared" si="45"/>
        <v>7.9789650689427685</v>
      </c>
      <c r="R94" s="23">
        <v>24.5</v>
      </c>
      <c r="S94" s="23">
        <f t="shared" si="46"/>
        <v>297.64999999999998</v>
      </c>
    </row>
    <row r="95" spans="1:19">
      <c r="A95" s="19"/>
      <c r="B95" s="19"/>
      <c r="C95" s="19"/>
      <c r="D95" s="19"/>
      <c r="E95" s="19"/>
      <c r="F95" s="20" t="s">
        <v>94</v>
      </c>
      <c r="G95" s="23">
        <v>0</v>
      </c>
      <c r="H95" s="23">
        <v>0</v>
      </c>
      <c r="I95" s="23">
        <v>-1E-3</v>
      </c>
      <c r="J95" s="23">
        <v>0</v>
      </c>
      <c r="K95" s="23">
        <v>0.33900000000000002</v>
      </c>
      <c r="L95" s="23">
        <v>0.34399999999999997</v>
      </c>
      <c r="M95" s="23">
        <f t="shared" si="42"/>
        <v>0.98260869565217401</v>
      </c>
      <c r="N95" s="23">
        <f t="shared" si="43"/>
        <v>1.0113426086956523</v>
      </c>
      <c r="O95" s="37">
        <v>33.380000000000003</v>
      </c>
      <c r="P95" s="23">
        <f t="shared" si="44"/>
        <v>8.0174078656024204</v>
      </c>
      <c r="Q95" s="29">
        <f t="shared" si="45"/>
        <v>7.6997082910725636</v>
      </c>
      <c r="R95" s="23">
        <v>24.4</v>
      </c>
      <c r="S95" s="23">
        <f t="shared" si="46"/>
        <v>297.54999999999995</v>
      </c>
    </row>
    <row r="96" spans="1:19">
      <c r="A96" s="19"/>
      <c r="B96" s="19"/>
      <c r="C96" s="19"/>
      <c r="D96" s="19"/>
      <c r="E96" s="19"/>
      <c r="F96" s="20" t="s">
        <v>96</v>
      </c>
      <c r="G96" s="23">
        <v>-1E-3</v>
      </c>
      <c r="H96" s="23">
        <v>0</v>
      </c>
      <c r="I96" s="23">
        <v>-1E-3</v>
      </c>
      <c r="J96" s="23">
        <v>0</v>
      </c>
      <c r="K96" s="23">
        <v>0.5</v>
      </c>
      <c r="L96" s="23">
        <v>0.28299999999999997</v>
      </c>
      <c r="M96" s="23">
        <f>(K96-H96-(J96-G96))/(L96-I96-(J96-G96))</f>
        <v>1.7632508833922262</v>
      </c>
      <c r="N96" s="23">
        <f>M96+($C$13+($B$13*M96))*$A$13</f>
        <v>1.8564463250883394</v>
      </c>
      <c r="O96" s="37">
        <v>33.39</v>
      </c>
      <c r="P96" s="23">
        <f>(1245.69/S96+3.8275+0.00211*(35-O96))</f>
        <v>8.0173867656024207</v>
      </c>
      <c r="Q96" s="29">
        <f>P96+LOG((N96-0.0069)/(2.222-N96*0.133))</f>
        <v>7.9888645086742205</v>
      </c>
      <c r="R96" s="23">
        <v>24.4</v>
      </c>
      <c r="S96" s="23">
        <f t="shared" si="46"/>
        <v>297.54999999999995</v>
      </c>
    </row>
    <row r="97" spans="1:19">
      <c r="A97" s="19"/>
      <c r="B97" s="19"/>
      <c r="C97" s="19"/>
      <c r="D97" s="19"/>
      <c r="E97" s="19"/>
      <c r="F97" s="20" t="s">
        <v>97</v>
      </c>
      <c r="G97" s="23">
        <v>0</v>
      </c>
      <c r="H97" s="23">
        <v>0</v>
      </c>
      <c r="I97" s="23">
        <v>0</v>
      </c>
      <c r="J97" s="23">
        <v>1E-3</v>
      </c>
      <c r="K97" s="23">
        <v>0.36</v>
      </c>
      <c r="L97" s="23">
        <v>0.40200000000000002</v>
      </c>
      <c r="M97" s="23">
        <f t="shared" si="42"/>
        <v>0.89526184538653353</v>
      </c>
      <c r="N97" s="23">
        <f t="shared" si="43"/>
        <v>0.91678309226932653</v>
      </c>
      <c r="O97" s="37">
        <v>33.380000000000003</v>
      </c>
      <c r="P97" s="23">
        <f t="shared" si="44"/>
        <v>8.0160013513522603</v>
      </c>
      <c r="Q97" s="29">
        <f t="shared" si="45"/>
        <v>7.6527536201702668</v>
      </c>
      <c r="R97" s="23">
        <v>24.5</v>
      </c>
      <c r="S97" s="23">
        <f t="shared" si="46"/>
        <v>297.64999999999998</v>
      </c>
    </row>
    <row r="98" spans="1:19">
      <c r="A98" s="19"/>
      <c r="B98" s="19"/>
      <c r="C98" s="19"/>
      <c r="D98" s="19"/>
      <c r="E98" s="19"/>
      <c r="F98" s="20" t="s">
        <v>98</v>
      </c>
      <c r="G98" s="23">
        <v>-1E-3</v>
      </c>
      <c r="H98" s="23">
        <v>-1E-3</v>
      </c>
      <c r="I98" s="23">
        <v>0</v>
      </c>
      <c r="J98" s="23">
        <v>0</v>
      </c>
      <c r="K98" s="23">
        <v>0.55200000000000005</v>
      </c>
      <c r="L98" s="23">
        <v>0.318</v>
      </c>
      <c r="M98" s="23">
        <f t="shared" si="42"/>
        <v>1.7413249211356467</v>
      </c>
      <c r="N98" s="23">
        <f>M98+($C$13+($B$13*M98))*$A$13</f>
        <v>1.8327098264984227</v>
      </c>
      <c r="O98" s="37">
        <v>33.369999999999997</v>
      </c>
      <c r="P98" s="23">
        <f t="shared" si="44"/>
        <v>8.0132122561859997</v>
      </c>
      <c r="Q98" s="29">
        <f t="shared" si="45"/>
        <v>7.9783867112390645</v>
      </c>
      <c r="R98" s="23">
        <v>24.7</v>
      </c>
      <c r="S98" s="23">
        <f t="shared" si="46"/>
        <v>297.84999999999997</v>
      </c>
    </row>
    <row r="99" spans="1:19">
      <c r="A99" s="19"/>
      <c r="B99" s="19"/>
      <c r="C99" s="19"/>
      <c r="D99" s="19"/>
      <c r="E99" s="19"/>
      <c r="F99" s="20" t="s">
        <v>100</v>
      </c>
      <c r="G99" s="23">
        <v>0</v>
      </c>
      <c r="H99" s="23">
        <v>0</v>
      </c>
      <c r="I99" s="23">
        <v>0</v>
      </c>
      <c r="J99" s="23">
        <v>0</v>
      </c>
      <c r="K99" s="23">
        <v>0.34499999999999997</v>
      </c>
      <c r="L99" s="23">
        <v>0.34799999999999998</v>
      </c>
      <c r="M99" s="23">
        <f t="shared" si="42"/>
        <v>0.99137931034482762</v>
      </c>
      <c r="N99" s="23">
        <f t="shared" si="43"/>
        <v>1.0208374568965517</v>
      </c>
      <c r="O99" s="37">
        <v>33.39</v>
      </c>
      <c r="P99" s="23">
        <f t="shared" si="44"/>
        <v>8.0202026322011122</v>
      </c>
      <c r="Q99" s="29">
        <f t="shared" si="45"/>
        <v>7.7068519006431933</v>
      </c>
      <c r="R99" s="23">
        <v>24.2</v>
      </c>
      <c r="S99" s="23">
        <f t="shared" si="46"/>
        <v>297.34999999999997</v>
      </c>
    </row>
    <row r="100" spans="1:19">
      <c r="A100" s="19"/>
      <c r="B100" s="19"/>
      <c r="C100" s="19"/>
      <c r="D100" s="19"/>
      <c r="E100" s="19"/>
      <c r="F100" s="20" t="s">
        <v>101</v>
      </c>
      <c r="G100" s="23">
        <v>0</v>
      </c>
      <c r="H100" s="23">
        <v>1E-3</v>
      </c>
      <c r="I100" s="23">
        <v>2E-3</v>
      </c>
      <c r="J100" s="23">
        <v>0</v>
      </c>
      <c r="K100" s="23">
        <v>0.30499999999999999</v>
      </c>
      <c r="L100" s="23">
        <v>0.34499999999999997</v>
      </c>
      <c r="M100" s="23">
        <f t="shared" si="42"/>
        <v>0.88629737609329451</v>
      </c>
      <c r="N100" s="23">
        <f t="shared" si="43"/>
        <v>0.90707838192419832</v>
      </c>
      <c r="O100" s="37">
        <v>33.4</v>
      </c>
      <c r="P100" s="23">
        <f t="shared" si="44"/>
        <v>8.0173656656024193</v>
      </c>
      <c r="Q100" s="29">
        <f t="shared" si="45"/>
        <v>7.6491940779961336</v>
      </c>
      <c r="R100" s="23">
        <v>24.4</v>
      </c>
      <c r="S100" s="23">
        <f t="shared" si="46"/>
        <v>297.54999999999995</v>
      </c>
    </row>
    <row r="101" spans="1:19">
      <c r="A101" s="19"/>
      <c r="B101" s="19"/>
      <c r="C101" s="19"/>
      <c r="D101" s="19"/>
      <c r="E101" s="19"/>
      <c r="F101" s="20" t="s">
        <v>119</v>
      </c>
      <c r="G101" s="23">
        <v>0</v>
      </c>
      <c r="H101" s="23">
        <v>0</v>
      </c>
      <c r="I101" s="23">
        <v>1E-3</v>
      </c>
      <c r="J101" s="23">
        <v>0</v>
      </c>
      <c r="K101" s="23">
        <v>0.54900000000000004</v>
      </c>
      <c r="L101" s="23">
        <v>0.31900000000000001</v>
      </c>
      <c r="M101" s="23">
        <f t="shared" si="42"/>
        <v>1.7264150943396228</v>
      </c>
      <c r="N101" s="23">
        <f t="shared" si="43"/>
        <v>1.8165688207547173</v>
      </c>
      <c r="O101" s="37">
        <v>33.4</v>
      </c>
      <c r="P101" s="23">
        <f t="shared" si="44"/>
        <v>8.0145535818639804</v>
      </c>
      <c r="Q101" s="29">
        <f t="shared" si="45"/>
        <v>7.9754005692164585</v>
      </c>
      <c r="R101" s="23">
        <v>24.6</v>
      </c>
      <c r="S101" s="23">
        <f t="shared" si="46"/>
        <v>297.75</v>
      </c>
    </row>
    <row r="102" spans="1:19">
      <c r="A102" s="19"/>
      <c r="B102" s="19"/>
      <c r="C102" s="19"/>
      <c r="D102" s="19"/>
      <c r="E102" s="19"/>
      <c r="F102" s="20" t="s">
        <v>120</v>
      </c>
      <c r="G102" s="23">
        <v>-1E-3</v>
      </c>
      <c r="H102" s="23">
        <v>-1E-3</v>
      </c>
      <c r="I102" s="23">
        <v>-1E-3</v>
      </c>
      <c r="J102" s="23">
        <v>-1E-3</v>
      </c>
      <c r="K102" s="23">
        <v>0.52100000000000002</v>
      </c>
      <c r="L102" s="23">
        <v>0.30299999999999999</v>
      </c>
      <c r="M102" s="23">
        <f t="shared" si="42"/>
        <v>1.7171052631578949</v>
      </c>
      <c r="N102" s="23">
        <f t="shared" si="43"/>
        <v>1.806490230263158</v>
      </c>
      <c r="O102" s="37">
        <v>33.39</v>
      </c>
      <c r="P102" s="23">
        <f t="shared" si="44"/>
        <v>8.0145746818639818</v>
      </c>
      <c r="Q102" s="29">
        <f t="shared" si="45"/>
        <v>7.9727023346577264</v>
      </c>
      <c r="R102" s="23">
        <v>24.6</v>
      </c>
      <c r="S102" s="23">
        <f t="shared" si="46"/>
        <v>297.75</v>
      </c>
    </row>
    <row r="103" spans="1:19">
      <c r="A103" s="19"/>
      <c r="B103" s="19"/>
      <c r="C103" s="19"/>
      <c r="D103" s="19"/>
      <c r="E103" s="19"/>
      <c r="F103" s="20" t="s">
        <v>121</v>
      </c>
      <c r="G103" s="23">
        <v>0</v>
      </c>
      <c r="H103" s="23">
        <v>0</v>
      </c>
      <c r="I103" s="23">
        <v>0</v>
      </c>
      <c r="J103" s="23">
        <v>0</v>
      </c>
      <c r="K103" s="23">
        <v>0.33100000000000002</v>
      </c>
      <c r="L103" s="23">
        <v>0.36799999999999999</v>
      </c>
      <c r="M103" s="23">
        <f t="shared" si="42"/>
        <v>0.89945652173913049</v>
      </c>
      <c r="N103" s="23">
        <f t="shared" si="43"/>
        <v>0.92132414402173923</v>
      </c>
      <c r="O103" s="37">
        <v>33.380000000000003</v>
      </c>
      <c r="P103" s="23">
        <f t="shared" si="44"/>
        <v>8.0103847324609987</v>
      </c>
      <c r="Q103" s="29">
        <f t="shared" si="45"/>
        <v>7.6494240078099605</v>
      </c>
      <c r="R103" s="23">
        <v>24.9</v>
      </c>
      <c r="S103" s="23">
        <f t="shared" si="46"/>
        <v>298.04999999999995</v>
      </c>
    </row>
    <row r="104" spans="1:19">
      <c r="A104" s="19"/>
      <c r="B104" s="19"/>
      <c r="C104" s="19"/>
      <c r="D104" s="19"/>
      <c r="E104" s="19"/>
      <c r="F104" s="20" t="s">
        <v>122</v>
      </c>
      <c r="G104" s="23">
        <v>0</v>
      </c>
      <c r="H104" s="23">
        <v>0</v>
      </c>
      <c r="I104" s="23">
        <v>0</v>
      </c>
      <c r="J104" s="23">
        <v>0</v>
      </c>
      <c r="K104" s="23">
        <v>0.317</v>
      </c>
      <c r="L104" s="23">
        <v>0.39</v>
      </c>
      <c r="M104" s="23">
        <f t="shared" si="42"/>
        <v>0.81282051282051282</v>
      </c>
      <c r="N104" s="23">
        <f t="shared" si="43"/>
        <v>0.82753416666666668</v>
      </c>
      <c r="O104" s="37">
        <v>33.880000000000003</v>
      </c>
      <c r="P104" s="23">
        <f t="shared" si="44"/>
        <v>8.0079279325171893</v>
      </c>
      <c r="Q104" s="29">
        <f t="shared" si="45"/>
        <v>7.5973963717268953</v>
      </c>
      <c r="R104" s="23">
        <v>25</v>
      </c>
      <c r="S104" s="23">
        <f t="shared" si="46"/>
        <v>298.14999999999998</v>
      </c>
    </row>
    <row r="105" spans="1:19">
      <c r="A105" s="19"/>
      <c r="B105" s="19"/>
      <c r="C105" s="19"/>
      <c r="D105" s="19"/>
      <c r="E105" s="19"/>
      <c r="F105" s="20" t="s">
        <v>123</v>
      </c>
      <c r="G105" s="23">
        <v>0</v>
      </c>
      <c r="H105" s="23">
        <v>1E-3</v>
      </c>
      <c r="I105" s="23">
        <v>1E-3</v>
      </c>
      <c r="J105" s="23">
        <v>1E-3</v>
      </c>
      <c r="K105" s="23">
        <v>0.39900000000000002</v>
      </c>
      <c r="L105" s="23">
        <v>0.378</v>
      </c>
      <c r="M105" s="23">
        <f t="shared" si="42"/>
        <v>1.0558510638297873</v>
      </c>
      <c r="N105" s="23">
        <f t="shared" si="43"/>
        <v>1.090632965425532</v>
      </c>
      <c r="O105" s="37">
        <v>33.380000000000003</v>
      </c>
      <c r="P105" s="23">
        <f t="shared" si="44"/>
        <v>8.0019880141637376</v>
      </c>
      <c r="Q105" s="29">
        <f t="shared" si="45"/>
        <v>7.7194851316856061</v>
      </c>
      <c r="R105" s="23">
        <v>25.5</v>
      </c>
      <c r="S105" s="23">
        <f t="shared" si="46"/>
        <v>298.64999999999998</v>
      </c>
    </row>
    <row r="106" spans="1:19">
      <c r="A106" s="19"/>
      <c r="B106" s="19"/>
      <c r="C106" s="19"/>
      <c r="D106" s="19"/>
      <c r="E106" s="19"/>
      <c r="F106" s="20" t="s">
        <v>124</v>
      </c>
      <c r="G106" s="23">
        <v>-1E-3</v>
      </c>
      <c r="H106" s="23">
        <v>-1E-3</v>
      </c>
      <c r="I106" s="23">
        <v>-1E-3</v>
      </c>
      <c r="J106" s="23">
        <v>0</v>
      </c>
      <c r="K106" s="23">
        <v>0.33</v>
      </c>
      <c r="L106" s="23">
        <v>0.379</v>
      </c>
      <c r="M106" s="23">
        <f>(K106-H106-(J106-G106))/(L106-I106-(J106-G106))</f>
        <v>0.87071240105540904</v>
      </c>
      <c r="N106" s="23">
        <f t="shared" si="43"/>
        <v>0.89020647757255944</v>
      </c>
      <c r="O106" s="37">
        <v>33.44</v>
      </c>
      <c r="P106" s="23">
        <f t="shared" si="44"/>
        <v>8.004656569006535</v>
      </c>
      <c r="Q106" s="29">
        <f t="shared" si="45"/>
        <v>7.6278042980588063</v>
      </c>
      <c r="R106" s="23">
        <v>25.3</v>
      </c>
      <c r="S106" s="23">
        <f t="shared" si="46"/>
        <v>298.45</v>
      </c>
    </row>
    <row r="107" spans="1:19">
      <c r="A107" s="19"/>
      <c r="B107" s="19"/>
      <c r="C107" s="19"/>
      <c r="D107" s="19"/>
      <c r="E107" s="19"/>
      <c r="F107" s="20" t="s">
        <v>125</v>
      </c>
      <c r="G107" s="23">
        <v>0</v>
      </c>
      <c r="H107" s="23">
        <v>1E-3</v>
      </c>
      <c r="I107" s="23">
        <v>1E-3</v>
      </c>
      <c r="J107" s="23">
        <v>0</v>
      </c>
      <c r="K107" s="23">
        <v>0.49299999999999999</v>
      </c>
      <c r="L107" s="23">
        <v>0.28399999999999997</v>
      </c>
      <c r="M107" s="23">
        <f t="shared" ref="M107:M108" si="47">(K107-H107-(J107-G107))/(L107-I107-(J107-G107))</f>
        <v>1.7385159010600708</v>
      </c>
      <c r="N107" s="23">
        <f t="shared" si="43"/>
        <v>1.8296688515901063</v>
      </c>
      <c r="O107" s="37">
        <v>33.39</v>
      </c>
      <c r="P107" s="23">
        <f t="shared" si="44"/>
        <v>7.9977811943301562</v>
      </c>
      <c r="Q107" s="29">
        <f t="shared" si="45"/>
        <v>7.9621429261208831</v>
      </c>
      <c r="R107" s="23">
        <v>25.8</v>
      </c>
      <c r="S107" s="23">
        <f t="shared" si="46"/>
        <v>298.95</v>
      </c>
    </row>
    <row r="108" spans="1:19">
      <c r="A108" s="19"/>
      <c r="B108" s="19"/>
      <c r="C108" s="19"/>
      <c r="D108" s="19"/>
      <c r="E108" s="19"/>
      <c r="F108" s="20" t="s">
        <v>126</v>
      </c>
      <c r="G108" s="23">
        <v>-1E-3</v>
      </c>
      <c r="H108" s="23">
        <v>-1E-3</v>
      </c>
      <c r="I108" s="23">
        <v>-2E-3</v>
      </c>
      <c r="J108" s="23">
        <v>-1E-3</v>
      </c>
      <c r="K108" s="23">
        <v>0.48599999999999999</v>
      </c>
      <c r="L108" s="23">
        <v>0.27900000000000003</v>
      </c>
      <c r="M108" s="23">
        <f t="shared" si="47"/>
        <v>1.7330960854092525</v>
      </c>
      <c r="N108" s="23">
        <f t="shared" si="43"/>
        <v>1.8238014946619217</v>
      </c>
      <c r="O108" s="37">
        <v>33.4</v>
      </c>
      <c r="P108" s="23">
        <f t="shared" si="44"/>
        <v>8.0047409690065336</v>
      </c>
      <c r="Q108" s="29">
        <f t="shared" si="45"/>
        <v>7.967531237459502</v>
      </c>
      <c r="R108" s="23">
        <v>25.3</v>
      </c>
      <c r="S108" s="23">
        <f t="shared" si="46"/>
        <v>298.45</v>
      </c>
    </row>
    <row r="109" spans="1:19">
      <c r="A109" s="19"/>
      <c r="B109" s="19"/>
      <c r="C109" s="19"/>
      <c r="D109" s="19"/>
      <c r="E109" s="19"/>
      <c r="F109" s="23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9">
      <c r="A110" s="19"/>
      <c r="B110" s="19"/>
      <c r="C110" s="19"/>
      <c r="D110" s="19"/>
      <c r="E110" s="19" t="s">
        <v>159</v>
      </c>
      <c r="F110" s="20" t="s">
        <v>119</v>
      </c>
      <c r="G110" s="23">
        <v>0</v>
      </c>
      <c r="H110" s="23">
        <v>2E-3</v>
      </c>
      <c r="I110" s="23">
        <v>8.9999999999999993E-3</v>
      </c>
      <c r="J110" s="23">
        <v>2E-3</v>
      </c>
      <c r="K110" s="23">
        <v>0.47799999999999998</v>
      </c>
      <c r="L110" s="23">
        <v>0.29099999999999998</v>
      </c>
      <c r="M110" s="23">
        <f t="shared" ref="M110" si="48">(K110-H110-(J110-G110))/(L110-I110-(J110-G110))</f>
        <v>1.6928571428571431</v>
      </c>
      <c r="N110" s="23">
        <f t="shared" ref="N110" si="49">M110+($C$13+($B$13*M110))*$A$13</f>
        <v>1.7802398214285717</v>
      </c>
      <c r="O110" s="37">
        <v>33.4</v>
      </c>
      <c r="P110" s="23">
        <f t="shared" ref="P110" si="50">(1245.69/S110+3.8275+0.00211*(35-O110))</f>
        <v>8.0089407325171891</v>
      </c>
      <c r="Q110" s="29">
        <f t="shared" ref="Q110" si="51">P110+LOG((N110-0.0069)/(2.222-N110*0.133))</f>
        <v>7.9599222844131932</v>
      </c>
      <c r="R110" s="23">
        <v>25</v>
      </c>
      <c r="S110" s="23">
        <f t="shared" ref="S110" si="52">R110+273.15</f>
        <v>298.14999999999998</v>
      </c>
    </row>
    <row r="111" spans="1:19">
      <c r="A111" s="19"/>
      <c r="B111" s="19"/>
      <c r="C111" s="19"/>
      <c r="D111" s="19"/>
      <c r="E111" s="19"/>
      <c r="F111" s="23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9">
      <c r="A112" s="19"/>
      <c r="B112" s="19"/>
      <c r="C112" s="19"/>
      <c r="D112" s="19"/>
      <c r="E112" s="38">
        <v>43402</v>
      </c>
      <c r="F112" s="20" t="s">
        <v>121</v>
      </c>
      <c r="G112" s="23">
        <v>0</v>
      </c>
      <c r="H112" s="23">
        <v>1E-3</v>
      </c>
      <c r="I112" s="23">
        <v>2E-3</v>
      </c>
      <c r="J112" s="23">
        <v>1E-3</v>
      </c>
      <c r="K112" s="23">
        <v>0.30299999999999999</v>
      </c>
      <c r="L112" s="23">
        <v>0.36399999999999999</v>
      </c>
      <c r="M112" s="23">
        <f t="shared" ref="M112:M115" si="53">(K112-H112-(J112-G112))/(L112-I112-(J112-G112))</f>
        <v>0.83379501385041555</v>
      </c>
      <c r="N112" s="23">
        <f t="shared" ref="N112:N115" si="54">M112+($C$13+($B$13*M112))*$A$13</f>
        <v>0.85024063711911357</v>
      </c>
      <c r="O112" s="50">
        <v>33.99</v>
      </c>
      <c r="P112" s="23">
        <f t="shared" ref="P112:P115" si="55">(1245.69/S112+3.8275+0.00211*(35-O112))</f>
        <v>8.0217562892983345</v>
      </c>
      <c r="Q112" s="29">
        <f t="shared" ref="Q112:Q115" si="56">P112+LOG((N112-0.0069)/(2.222-N112*0.133))</f>
        <v>7.6236996243577844</v>
      </c>
      <c r="R112" s="23">
        <v>24</v>
      </c>
      <c r="S112" s="23">
        <f t="shared" ref="S112:S115" si="57">R112+273.15</f>
        <v>297.14999999999998</v>
      </c>
    </row>
    <row r="113" spans="1:19">
      <c r="A113" s="19"/>
      <c r="B113" s="19"/>
      <c r="C113" s="19"/>
      <c r="D113" s="19"/>
      <c r="E113" s="35">
        <v>0.63888888888888895</v>
      </c>
      <c r="F113" s="20" t="s">
        <v>122</v>
      </c>
      <c r="G113" s="23">
        <v>0</v>
      </c>
      <c r="H113" s="23">
        <v>0</v>
      </c>
      <c r="I113" s="23">
        <v>1E-3</v>
      </c>
      <c r="J113" s="23">
        <v>0</v>
      </c>
      <c r="K113" s="23">
        <v>0.30199999999999999</v>
      </c>
      <c r="L113" s="23">
        <v>0.374</v>
      </c>
      <c r="M113" s="23">
        <f t="shared" si="53"/>
        <v>0.80965147453083108</v>
      </c>
      <c r="N113" s="23">
        <f t="shared" si="54"/>
        <v>0.82410344504021449</v>
      </c>
      <c r="O113" s="50">
        <v>34.03</v>
      </c>
      <c r="P113" s="23">
        <f t="shared" si="55"/>
        <v>8.0118196561859989</v>
      </c>
      <c r="Q113" s="29">
        <f t="shared" si="56"/>
        <v>7.5993748700102639</v>
      </c>
      <c r="R113" s="23">
        <v>24.7</v>
      </c>
      <c r="S113" s="23">
        <f t="shared" si="57"/>
        <v>297.84999999999997</v>
      </c>
    </row>
    <row r="114" spans="1:19">
      <c r="A114" s="19"/>
      <c r="B114" s="19"/>
      <c r="C114" s="19"/>
      <c r="D114" s="19"/>
      <c r="E114" s="50"/>
      <c r="F114" s="20" t="s">
        <v>123</v>
      </c>
      <c r="G114" s="23">
        <v>0</v>
      </c>
      <c r="H114" s="23">
        <v>0</v>
      </c>
      <c r="I114" s="23">
        <v>1E-3</v>
      </c>
      <c r="J114" s="23">
        <v>1E-3</v>
      </c>
      <c r="K114" s="23">
        <v>0.26700000000000002</v>
      </c>
      <c r="L114" s="23">
        <v>0.36899999999999999</v>
      </c>
      <c r="M114" s="23">
        <f t="shared" si="53"/>
        <v>0.72479564032697552</v>
      </c>
      <c r="N114" s="23">
        <f t="shared" si="54"/>
        <v>0.73224064032697556</v>
      </c>
      <c r="O114" s="50">
        <v>34.020000000000003</v>
      </c>
      <c r="P114" s="23">
        <f t="shared" si="55"/>
        <v>8.0259295988883288</v>
      </c>
      <c r="Q114" s="29">
        <f t="shared" si="56"/>
        <v>7.5591919812192154</v>
      </c>
      <c r="R114" s="23">
        <v>23.7</v>
      </c>
      <c r="S114" s="23">
        <f t="shared" si="57"/>
        <v>296.84999999999997</v>
      </c>
    </row>
    <row r="115" spans="1:19">
      <c r="A115" s="19"/>
      <c r="B115" s="19"/>
      <c r="C115" s="19"/>
      <c r="D115" s="19"/>
      <c r="E115" s="50"/>
      <c r="F115" s="20" t="s">
        <v>124</v>
      </c>
      <c r="G115" s="23">
        <v>-1E-3</v>
      </c>
      <c r="H115" s="23">
        <v>-1E-3</v>
      </c>
      <c r="I115" s="23">
        <v>0</v>
      </c>
      <c r="J115" s="23">
        <v>0</v>
      </c>
      <c r="K115" s="23">
        <v>0.315</v>
      </c>
      <c r="L115" s="23">
        <v>0.42399999999999999</v>
      </c>
      <c r="M115" s="23">
        <f t="shared" si="53"/>
        <v>0.74468085106382986</v>
      </c>
      <c r="N115" s="23">
        <f t="shared" si="54"/>
        <v>0.75376787234042564</v>
      </c>
      <c r="O115" s="50">
        <v>34.01</v>
      </c>
      <c r="P115" s="23">
        <f t="shared" si="55"/>
        <v>8.0203037864592108</v>
      </c>
      <c r="Q115" s="29">
        <f t="shared" si="56"/>
        <v>7.5668535842987303</v>
      </c>
      <c r="R115" s="23">
        <v>24.1</v>
      </c>
      <c r="S115" s="23">
        <f t="shared" si="57"/>
        <v>297.25</v>
      </c>
    </row>
    <row r="116" spans="1:19">
      <c r="A116" s="19"/>
      <c r="B116" s="19"/>
      <c r="C116" s="19"/>
      <c r="D116" s="19"/>
      <c r="E116" s="19"/>
      <c r="F116" s="23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9">
      <c r="A117" s="19"/>
      <c r="B117" s="19"/>
      <c r="C117" s="19"/>
      <c r="D117" s="19"/>
      <c r="E117" s="38">
        <v>43406</v>
      </c>
      <c r="F117" s="20" t="s">
        <v>121</v>
      </c>
      <c r="G117" s="23">
        <v>1E-3</v>
      </c>
      <c r="H117" s="23">
        <v>2E-3</v>
      </c>
      <c r="I117" s="23">
        <v>3.0000000000000001E-3</v>
      </c>
      <c r="J117" s="23">
        <v>1E-3</v>
      </c>
      <c r="K117" s="23">
        <v>0.33100000000000002</v>
      </c>
      <c r="L117" s="23">
        <v>0.35</v>
      </c>
      <c r="M117" s="23">
        <f t="shared" ref="M117:M125" si="58">(K117-H117-(J117-G117))/(L117-I117-(J117-G117))</f>
        <v>0.94812680115273784</v>
      </c>
      <c r="N117" s="23">
        <f t="shared" ref="N117:N124" si="59">M117+($C$13+($B$13*M117))*$A$13</f>
        <v>0.97401337175792513</v>
      </c>
      <c r="O117" s="56">
        <v>34</v>
      </c>
      <c r="P117" s="23">
        <f t="shared" ref="P117:P120" si="60">(1245.69/S117+3.8275+0.00211*(35-O117))</f>
        <v>8.0316339500758982</v>
      </c>
      <c r="Q117" s="29">
        <f t="shared" ref="Q117:Q120" si="61">P117+LOG((N117-0.0069)/(2.222-N117*0.133))</f>
        <v>7.6964549577282</v>
      </c>
      <c r="R117" s="23">
        <v>23.3</v>
      </c>
      <c r="S117" s="23">
        <f t="shared" ref="S117:S120" si="62">R117+273.15</f>
        <v>296.45</v>
      </c>
    </row>
    <row r="118" spans="1:19" ht="15.75" customHeight="1">
      <c r="E118" s="35">
        <v>0.52083333333333337</v>
      </c>
      <c r="F118" s="20" t="s">
        <v>122</v>
      </c>
      <c r="G118" s="23">
        <v>0</v>
      </c>
      <c r="H118" s="23">
        <v>1E-3</v>
      </c>
      <c r="I118" s="23">
        <v>2E-3</v>
      </c>
      <c r="J118" s="23">
        <v>1E-3</v>
      </c>
      <c r="K118" s="23">
        <v>0.312</v>
      </c>
      <c r="L118" s="23">
        <v>0.36699999999999999</v>
      </c>
      <c r="M118" s="23">
        <f t="shared" si="58"/>
        <v>0.85164835164835162</v>
      </c>
      <c r="N118" s="23">
        <f t="shared" si="59"/>
        <v>0.86956821428571429</v>
      </c>
      <c r="O118" s="56">
        <v>34</v>
      </c>
      <c r="P118" s="23">
        <f t="shared" si="60"/>
        <v>8.0387331626964027</v>
      </c>
      <c r="Q118" s="29">
        <f t="shared" si="61"/>
        <v>7.6510469524531937</v>
      </c>
      <c r="R118" s="23">
        <v>22.8</v>
      </c>
      <c r="S118" s="23">
        <f t="shared" si="62"/>
        <v>295.95</v>
      </c>
    </row>
    <row r="119" spans="1:19" ht="15.75" customHeight="1">
      <c r="E119" s="56"/>
      <c r="F119" s="20" t="s">
        <v>123</v>
      </c>
      <c r="G119" s="23">
        <v>1E-3</v>
      </c>
      <c r="H119" s="23">
        <v>2E-3</v>
      </c>
      <c r="I119" s="23">
        <v>3.0000000000000001E-3</v>
      </c>
      <c r="J119" s="23">
        <v>1E-3</v>
      </c>
      <c r="K119" s="23">
        <v>0.311</v>
      </c>
      <c r="L119" s="23">
        <v>0.39</v>
      </c>
      <c r="M119" s="23">
        <f t="shared" si="58"/>
        <v>0.79844961240310075</v>
      </c>
      <c r="N119" s="23">
        <f t="shared" si="59"/>
        <v>0.81197658914728676</v>
      </c>
      <c r="O119" s="56">
        <v>34</v>
      </c>
      <c r="P119" s="23">
        <f t="shared" si="60"/>
        <v>8.0373114017902392</v>
      </c>
      <c r="Q119" s="29">
        <f t="shared" si="61"/>
        <v>7.6180421553736934</v>
      </c>
      <c r="R119" s="23">
        <v>22.9</v>
      </c>
      <c r="S119" s="23">
        <f t="shared" si="62"/>
        <v>296.04999999999995</v>
      </c>
    </row>
    <row r="120" spans="1:19" ht="15.75" customHeight="1">
      <c r="E120" s="56"/>
      <c r="F120" s="20" t="s">
        <v>124</v>
      </c>
      <c r="G120" s="23">
        <v>0</v>
      </c>
      <c r="H120" s="23">
        <v>1E-3</v>
      </c>
      <c r="I120" s="23">
        <v>2E-3</v>
      </c>
      <c r="J120" s="23">
        <v>0</v>
      </c>
      <c r="K120" s="23">
        <v>0.28499999999999998</v>
      </c>
      <c r="L120" s="23">
        <v>0.38</v>
      </c>
      <c r="M120" s="23">
        <f t="shared" si="58"/>
        <v>0.75132275132275128</v>
      </c>
      <c r="N120" s="23">
        <f t="shared" si="59"/>
        <v>0.7609582275132275</v>
      </c>
      <c r="O120" s="56">
        <v>34</v>
      </c>
      <c r="P120" s="23">
        <f t="shared" si="60"/>
        <v>8.0330518761599468</v>
      </c>
      <c r="Q120" s="29">
        <f t="shared" si="61"/>
        <v>7.5839585687501003</v>
      </c>
      <c r="R120" s="23">
        <v>23.2</v>
      </c>
      <c r="S120" s="23">
        <f t="shared" si="62"/>
        <v>296.34999999999997</v>
      </c>
    </row>
    <row r="121" spans="1:19" ht="15.75" customHeight="1">
      <c r="M121" s="23"/>
      <c r="N121" s="23"/>
    </row>
    <row r="122" spans="1:19" ht="15.75" customHeight="1">
      <c r="E122" s="38">
        <v>43406</v>
      </c>
      <c r="F122" s="20" t="s">
        <v>68</v>
      </c>
      <c r="G122" s="66">
        <v>1E-3</v>
      </c>
      <c r="H122" s="23">
        <v>2E-3</v>
      </c>
      <c r="I122" s="23">
        <v>3.0000000000000001E-3</v>
      </c>
      <c r="J122" s="23">
        <v>1E-3</v>
      </c>
      <c r="K122" s="23">
        <v>0.46200000000000002</v>
      </c>
      <c r="L122" s="23">
        <v>0.31</v>
      </c>
      <c r="M122" s="23">
        <f t="shared" si="58"/>
        <v>1.498371335504886</v>
      </c>
      <c r="N122" s="23">
        <f t="shared" si="59"/>
        <v>1.5696943485342019</v>
      </c>
      <c r="O122" s="56">
        <v>33.96</v>
      </c>
      <c r="P122" s="23">
        <f t="shared" ref="P122:P127" si="63">(1245.69/S122+3.8275+0.00211*(35-O146))</f>
        <v>7.9993680401673641</v>
      </c>
      <c r="Q122" s="29">
        <f>P122+LOG((N122-0.0069)/(2.222-N122*0.133))</f>
        <v>7.8893763382486926</v>
      </c>
      <c r="R122" s="66">
        <v>25.3</v>
      </c>
      <c r="S122" s="23">
        <f>R146+273.15</f>
        <v>298.75</v>
      </c>
    </row>
    <row r="123" spans="1:19" ht="15.75" customHeight="1">
      <c r="E123" s="35">
        <v>0.6791666666666667</v>
      </c>
      <c r="F123" s="20" t="s">
        <v>69</v>
      </c>
      <c r="G123" s="66">
        <v>0</v>
      </c>
      <c r="H123" s="23">
        <v>1E-3</v>
      </c>
      <c r="I123" s="23">
        <v>2E-3</v>
      </c>
      <c r="J123" s="23">
        <v>1E-3</v>
      </c>
      <c r="K123" s="23">
        <v>0.33500000000000002</v>
      </c>
      <c r="L123" s="23">
        <v>0.35899999999999999</v>
      </c>
      <c r="M123" s="23">
        <f t="shared" si="58"/>
        <v>0.93539325842696641</v>
      </c>
      <c r="N123" s="23">
        <f t="shared" si="59"/>
        <v>0.96022835674157314</v>
      </c>
      <c r="O123" s="56">
        <v>33.94</v>
      </c>
      <c r="P123" s="23">
        <f t="shared" si="63"/>
        <v>7.9937504784556248</v>
      </c>
      <c r="Q123" s="29">
        <f t="shared" ref="Q123:Q153" si="64">P123+LOG((N123-0.0069)/(2.222-N123*0.133))</f>
        <v>7.6519562477581724</v>
      </c>
      <c r="R123" s="66">
        <v>25.5</v>
      </c>
      <c r="S123" s="23">
        <f>R147+273.15</f>
        <v>299.14999999999998</v>
      </c>
    </row>
    <row r="124" spans="1:19" ht="15.75" customHeight="1">
      <c r="E124" s="56"/>
      <c r="F124" s="20" t="s">
        <v>70</v>
      </c>
      <c r="G124" s="66">
        <v>1E-3</v>
      </c>
      <c r="H124" s="23">
        <v>2E-3</v>
      </c>
      <c r="I124" s="23">
        <v>3.0000000000000001E-3</v>
      </c>
      <c r="J124" s="23">
        <v>1E-3</v>
      </c>
      <c r="K124" s="23">
        <v>0.47299999999999998</v>
      </c>
      <c r="L124" s="23">
        <v>0.318</v>
      </c>
      <c r="M124" s="23">
        <f t="shared" si="58"/>
        <v>1.4952380952380953</v>
      </c>
      <c r="N124" s="23">
        <f t="shared" si="59"/>
        <v>1.5663023809523811</v>
      </c>
      <c r="O124" s="56">
        <v>33.99</v>
      </c>
      <c r="P124" s="23">
        <f t="shared" si="63"/>
        <v>8.0008275141637366</v>
      </c>
      <c r="Q124" s="29">
        <f t="shared" si="64"/>
        <v>7.8897948658839852</v>
      </c>
      <c r="R124" s="66">
        <v>25.3</v>
      </c>
      <c r="S124" s="23">
        <f>R148+273.15</f>
        <v>298.64999999999998</v>
      </c>
    </row>
    <row r="125" spans="1:19" ht="15.75" customHeight="1">
      <c r="E125" s="56"/>
      <c r="F125" s="20" t="s">
        <v>71</v>
      </c>
      <c r="G125" s="66">
        <v>0</v>
      </c>
      <c r="H125" s="23">
        <v>0</v>
      </c>
      <c r="I125" s="23">
        <v>1E-3</v>
      </c>
      <c r="J125" s="23">
        <v>0</v>
      </c>
      <c r="K125" s="23">
        <v>0.34100000000000003</v>
      </c>
      <c r="L125" s="23">
        <v>0.38100000000000001</v>
      </c>
      <c r="M125" s="23">
        <f t="shared" si="58"/>
        <v>0.89736842105263159</v>
      </c>
      <c r="N125" s="23">
        <f t="shared" ref="N125:N142" si="65">M125+($C$13+($B$13*M125))*$A$13</f>
        <v>0.91906361842105266</v>
      </c>
      <c r="O125" s="56">
        <v>34</v>
      </c>
      <c r="P125" s="23">
        <f t="shared" si="63"/>
        <v>7.9951851206152815</v>
      </c>
      <c r="Q125" s="29">
        <f t="shared" si="64"/>
        <v>7.633087270068617</v>
      </c>
      <c r="R125" s="66">
        <v>25.5</v>
      </c>
      <c r="S125" s="23">
        <f>R149+273.15</f>
        <v>299.04999999999995</v>
      </c>
    </row>
    <row r="126" spans="1:19" ht="15.75" customHeight="1">
      <c r="E126" s="56"/>
      <c r="F126" s="20" t="s">
        <v>73</v>
      </c>
      <c r="G126" s="23">
        <v>1E-3</v>
      </c>
      <c r="H126" s="23">
        <v>1E-3</v>
      </c>
      <c r="I126" s="23">
        <v>2E-3</v>
      </c>
      <c r="J126" s="23">
        <v>2E-3</v>
      </c>
      <c r="K126" s="23">
        <v>0.45800000000000002</v>
      </c>
      <c r="L126" s="23">
        <v>0.308</v>
      </c>
      <c r="M126" s="23">
        <f t="shared" ref="M126:M133" si="66">(K126-H126-(J126-G126))/(L126-I126-(J126-G126))</f>
        <v>1.4950819672131148</v>
      </c>
      <c r="N126" s="23">
        <f t="shared" si="65"/>
        <v>1.5661333606557377</v>
      </c>
      <c r="O126" s="56">
        <v>33.979999999999997</v>
      </c>
      <c r="P126" s="23">
        <f t="shared" si="63"/>
        <v>8.0050005517345397</v>
      </c>
      <c r="Q126" s="29">
        <f t="shared" si="64"/>
        <v>7.8939159804399921</v>
      </c>
      <c r="R126" s="23">
        <v>25.2</v>
      </c>
      <c r="S126" s="23">
        <f t="shared" ref="S126:S153" si="67">R126+273.15</f>
        <v>298.34999999999997</v>
      </c>
    </row>
    <row r="127" spans="1:19" ht="15.75" customHeight="1">
      <c r="E127" s="56"/>
      <c r="F127" s="20" t="s">
        <v>74</v>
      </c>
      <c r="G127" s="23">
        <v>-1E-3</v>
      </c>
      <c r="H127" s="23">
        <v>0</v>
      </c>
      <c r="I127" s="23">
        <v>1E-3</v>
      </c>
      <c r="J127" s="23">
        <v>1E-3</v>
      </c>
      <c r="K127" s="23">
        <v>0.33900000000000002</v>
      </c>
      <c r="L127" s="23">
        <v>0.36</v>
      </c>
      <c r="M127" s="23">
        <f t="shared" si="66"/>
        <v>0.94397759103641465</v>
      </c>
      <c r="N127" s="23">
        <f t="shared" si="65"/>
        <v>0.96952154061624662</v>
      </c>
      <c r="O127" s="56">
        <v>33.979999999999997</v>
      </c>
      <c r="P127" s="23">
        <f t="shared" si="63"/>
        <v>8.0036015690065341</v>
      </c>
      <c r="Q127" s="29">
        <f t="shared" si="64"/>
        <v>7.6662767872779911</v>
      </c>
      <c r="R127" s="23">
        <v>25.3</v>
      </c>
      <c r="S127" s="23">
        <f t="shared" si="67"/>
        <v>298.45</v>
      </c>
    </row>
    <row r="128" spans="1:19" ht="15.75" customHeight="1">
      <c r="E128" s="56"/>
      <c r="F128" s="20" t="s">
        <v>75</v>
      </c>
      <c r="G128" s="23">
        <v>1E-3</v>
      </c>
      <c r="H128" s="23">
        <v>1E-3</v>
      </c>
      <c r="I128" s="23">
        <v>3.0000000000000001E-3</v>
      </c>
      <c r="J128" s="23">
        <v>1E-3</v>
      </c>
      <c r="K128" s="23">
        <v>0.32500000000000001</v>
      </c>
      <c r="L128" s="23">
        <v>0.36899999999999999</v>
      </c>
      <c r="M128" s="23">
        <f t="shared" si="66"/>
        <v>0.88524590163934436</v>
      </c>
      <c r="N128" s="23">
        <f t="shared" si="65"/>
        <v>0.90594008196721321</v>
      </c>
      <c r="O128" s="56">
        <v>33.99</v>
      </c>
      <c r="P128" s="23">
        <f>(1245.69/S128+3.8275+0.00211*(35-O151))</f>
        <v>7.9994102401673643</v>
      </c>
      <c r="Q128" s="29">
        <f t="shared" si="64"/>
        <v>7.6306578399703717</v>
      </c>
      <c r="R128" s="23">
        <v>25.6</v>
      </c>
      <c r="S128" s="23">
        <f t="shared" si="67"/>
        <v>298.75</v>
      </c>
    </row>
    <row r="129" spans="5:19" ht="15.75" customHeight="1">
      <c r="E129" s="56"/>
      <c r="F129" s="20" t="s">
        <v>76</v>
      </c>
      <c r="G129" s="23">
        <v>0</v>
      </c>
      <c r="H129" s="23">
        <v>0</v>
      </c>
      <c r="I129" s="23">
        <v>1E-3</v>
      </c>
      <c r="J129" s="23">
        <v>4.0000000000000001E-3</v>
      </c>
      <c r="K129" s="23">
        <v>0.46300000000000002</v>
      </c>
      <c r="L129" s="23">
        <v>0.308</v>
      </c>
      <c r="M129" s="23">
        <f t="shared" si="66"/>
        <v>1.5148514851485149</v>
      </c>
      <c r="N129" s="23">
        <f t="shared" si="65"/>
        <v>1.5875353465346536</v>
      </c>
      <c r="O129" s="56">
        <v>33.97</v>
      </c>
      <c r="P129" s="23">
        <f>(1245.69/S129+3.8275+0.00211*(35-O152))</f>
        <v>7.9965784943301559</v>
      </c>
      <c r="Q129" s="29">
        <f t="shared" si="64"/>
        <v>7.8920288239960472</v>
      </c>
      <c r="R129" s="23">
        <v>25.8</v>
      </c>
      <c r="S129" s="23">
        <f t="shared" si="67"/>
        <v>298.95</v>
      </c>
    </row>
    <row r="130" spans="5:19" ht="15.75" customHeight="1">
      <c r="E130" s="56"/>
      <c r="F130" s="20" t="s">
        <v>77</v>
      </c>
      <c r="G130" s="23">
        <v>1E-3</v>
      </c>
      <c r="H130" s="23">
        <v>2E-3</v>
      </c>
      <c r="I130" s="23">
        <v>3.0000000000000001E-3</v>
      </c>
      <c r="J130" s="23">
        <v>1E-3</v>
      </c>
      <c r="K130" s="23">
        <v>0.45900000000000002</v>
      </c>
      <c r="L130" s="23">
        <v>0.30599999999999999</v>
      </c>
      <c r="M130" s="23">
        <f t="shared" si="66"/>
        <v>1.5082508250825084</v>
      </c>
      <c r="N130" s="23">
        <f t="shared" si="65"/>
        <v>1.5803896369636965</v>
      </c>
      <c r="O130" s="56">
        <v>33.979999999999997</v>
      </c>
      <c r="P130" s="23">
        <f>(1245.69/S130+3.8275+0.00211*(35-O153))</f>
        <v>7.9965573943301562</v>
      </c>
      <c r="Q130" s="29">
        <f t="shared" si="64"/>
        <v>7.8898347120317558</v>
      </c>
      <c r="R130" s="23">
        <v>25.8</v>
      </c>
      <c r="S130" s="23">
        <f t="shared" si="67"/>
        <v>298.95</v>
      </c>
    </row>
    <row r="131" spans="5:19" ht="15.75" customHeight="1">
      <c r="E131" s="56"/>
      <c r="F131" s="20" t="s">
        <v>81</v>
      </c>
      <c r="G131" s="23">
        <v>0</v>
      </c>
      <c r="H131" s="23">
        <v>0</v>
      </c>
      <c r="I131" s="23">
        <v>1E-3</v>
      </c>
      <c r="J131" s="23">
        <v>0</v>
      </c>
      <c r="K131" s="23">
        <v>0.46700000000000003</v>
      </c>
      <c r="L131" s="23">
        <v>0.313</v>
      </c>
      <c r="M131" s="23">
        <f t="shared" si="66"/>
        <v>1.4967948717948718</v>
      </c>
      <c r="N131" s="23">
        <f t="shared" si="65"/>
        <v>1.5679877083333333</v>
      </c>
      <c r="O131" s="56">
        <v>33.950000000000003</v>
      </c>
      <c r="P131" s="23">
        <f t="shared" ref="P131:P153" si="68">(1245.69/S131+3.8275+0.00211*(35-O131))</f>
        <v>7.9979939005353859</v>
      </c>
      <c r="Q131" s="29">
        <f t="shared" si="64"/>
        <v>7.8874787086955429</v>
      </c>
      <c r="R131" s="23">
        <v>25.7</v>
      </c>
      <c r="S131" s="23">
        <f t="shared" si="67"/>
        <v>298.84999999999997</v>
      </c>
    </row>
    <row r="132" spans="5:19" ht="15.75" customHeight="1">
      <c r="E132" s="56"/>
      <c r="F132" s="20" t="s">
        <v>82</v>
      </c>
      <c r="G132" s="23">
        <v>0</v>
      </c>
      <c r="H132" s="23">
        <v>1E-3</v>
      </c>
      <c r="I132" s="23">
        <v>2E-3</v>
      </c>
      <c r="J132" s="23">
        <v>1E-3</v>
      </c>
      <c r="K132" s="23">
        <v>0.314</v>
      </c>
      <c r="L132" s="23">
        <v>0.33800000000000002</v>
      </c>
      <c r="M132" s="23">
        <f t="shared" si="66"/>
        <v>0.93134328358208951</v>
      </c>
      <c r="N132" s="23">
        <f t="shared" si="65"/>
        <v>0.95584395522388055</v>
      </c>
      <c r="O132" s="56">
        <v>33.979999999999997</v>
      </c>
      <c r="P132" s="23">
        <f t="shared" si="68"/>
        <v>8.0049161517345393</v>
      </c>
      <c r="Q132" s="29">
        <f t="shared" si="64"/>
        <v>7.6609990670837744</v>
      </c>
      <c r="R132" s="23">
        <v>25.2</v>
      </c>
      <c r="S132" s="23">
        <f t="shared" si="67"/>
        <v>298.34999999999997</v>
      </c>
    </row>
    <row r="133" spans="5:19" ht="15.75" customHeight="1">
      <c r="E133" s="56"/>
      <c r="F133" s="20" t="s">
        <v>83</v>
      </c>
      <c r="G133" s="23">
        <v>-1E-3</v>
      </c>
      <c r="H133" s="23">
        <v>0</v>
      </c>
      <c r="I133" s="23">
        <v>1E-3</v>
      </c>
      <c r="J133" s="23">
        <v>0</v>
      </c>
      <c r="K133" s="23">
        <v>0.34</v>
      </c>
      <c r="L133" s="23">
        <v>0.35899999999999999</v>
      </c>
      <c r="M133" s="23">
        <f t="shared" si="66"/>
        <v>0.94957983193277318</v>
      </c>
      <c r="N133" s="23">
        <f t="shared" si="65"/>
        <v>0.97558638655462193</v>
      </c>
      <c r="O133" s="56">
        <v>33.979999999999997</v>
      </c>
      <c r="P133" s="23">
        <f t="shared" si="68"/>
        <v>8.002119123463407</v>
      </c>
      <c r="Q133" s="29">
        <f t="shared" si="64"/>
        <v>7.6676893638714123</v>
      </c>
      <c r="R133" s="23">
        <v>25.4</v>
      </c>
      <c r="S133" s="23">
        <f t="shared" si="67"/>
        <v>298.54999999999995</v>
      </c>
    </row>
    <row r="134" spans="5:19" ht="15.75" customHeight="1">
      <c r="E134" s="56"/>
      <c r="F134" s="20" t="s">
        <v>85</v>
      </c>
      <c r="G134" s="23">
        <v>1E-3</v>
      </c>
      <c r="H134" s="23">
        <v>1E-3</v>
      </c>
      <c r="I134" s="23">
        <v>2E-3</v>
      </c>
      <c r="J134" s="23">
        <v>1E-3</v>
      </c>
      <c r="K134" s="23">
        <v>0.45900000000000002</v>
      </c>
      <c r="L134" s="23">
        <v>0.31</v>
      </c>
      <c r="M134" s="23">
        <f>(K134-H134-(J134-G134))/(L134-I134-(J134-G134))</f>
        <v>1.4870129870129871</v>
      </c>
      <c r="N134" s="23">
        <f t="shared" si="65"/>
        <v>1.5573980844155846</v>
      </c>
      <c r="O134" s="56">
        <v>33.979999999999997</v>
      </c>
      <c r="P134" s="23">
        <f t="shared" si="68"/>
        <v>8.002119123463407</v>
      </c>
      <c r="Q134" s="29">
        <f t="shared" si="64"/>
        <v>7.8883441772810388</v>
      </c>
      <c r="R134" s="23">
        <v>25.4</v>
      </c>
      <c r="S134" s="23">
        <f t="shared" si="67"/>
        <v>298.54999999999995</v>
      </c>
    </row>
    <row r="135" spans="5:19" ht="15.75" customHeight="1">
      <c r="E135" s="56"/>
      <c r="F135" s="20" t="s">
        <v>87</v>
      </c>
      <c r="G135" s="23">
        <v>0</v>
      </c>
      <c r="H135" s="23">
        <v>0</v>
      </c>
      <c r="I135" s="23">
        <v>1E-3</v>
      </c>
      <c r="J135" s="23">
        <v>0</v>
      </c>
      <c r="K135" s="23">
        <v>0.32200000000000001</v>
      </c>
      <c r="L135" s="23">
        <v>0.36099999999999999</v>
      </c>
      <c r="M135" s="23">
        <f t="shared" ref="M135:M140" si="69">(K135-H135-(J135-G135))/(L135-I135-(J135-G135))</f>
        <v>0.89444444444444449</v>
      </c>
      <c r="N135" s="23">
        <f t="shared" si="65"/>
        <v>0.91589819444444454</v>
      </c>
      <c r="O135" s="56">
        <v>33.97</v>
      </c>
      <c r="P135" s="23">
        <f t="shared" si="68"/>
        <v>7.9965573943301562</v>
      </c>
      <c r="Q135" s="29">
        <f t="shared" si="64"/>
        <v>7.632862750888739</v>
      </c>
      <c r="R135" s="23">
        <v>25.8</v>
      </c>
      <c r="S135" s="23">
        <f t="shared" si="67"/>
        <v>298.95</v>
      </c>
    </row>
    <row r="136" spans="5:19" ht="15.75" customHeight="1">
      <c r="E136" s="56"/>
      <c r="F136" s="20" t="s">
        <v>89</v>
      </c>
      <c r="G136" s="23">
        <v>1E-3</v>
      </c>
      <c r="H136" s="23">
        <v>1E-3</v>
      </c>
      <c r="I136" s="23">
        <v>2E-3</v>
      </c>
      <c r="J136" s="23">
        <v>1E-3</v>
      </c>
      <c r="K136" s="23">
        <v>0.45800000000000002</v>
      </c>
      <c r="L136" s="23">
        <v>0.308</v>
      </c>
      <c r="M136" s="23">
        <f t="shared" si="69"/>
        <v>1.4934640522875817</v>
      </c>
      <c r="N136" s="23">
        <f t="shared" si="65"/>
        <v>1.5643818464052288</v>
      </c>
      <c r="O136" s="56">
        <v>33.97</v>
      </c>
      <c r="P136" s="23">
        <f t="shared" si="68"/>
        <v>8.0035382690065351</v>
      </c>
      <c r="Q136" s="29">
        <f t="shared" si="64"/>
        <v>7.8919153352806619</v>
      </c>
      <c r="R136" s="23">
        <v>25.3</v>
      </c>
      <c r="S136" s="23">
        <f t="shared" si="67"/>
        <v>298.45</v>
      </c>
    </row>
    <row r="137" spans="5:19" ht="15.75" customHeight="1">
      <c r="E137" s="56"/>
      <c r="F137" s="20" t="s">
        <v>91</v>
      </c>
      <c r="G137" s="23">
        <v>0</v>
      </c>
      <c r="H137" s="23">
        <v>0</v>
      </c>
      <c r="I137" s="23">
        <v>1E-3</v>
      </c>
      <c r="J137" s="23">
        <v>0</v>
      </c>
      <c r="K137" s="23">
        <v>0.311</v>
      </c>
      <c r="L137" s="23">
        <v>0.36499999999999999</v>
      </c>
      <c r="M137" s="23">
        <f t="shared" si="69"/>
        <v>0.85439560439560447</v>
      </c>
      <c r="N137" s="23">
        <f t="shared" si="65"/>
        <v>0.87254232142857147</v>
      </c>
      <c r="O137" s="56">
        <v>33.97</v>
      </c>
      <c r="P137" s="23">
        <f t="shared" si="68"/>
        <v>8.000743114163738</v>
      </c>
      <c r="Q137" s="29">
        <f t="shared" si="64"/>
        <v>7.6146331534547453</v>
      </c>
      <c r="R137" s="23">
        <v>25.5</v>
      </c>
      <c r="S137" s="23">
        <f t="shared" si="67"/>
        <v>298.64999999999998</v>
      </c>
    </row>
    <row r="138" spans="5:19" ht="15.75" customHeight="1">
      <c r="E138" s="56"/>
      <c r="F138" s="20" t="s">
        <v>92</v>
      </c>
      <c r="G138" s="23">
        <v>1E-3</v>
      </c>
      <c r="H138" s="23">
        <v>1E-3</v>
      </c>
      <c r="I138" s="23">
        <v>3.0000000000000001E-3</v>
      </c>
      <c r="J138" s="23">
        <v>1E-3</v>
      </c>
      <c r="K138" s="23">
        <v>0.44600000000000001</v>
      </c>
      <c r="L138" s="23">
        <v>0.30099999999999999</v>
      </c>
      <c r="M138" s="23">
        <f t="shared" si="69"/>
        <v>1.493288590604027</v>
      </c>
      <c r="N138" s="23">
        <f t="shared" si="65"/>
        <v>1.5641918959731544</v>
      </c>
      <c r="O138" s="56">
        <v>33.979999999999997</v>
      </c>
      <c r="P138" s="23">
        <f t="shared" si="68"/>
        <v>8.0077169325171891</v>
      </c>
      <c r="Q138" s="29">
        <f t="shared" si="64"/>
        <v>7.8960355811404952</v>
      </c>
      <c r="R138" s="23">
        <v>25</v>
      </c>
      <c r="S138" s="23">
        <f t="shared" si="67"/>
        <v>298.14999999999998</v>
      </c>
    </row>
    <row r="139" spans="5:19" ht="15.75" customHeight="1">
      <c r="E139" s="56"/>
      <c r="F139" s="20" t="s">
        <v>93</v>
      </c>
      <c r="G139" s="23">
        <v>1E-3</v>
      </c>
      <c r="H139" s="23">
        <v>2E-3</v>
      </c>
      <c r="I139" s="23">
        <v>3.0000000000000001E-3</v>
      </c>
      <c r="J139" s="23">
        <v>1E-3</v>
      </c>
      <c r="K139" s="23">
        <v>0.44900000000000001</v>
      </c>
      <c r="L139" s="23">
        <v>0.30599999999999999</v>
      </c>
      <c r="M139" s="23">
        <f t="shared" si="69"/>
        <v>1.4752475247524752</v>
      </c>
      <c r="N139" s="23">
        <f t="shared" si="65"/>
        <v>1.5446610891089108</v>
      </c>
      <c r="O139" s="56">
        <v>33.99</v>
      </c>
      <c r="P139" s="23">
        <f t="shared" si="68"/>
        <v>8.003496069006534</v>
      </c>
      <c r="Q139" s="29">
        <f t="shared" si="64"/>
        <v>7.8857737719379424</v>
      </c>
      <c r="R139" s="23">
        <v>25.3</v>
      </c>
      <c r="S139" s="23">
        <f t="shared" si="67"/>
        <v>298.45</v>
      </c>
    </row>
    <row r="140" spans="5:19" ht="15.75" customHeight="1">
      <c r="E140" s="56"/>
      <c r="F140" s="20" t="s">
        <v>94</v>
      </c>
      <c r="G140" s="23">
        <v>1E-3</v>
      </c>
      <c r="H140" s="23">
        <v>1E-3</v>
      </c>
      <c r="I140" s="23">
        <v>3.0000000000000001E-3</v>
      </c>
      <c r="J140" s="23">
        <v>1E-3</v>
      </c>
      <c r="K140" s="23">
        <v>0.29099999999999998</v>
      </c>
      <c r="L140" s="23">
        <v>0.34699999999999998</v>
      </c>
      <c r="M140" s="23">
        <f t="shared" si="69"/>
        <v>0.84302325581395354</v>
      </c>
      <c r="N140" s="23">
        <f t="shared" si="65"/>
        <v>0.86023090116279077</v>
      </c>
      <c r="O140" s="56">
        <v>33.979999999999997</v>
      </c>
      <c r="P140" s="23">
        <f t="shared" si="68"/>
        <v>8.0063160725901081</v>
      </c>
      <c r="Q140" s="29">
        <f t="shared" si="64"/>
        <v>7.6136475623442958</v>
      </c>
      <c r="R140" s="23">
        <v>25.1</v>
      </c>
      <c r="S140" s="23">
        <f t="shared" si="67"/>
        <v>298.25</v>
      </c>
    </row>
    <row r="141" spans="5:19" ht="15.75" customHeight="1">
      <c r="E141" s="56"/>
      <c r="F141" s="20" t="s">
        <v>96</v>
      </c>
      <c r="G141" s="23">
        <v>0</v>
      </c>
      <c r="H141" s="23">
        <v>0</v>
      </c>
      <c r="I141" s="23">
        <v>2E-3</v>
      </c>
      <c r="J141" s="23">
        <v>0</v>
      </c>
      <c r="K141" s="23">
        <v>0.497</v>
      </c>
      <c r="L141" s="23">
        <v>0.33300000000000002</v>
      </c>
      <c r="M141" s="23">
        <f>(K141-H141-(J141-G141))/(L141-I141-(J141-G141))</f>
        <v>1.5015105740181267</v>
      </c>
      <c r="N141" s="23">
        <f t="shared" si="65"/>
        <v>1.5730928096676735</v>
      </c>
      <c r="O141" s="56">
        <v>33.979999999999997</v>
      </c>
      <c r="P141" s="23">
        <f t="shared" si="68"/>
        <v>8.0035171690065336</v>
      </c>
      <c r="Q141" s="29">
        <f t="shared" si="64"/>
        <v>7.894566376321043</v>
      </c>
      <c r="R141" s="23">
        <v>25.3</v>
      </c>
      <c r="S141" s="23">
        <f t="shared" si="67"/>
        <v>298.45</v>
      </c>
    </row>
    <row r="142" spans="5:19" ht="15.75" customHeight="1">
      <c r="E142" s="56"/>
      <c r="F142" s="20" t="s">
        <v>97</v>
      </c>
      <c r="G142" s="23">
        <v>0</v>
      </c>
      <c r="H142" s="23">
        <v>1E-3</v>
      </c>
      <c r="I142" s="23">
        <v>2E-3</v>
      </c>
      <c r="J142" s="23">
        <v>1E-3</v>
      </c>
      <c r="K142" s="23">
        <v>0.314</v>
      </c>
      <c r="L142" s="23">
        <v>0.35399999999999998</v>
      </c>
      <c r="M142" s="23">
        <f t="shared" ref="M142:M145" si="70">(K142-H142-(J142-G142))/(L142-I142-(J142-G142))</f>
        <v>0.88888888888888895</v>
      </c>
      <c r="N142" s="23">
        <f t="shared" si="65"/>
        <v>0.90988388888888894</v>
      </c>
      <c r="O142" s="56">
        <v>33.979999999999997</v>
      </c>
      <c r="P142" s="23">
        <f t="shared" si="68"/>
        <v>8.0035171690065336</v>
      </c>
      <c r="Q142" s="29">
        <f t="shared" si="64"/>
        <v>7.6367741273776293</v>
      </c>
      <c r="R142" s="23">
        <v>25.3</v>
      </c>
      <c r="S142" s="23">
        <f t="shared" si="67"/>
        <v>298.45</v>
      </c>
    </row>
    <row r="143" spans="5:19" ht="15.75" customHeight="1">
      <c r="E143" s="56"/>
      <c r="F143" s="20" t="s">
        <v>98</v>
      </c>
      <c r="G143" s="23">
        <v>0</v>
      </c>
      <c r="H143" s="23">
        <v>1E-3</v>
      </c>
      <c r="I143" s="23">
        <v>2E-3</v>
      </c>
      <c r="J143" s="23">
        <v>0</v>
      </c>
      <c r="K143" s="23">
        <v>0.44700000000000001</v>
      </c>
      <c r="L143" s="23">
        <v>0.30099999999999999</v>
      </c>
      <c r="M143" s="23">
        <f t="shared" si="70"/>
        <v>1.4916387959866222</v>
      </c>
      <c r="N143" s="23">
        <f>M143+($C$13+($B$13*M143))*$A$13</f>
        <v>1.5624058695652174</v>
      </c>
      <c r="O143" s="56">
        <v>33.96</v>
      </c>
      <c r="P143" s="23">
        <f t="shared" si="68"/>
        <v>8.0077591325171902</v>
      </c>
      <c r="Q143" s="29">
        <f t="shared" si="64"/>
        <v>7.8955281909338462</v>
      </c>
      <c r="R143" s="23">
        <v>25</v>
      </c>
      <c r="S143" s="23">
        <f t="shared" si="67"/>
        <v>298.14999999999998</v>
      </c>
    </row>
    <row r="144" spans="5:19" ht="15.75" customHeight="1">
      <c r="E144" s="56"/>
      <c r="F144" s="20" t="s">
        <v>100</v>
      </c>
      <c r="G144" s="23">
        <v>0</v>
      </c>
      <c r="H144" s="23">
        <v>1E-3</v>
      </c>
      <c r="I144" s="23">
        <v>2E-3</v>
      </c>
      <c r="J144" s="23">
        <v>1E-3</v>
      </c>
      <c r="K144" s="23">
        <v>0.33</v>
      </c>
      <c r="L144" s="23">
        <v>0.36599999999999999</v>
      </c>
      <c r="M144" s="23">
        <f t="shared" si="70"/>
        <v>0.90358126721763088</v>
      </c>
      <c r="N144" s="23">
        <f t="shared" ref="N144:N145" si="71">M144+($C$13+($B$13*M144))*$A$13</f>
        <v>0.92578949035812674</v>
      </c>
      <c r="O144" s="56">
        <v>33.96</v>
      </c>
      <c r="P144" s="23">
        <f t="shared" si="68"/>
        <v>8.0077591325171902</v>
      </c>
      <c r="Q144" s="29">
        <f t="shared" si="64"/>
        <v>7.6490368773171182</v>
      </c>
      <c r="R144" s="23">
        <v>25</v>
      </c>
      <c r="S144" s="23">
        <f t="shared" si="67"/>
        <v>298.14999999999998</v>
      </c>
    </row>
    <row r="145" spans="5:19" ht="15.75" customHeight="1">
      <c r="E145" s="56"/>
      <c r="F145" s="20" t="s">
        <v>101</v>
      </c>
      <c r="G145" s="23">
        <v>0</v>
      </c>
      <c r="H145" s="23">
        <v>0</v>
      </c>
      <c r="I145" s="23">
        <v>1E-3</v>
      </c>
      <c r="J145" s="23">
        <v>0</v>
      </c>
      <c r="K145" s="23">
        <v>0.31900000000000001</v>
      </c>
      <c r="L145" s="23">
        <v>0.38300000000000001</v>
      </c>
      <c r="M145" s="23">
        <f t="shared" si="70"/>
        <v>0.83507853403141363</v>
      </c>
      <c r="N145" s="23">
        <f t="shared" si="71"/>
        <v>0.85163014397905756</v>
      </c>
      <c r="O145" s="56">
        <v>33.97</v>
      </c>
      <c r="P145" s="23">
        <f t="shared" si="68"/>
        <v>8.0077380325171905</v>
      </c>
      <c r="Q145" s="29">
        <f t="shared" si="64"/>
        <v>7.6104343909041532</v>
      </c>
      <c r="R145" s="23">
        <v>25</v>
      </c>
      <c r="S145" s="23">
        <f t="shared" si="67"/>
        <v>298.14999999999998</v>
      </c>
    </row>
    <row r="146" spans="5:19" ht="15.75" customHeight="1">
      <c r="E146" s="56"/>
      <c r="F146" s="20" t="s">
        <v>119</v>
      </c>
      <c r="G146" s="23">
        <v>1E-3</v>
      </c>
      <c r="H146" s="23">
        <v>1E-3</v>
      </c>
      <c r="I146" s="23">
        <v>3.0000000000000001E-3</v>
      </c>
      <c r="J146" s="23">
        <v>2E-3</v>
      </c>
      <c r="K146" s="23">
        <v>0.46500000000000002</v>
      </c>
      <c r="L146" s="23">
        <v>0.30099999999999999</v>
      </c>
      <c r="M146" s="23">
        <f>(K146-H146-(J146-G146))/(L146-I146-(J146-G146))</f>
        <v>1.558922558922559</v>
      </c>
      <c r="N146" s="23">
        <f>M146+($C$13+($B$13*M146))*$A$13</f>
        <v>1.6352455892255893</v>
      </c>
      <c r="O146" s="56">
        <v>33.96</v>
      </c>
      <c r="P146" s="23">
        <f t="shared" si="68"/>
        <v>7.9993680401673641</v>
      </c>
      <c r="Q146" s="29">
        <f t="shared" si="64"/>
        <v>7.9091058888417836</v>
      </c>
      <c r="R146" s="23">
        <v>25.6</v>
      </c>
      <c r="S146" s="23">
        <f>R146+273.15</f>
        <v>298.75</v>
      </c>
    </row>
    <row r="147" spans="5:19" ht="15.75" customHeight="1">
      <c r="E147" s="56"/>
      <c r="F147" s="20" t="s">
        <v>120</v>
      </c>
      <c r="G147" s="23">
        <v>0</v>
      </c>
      <c r="H147" s="23">
        <v>0</v>
      </c>
      <c r="I147" s="23">
        <v>2E-3</v>
      </c>
      <c r="J147" s="23">
        <v>0</v>
      </c>
      <c r="K147" s="23">
        <v>0.49199999999999999</v>
      </c>
      <c r="L147" s="23">
        <v>0.316</v>
      </c>
      <c r="M147" s="23">
        <f t="shared" ref="M147:M153" si="72">(K147-H147-(J147-G147))/(L147-I147-(J147-G147))</f>
        <v>1.5668789808917196</v>
      </c>
      <c r="N147" s="23">
        <f t="shared" ref="N147:N153" si="73">M147+($C$13+($B$13*M147))*$A$13</f>
        <v>1.6438590127388535</v>
      </c>
      <c r="O147" s="56">
        <v>33.979999999999997</v>
      </c>
      <c r="P147" s="23">
        <f t="shared" si="68"/>
        <v>7.9937504784556248</v>
      </c>
      <c r="Q147" s="29">
        <f>P147+LOG((N147-0.0069)/(2.222-N147*0.133))</f>
        <v>7.9060278220826508</v>
      </c>
      <c r="R147" s="23">
        <v>26</v>
      </c>
      <c r="S147" s="23">
        <f t="shared" si="67"/>
        <v>299.14999999999998</v>
      </c>
    </row>
    <row r="148" spans="5:19" ht="15.75" customHeight="1">
      <c r="E148" s="56"/>
      <c r="F148" s="20" t="s">
        <v>121</v>
      </c>
      <c r="G148" s="23">
        <v>1E-3</v>
      </c>
      <c r="H148" s="23">
        <v>1E-3</v>
      </c>
      <c r="I148" s="23">
        <v>2E-3</v>
      </c>
      <c r="J148" s="23">
        <v>2E-3</v>
      </c>
      <c r="K148" s="23">
        <v>0.33600000000000002</v>
      </c>
      <c r="L148" s="23">
        <v>0.372</v>
      </c>
      <c r="M148" s="23">
        <f t="shared" si="72"/>
        <v>0.90514905149051494</v>
      </c>
      <c r="N148" s="23">
        <f t="shared" si="73"/>
        <v>0.92748673441734419</v>
      </c>
      <c r="O148" s="56">
        <v>33.93</v>
      </c>
      <c r="P148" s="23">
        <f t="shared" si="68"/>
        <v>8.0008275141637366</v>
      </c>
      <c r="Q148" s="29">
        <f t="shared" si="64"/>
        <v>7.6429533979134447</v>
      </c>
      <c r="R148" s="23">
        <v>25.5</v>
      </c>
      <c r="S148" s="23">
        <f t="shared" si="67"/>
        <v>298.64999999999998</v>
      </c>
    </row>
    <row r="149" spans="5:19" ht="15.75" customHeight="1">
      <c r="E149" s="56"/>
      <c r="F149" s="20" t="s">
        <v>122</v>
      </c>
      <c r="G149" s="23">
        <v>0</v>
      </c>
      <c r="H149" s="23">
        <v>0</v>
      </c>
      <c r="I149" s="23">
        <v>1E-3</v>
      </c>
      <c r="J149" s="23">
        <v>0</v>
      </c>
      <c r="K149" s="23">
        <v>0.33200000000000002</v>
      </c>
      <c r="L149" s="23">
        <v>0.40100000000000002</v>
      </c>
      <c r="M149" s="23">
        <f t="shared" si="72"/>
        <v>0.83</v>
      </c>
      <c r="N149" s="23">
        <f t="shared" si="73"/>
        <v>0.84613224999999992</v>
      </c>
      <c r="O149" s="56">
        <v>33.96</v>
      </c>
      <c r="P149" s="23">
        <f t="shared" si="68"/>
        <v>7.9951851206152815</v>
      </c>
      <c r="Q149" s="29">
        <f t="shared" si="64"/>
        <v>7.5948950824815382</v>
      </c>
      <c r="R149" s="23">
        <v>25.9</v>
      </c>
      <c r="S149" s="23">
        <f t="shared" si="67"/>
        <v>299.04999999999995</v>
      </c>
    </row>
    <row r="150" spans="5:19" ht="15.75" customHeight="1">
      <c r="E150" s="56"/>
      <c r="F150" s="20" t="s">
        <v>123</v>
      </c>
      <c r="G150" s="23">
        <v>1E-3</v>
      </c>
      <c r="H150" s="23">
        <v>1E-3</v>
      </c>
      <c r="I150" s="23">
        <v>3.0000000000000001E-3</v>
      </c>
      <c r="J150" s="23">
        <v>1E-3</v>
      </c>
      <c r="K150" s="23">
        <v>0.30399999999999999</v>
      </c>
      <c r="L150" s="23">
        <v>0.378</v>
      </c>
      <c r="M150" s="23">
        <f t="shared" si="72"/>
        <v>0.80799999999999994</v>
      </c>
      <c r="N150" s="23">
        <f t="shared" si="73"/>
        <v>0.82231559999999992</v>
      </c>
      <c r="O150" s="56">
        <v>33.94</v>
      </c>
      <c r="P150" s="23">
        <f t="shared" si="68"/>
        <v>8.0036015690065341</v>
      </c>
      <c r="Q150" s="29">
        <f t="shared" si="64"/>
        <v>7.590156725906275</v>
      </c>
      <c r="R150" s="23">
        <v>25.3</v>
      </c>
      <c r="S150" s="23">
        <f t="shared" si="67"/>
        <v>298.45</v>
      </c>
    </row>
    <row r="151" spans="5:19" ht="15.75" customHeight="1">
      <c r="E151" s="56"/>
      <c r="F151" s="20" t="s">
        <v>124</v>
      </c>
      <c r="G151" s="23">
        <v>0</v>
      </c>
      <c r="H151" s="23">
        <v>0</v>
      </c>
      <c r="I151" s="23">
        <v>1E-3</v>
      </c>
      <c r="J151" s="23">
        <v>0</v>
      </c>
      <c r="K151" s="23">
        <v>0.316</v>
      </c>
      <c r="L151" s="23">
        <v>0.38</v>
      </c>
      <c r="M151" s="23">
        <f t="shared" si="72"/>
        <v>0.83377308707124009</v>
      </c>
      <c r="N151" s="23">
        <f t="shared" si="73"/>
        <v>0.85021689973614778</v>
      </c>
      <c r="O151" s="56">
        <v>33.94</v>
      </c>
      <c r="P151" s="23">
        <f t="shared" si="68"/>
        <v>7.9952273206152817</v>
      </c>
      <c r="Q151" s="29">
        <f t="shared" si="64"/>
        <v>7.5971577813379509</v>
      </c>
      <c r="R151" s="23">
        <v>25.9</v>
      </c>
      <c r="S151" s="23">
        <f t="shared" si="67"/>
        <v>299.04999999999995</v>
      </c>
    </row>
    <row r="152" spans="5:19" ht="15.75" customHeight="1">
      <c r="E152" s="56"/>
      <c r="F152" s="20" t="s">
        <v>125</v>
      </c>
      <c r="G152" s="23">
        <v>1E-3</v>
      </c>
      <c r="H152" s="23">
        <v>2E-3</v>
      </c>
      <c r="I152" s="23">
        <v>3.0000000000000001E-3</v>
      </c>
      <c r="J152" s="23">
        <v>1E-3</v>
      </c>
      <c r="K152" s="23">
        <v>0.48</v>
      </c>
      <c r="L152" s="23">
        <v>0.314</v>
      </c>
      <c r="M152" s="23">
        <f t="shared" si="72"/>
        <v>1.5369774919614148</v>
      </c>
      <c r="N152" s="23">
        <f t="shared" si="73"/>
        <v>1.6114884083601286</v>
      </c>
      <c r="O152" s="56">
        <v>33.96</v>
      </c>
      <c r="P152" s="23">
        <f t="shared" si="68"/>
        <v>8.0021613234634081</v>
      </c>
      <c r="Q152" s="29">
        <f t="shared" si="64"/>
        <v>7.9048322028092857</v>
      </c>
      <c r="R152" s="23">
        <v>25.4</v>
      </c>
      <c r="S152" s="23">
        <f t="shared" si="67"/>
        <v>298.54999999999995</v>
      </c>
    </row>
    <row r="153" spans="5:19" ht="15.75" customHeight="1">
      <c r="E153" s="56"/>
      <c r="F153" s="20" t="s">
        <v>126</v>
      </c>
      <c r="G153" s="23">
        <v>0</v>
      </c>
      <c r="H153" s="23">
        <v>0</v>
      </c>
      <c r="I153" s="23">
        <v>1E-3</v>
      </c>
      <c r="J153" s="23">
        <v>0</v>
      </c>
      <c r="K153" s="23">
        <v>0.48299999999999998</v>
      </c>
      <c r="L153" s="23">
        <v>0.312</v>
      </c>
      <c r="M153" s="23">
        <f t="shared" si="72"/>
        <v>1.5530546623794212</v>
      </c>
      <c r="N153" s="23">
        <f t="shared" si="73"/>
        <v>1.6288931511254019</v>
      </c>
      <c r="O153" s="56">
        <v>33.97</v>
      </c>
      <c r="P153" s="23">
        <f t="shared" si="68"/>
        <v>7.9965573943301562</v>
      </c>
      <c r="Q153" s="29">
        <f t="shared" si="64"/>
        <v>7.9044146664072601</v>
      </c>
      <c r="R153" s="23">
        <v>25.8</v>
      </c>
      <c r="S153" s="23">
        <f t="shared" si="67"/>
        <v>298.95</v>
      </c>
    </row>
    <row r="154" spans="5:19" ht="15.75" customHeight="1"/>
    <row r="155" spans="5:19" ht="15.75" customHeight="1">
      <c r="E155" s="5">
        <v>43409</v>
      </c>
      <c r="F155" s="20" t="s">
        <v>119</v>
      </c>
      <c r="G155" s="23">
        <v>0</v>
      </c>
      <c r="H155" s="23">
        <v>1E-3</v>
      </c>
      <c r="I155" s="23">
        <v>2E-3</v>
      </c>
      <c r="J155" s="23">
        <v>0</v>
      </c>
      <c r="K155" s="23">
        <v>0.49</v>
      </c>
      <c r="L155" s="23">
        <v>0.32</v>
      </c>
      <c r="M155" s="23">
        <f t="shared" ref="M155:M159" si="74">(K155-H155-(J155-G155))/(L155-I155-(J155-G155))</f>
        <v>1.5377358490566038</v>
      </c>
      <c r="N155" s="23">
        <f t="shared" ref="N155:N162" si="75">M155+($C$13+($B$13*M155))*$A$13</f>
        <v>1.6123093867924527</v>
      </c>
      <c r="O155" s="56">
        <v>34</v>
      </c>
      <c r="P155" s="23">
        <f t="shared" ref="P155:P162" si="76">(1245.69/S155+3.8275+0.00211*(35-O155))</f>
        <v>8.013287581863981</v>
      </c>
      <c r="Q155" s="29">
        <f t="shared" ref="Q155:Q162" si="77">P155+LOG((N155-0.0069)/(2.222-N155*0.133))</f>
        <v>7.9162042290311643</v>
      </c>
      <c r="R155" s="23">
        <v>24.6</v>
      </c>
      <c r="S155" s="23">
        <f t="shared" ref="S155:S162" si="78">R155+273.15</f>
        <v>297.75</v>
      </c>
    </row>
    <row r="156" spans="5:19" ht="15.75" customHeight="1">
      <c r="E156" s="67">
        <v>0.47916666666666669</v>
      </c>
      <c r="F156" s="20" t="s">
        <v>120</v>
      </c>
      <c r="G156" s="23">
        <v>0</v>
      </c>
      <c r="H156" s="23">
        <v>0</v>
      </c>
      <c r="I156" s="23">
        <v>1E-3</v>
      </c>
      <c r="J156" s="23">
        <v>0</v>
      </c>
      <c r="K156" s="23">
        <v>0.504</v>
      </c>
      <c r="L156" s="23">
        <v>0.32600000000000001</v>
      </c>
      <c r="M156" s="23">
        <f t="shared" si="74"/>
        <v>1.5507692307692307</v>
      </c>
      <c r="N156" s="23">
        <f t="shared" si="75"/>
        <v>1.6264189999999998</v>
      </c>
      <c r="O156" s="56">
        <v>34</v>
      </c>
      <c r="P156" s="23">
        <f t="shared" si="76"/>
        <v>8.0118829561859997</v>
      </c>
      <c r="Q156" s="29">
        <f t="shared" si="77"/>
        <v>7.9190060014684356</v>
      </c>
      <c r="R156" s="23">
        <v>24.7</v>
      </c>
      <c r="S156" s="23">
        <f t="shared" si="78"/>
        <v>297.84999999999997</v>
      </c>
    </row>
    <row r="157" spans="5:19" ht="15.75" customHeight="1">
      <c r="F157" s="20" t="s">
        <v>121</v>
      </c>
      <c r="G157" s="23">
        <v>0</v>
      </c>
      <c r="H157" s="23">
        <v>0</v>
      </c>
      <c r="I157" s="23">
        <v>1E-3</v>
      </c>
      <c r="J157" s="23">
        <v>0</v>
      </c>
      <c r="K157" s="23">
        <v>0.36699999999999999</v>
      </c>
      <c r="L157" s="23">
        <v>0.34899999999999998</v>
      </c>
      <c r="M157" s="23">
        <f t="shared" si="74"/>
        <v>1.0545977011494254</v>
      </c>
      <c r="N157" s="23">
        <f t="shared" si="75"/>
        <v>1.0892761063218392</v>
      </c>
      <c r="O157" s="56">
        <v>34</v>
      </c>
      <c r="P157" s="23">
        <f t="shared" si="76"/>
        <v>8.0104792733680146</v>
      </c>
      <c r="Q157" s="29">
        <f t="shared" si="77"/>
        <v>7.7273945698674122</v>
      </c>
      <c r="R157" s="23">
        <v>24.8</v>
      </c>
      <c r="S157" s="23">
        <f t="shared" si="78"/>
        <v>297.95</v>
      </c>
    </row>
    <row r="158" spans="5:19" ht="15.75" customHeight="1">
      <c r="F158" s="20" t="s">
        <v>122</v>
      </c>
      <c r="G158" s="23">
        <v>0</v>
      </c>
      <c r="H158" s="23">
        <v>0</v>
      </c>
      <c r="I158" s="23">
        <v>1E-3</v>
      </c>
      <c r="J158" s="23">
        <v>0</v>
      </c>
      <c r="K158" s="23">
        <v>0.39100000000000001</v>
      </c>
      <c r="L158" s="23">
        <v>0.32300000000000001</v>
      </c>
      <c r="M158" s="23">
        <f t="shared" si="74"/>
        <v>1.2142857142857142</v>
      </c>
      <c r="N158" s="23">
        <f t="shared" si="75"/>
        <v>1.2621503571428569</v>
      </c>
      <c r="O158" s="56">
        <v>34</v>
      </c>
      <c r="P158" s="23">
        <f t="shared" si="76"/>
        <v>8.0090765324609983</v>
      </c>
      <c r="Q158" s="29">
        <f t="shared" si="77"/>
        <v>7.79517811446072</v>
      </c>
      <c r="R158" s="23">
        <v>24.9</v>
      </c>
      <c r="S158" s="23">
        <f t="shared" si="78"/>
        <v>298.04999999999995</v>
      </c>
    </row>
    <row r="159" spans="5:19" ht="15.75" customHeight="1">
      <c r="F159" s="20" t="s">
        <v>123</v>
      </c>
      <c r="G159" s="23">
        <v>0</v>
      </c>
      <c r="H159" s="23">
        <v>0</v>
      </c>
      <c r="I159" s="23">
        <v>1E-3</v>
      </c>
      <c r="J159" s="23">
        <v>0</v>
      </c>
      <c r="K159" s="23">
        <v>0.317</v>
      </c>
      <c r="L159" s="23">
        <v>0.4</v>
      </c>
      <c r="M159" s="23">
        <f t="shared" si="74"/>
        <v>0.79448621553884713</v>
      </c>
      <c r="N159" s="23">
        <f t="shared" si="75"/>
        <v>0.80768591478696738</v>
      </c>
      <c r="O159" s="56">
        <v>34</v>
      </c>
      <c r="P159" s="23">
        <f t="shared" si="76"/>
        <v>8.0118829561859997</v>
      </c>
      <c r="Q159" s="29">
        <f t="shared" si="77"/>
        <v>7.5901757188602099</v>
      </c>
      <c r="R159" s="23">
        <v>24.7</v>
      </c>
      <c r="S159" s="23">
        <f t="shared" si="78"/>
        <v>297.84999999999997</v>
      </c>
    </row>
    <row r="160" spans="5:19" ht="15.75" customHeight="1">
      <c r="F160" s="20" t="s">
        <v>124</v>
      </c>
      <c r="G160" s="23">
        <v>0</v>
      </c>
      <c r="H160" s="23">
        <v>0</v>
      </c>
      <c r="I160" s="23">
        <v>1E-3</v>
      </c>
      <c r="J160" s="23">
        <v>1E-3</v>
      </c>
      <c r="K160" s="23">
        <v>0.38400000000000001</v>
      </c>
      <c r="L160" s="23">
        <v>0.35299999999999998</v>
      </c>
      <c r="M160" s="23">
        <f>(K160-H160-(J160-G160))/(L160-I160-(J160-G160))</f>
        <v>1.0911680911680912</v>
      </c>
      <c r="N160" s="23">
        <f t="shared" si="75"/>
        <v>1.1288662962962963</v>
      </c>
      <c r="O160" s="56">
        <v>34</v>
      </c>
      <c r="P160" s="23">
        <f t="shared" si="76"/>
        <v>8.0104792733680146</v>
      </c>
      <c r="Q160" s="29">
        <f t="shared" si="77"/>
        <v>7.744098514437546</v>
      </c>
      <c r="R160" s="23">
        <v>24.8</v>
      </c>
      <c r="S160" s="23">
        <f t="shared" si="78"/>
        <v>297.95</v>
      </c>
    </row>
    <row r="161" spans="5:19" ht="15.75" customHeight="1">
      <c r="F161" s="20" t="s">
        <v>125</v>
      </c>
      <c r="G161" s="23">
        <v>0</v>
      </c>
      <c r="H161" s="23">
        <v>0</v>
      </c>
      <c r="I161" s="23">
        <v>1E-3</v>
      </c>
      <c r="J161" s="23">
        <v>0</v>
      </c>
      <c r="K161" s="23">
        <v>0.50900000000000001</v>
      </c>
      <c r="L161" s="23">
        <v>0.32900000000000001</v>
      </c>
      <c r="M161" s="23">
        <f t="shared" ref="M161:M162" si="79">(K161-H161-(J161-G161))/(L161-I161-(J161-G161))</f>
        <v>1.5518292682926829</v>
      </c>
      <c r="N161" s="23">
        <f t="shared" si="75"/>
        <v>1.6275665701219513</v>
      </c>
      <c r="O161" s="56">
        <v>34</v>
      </c>
      <c r="P161" s="23">
        <f t="shared" si="76"/>
        <v>8.0118829561859997</v>
      </c>
      <c r="Q161" s="29">
        <f t="shared" si="77"/>
        <v>7.9193466777088268</v>
      </c>
      <c r="R161" s="23">
        <v>24.7</v>
      </c>
      <c r="S161" s="23">
        <f t="shared" si="78"/>
        <v>297.84999999999997</v>
      </c>
    </row>
    <row r="162" spans="5:19" ht="15.75" customHeight="1">
      <c r="F162" s="20" t="s">
        <v>126</v>
      </c>
      <c r="G162" s="23">
        <v>-0.01</v>
      </c>
      <c r="H162" s="23">
        <v>-1E-3</v>
      </c>
      <c r="I162" s="23">
        <v>-1E-3</v>
      </c>
      <c r="J162" s="23">
        <v>-1E-3</v>
      </c>
      <c r="K162" s="23">
        <v>0.499</v>
      </c>
      <c r="L162" s="23">
        <v>0.314</v>
      </c>
      <c r="M162" s="23">
        <f t="shared" si="79"/>
        <v>1.6045751633986929</v>
      </c>
      <c r="N162" s="23">
        <f t="shared" si="75"/>
        <v>1.6846679575163399</v>
      </c>
      <c r="O162" s="56">
        <v>34</v>
      </c>
      <c r="P162" s="23">
        <f t="shared" si="76"/>
        <v>8.0090765324609983</v>
      </c>
      <c r="Q162" s="29">
        <f t="shared" si="77"/>
        <v>7.9332261687380106</v>
      </c>
      <c r="R162" s="23">
        <v>24.9</v>
      </c>
      <c r="S162" s="23">
        <f t="shared" si="78"/>
        <v>298.04999999999995</v>
      </c>
    </row>
    <row r="163" spans="5:19" ht="15.75" customHeight="1"/>
    <row r="164" spans="5:19" ht="15.75" customHeight="1">
      <c r="E164" s="5">
        <v>43409</v>
      </c>
      <c r="F164" s="20" t="s">
        <v>121</v>
      </c>
      <c r="G164" s="23">
        <v>0</v>
      </c>
      <c r="H164" s="23">
        <v>0</v>
      </c>
      <c r="I164" s="23">
        <v>1E-3</v>
      </c>
      <c r="J164" s="23">
        <v>1E-3</v>
      </c>
      <c r="K164" s="23">
        <v>0.34599999999999997</v>
      </c>
      <c r="L164" s="23">
        <v>0.40200000000000002</v>
      </c>
      <c r="M164" s="23">
        <f t="shared" ref="M164:M165" si="80">(K164-H164-(J164-G164))/(L164-I164-(J164-G164))</f>
        <v>0.86249999999999993</v>
      </c>
      <c r="N164" s="23">
        <f t="shared" ref="N164:N167" si="81">M164+($C$13+($B$13*M164))*$A$13</f>
        <v>0.88131593749999992</v>
      </c>
      <c r="O164" s="56">
        <v>34</v>
      </c>
      <c r="P164" s="23">
        <f t="shared" ref="P164:P167" si="82">(1245.69/S164+3.8275+0.00211*(35-O164))</f>
        <v>8.017507125567322</v>
      </c>
      <c r="Q164" s="29">
        <f t="shared" ref="Q164:Q167" si="83">P164+LOG((N164-0.0069)/(2.222-N164*0.133))</f>
        <v>7.636017454253305</v>
      </c>
      <c r="R164" s="23">
        <v>24.3</v>
      </c>
      <c r="S164" s="23">
        <f t="shared" ref="S164:S167" si="84">R164+273.15</f>
        <v>297.45</v>
      </c>
    </row>
    <row r="165" spans="5:19" ht="15.75" customHeight="1">
      <c r="E165" s="67">
        <v>0.625</v>
      </c>
      <c r="F165" s="20" t="s">
        <v>122</v>
      </c>
      <c r="G165" s="23">
        <v>-1E-3</v>
      </c>
      <c r="H165" s="23">
        <v>-1E-3</v>
      </c>
      <c r="I165" s="23">
        <v>-1E-3</v>
      </c>
      <c r="J165" s="23">
        <v>-1E-3</v>
      </c>
      <c r="K165" s="23">
        <v>0.39500000000000002</v>
      </c>
      <c r="L165" s="23">
        <v>0.34100000000000003</v>
      </c>
      <c r="M165" s="23">
        <f t="shared" si="80"/>
        <v>1.1578947368421053</v>
      </c>
      <c r="N165" s="23">
        <f t="shared" si="81"/>
        <v>1.2011028947368421</v>
      </c>
      <c r="O165" s="56">
        <v>34</v>
      </c>
      <c r="P165" s="23">
        <f t="shared" si="82"/>
        <v>8.0146931513522599</v>
      </c>
      <c r="Q165" s="29">
        <f t="shared" si="83"/>
        <v>7.7774292605354818</v>
      </c>
      <c r="R165" s="23">
        <v>24.5</v>
      </c>
      <c r="S165" s="23">
        <f t="shared" si="84"/>
        <v>297.64999999999998</v>
      </c>
    </row>
    <row r="166" spans="5:19" ht="15.75" customHeight="1">
      <c r="F166" s="20" t="s">
        <v>123</v>
      </c>
      <c r="G166" s="23">
        <v>0</v>
      </c>
      <c r="H166" s="23">
        <v>0</v>
      </c>
      <c r="I166" s="23">
        <v>1E-3</v>
      </c>
      <c r="J166" s="23">
        <v>0</v>
      </c>
      <c r="K166" s="23">
        <v>0.25800000000000001</v>
      </c>
      <c r="L166" s="23">
        <v>0.40100000000000002</v>
      </c>
      <c r="M166" s="23">
        <f>(K166-H166-(J166-G166))/(L166-I166-(J166-G166))</f>
        <v>0.64500000000000002</v>
      </c>
      <c r="N166" s="23">
        <f t="shared" ref="N166" si="85">M166+($C$13+($B$13*M166))*$A$13</f>
        <v>0.64585587499999997</v>
      </c>
      <c r="O166" s="56">
        <v>34</v>
      </c>
      <c r="P166" s="23">
        <f t="shared" si="82"/>
        <v>8.0146931513522599</v>
      </c>
      <c r="Q166" s="29">
        <f t="shared" si="83"/>
        <v>7.4905422014334002</v>
      </c>
      <c r="R166" s="23">
        <v>24.5</v>
      </c>
      <c r="S166" s="23">
        <f t="shared" si="84"/>
        <v>297.64999999999998</v>
      </c>
    </row>
    <row r="167" spans="5:19" ht="15.75" customHeight="1">
      <c r="F167" s="20" t="s">
        <v>124</v>
      </c>
      <c r="G167" s="23">
        <v>-1E-3</v>
      </c>
      <c r="H167" s="23">
        <v>-1E-3</v>
      </c>
      <c r="I167" s="23">
        <v>0</v>
      </c>
      <c r="J167" s="23">
        <v>-1E-3</v>
      </c>
      <c r="K167" s="23">
        <v>0.39700000000000002</v>
      </c>
      <c r="L167" s="23">
        <v>0.36199999999999999</v>
      </c>
      <c r="M167" s="23">
        <f>(K167-H167-(J167-G167))/(L167-I167-(J167-G167))</f>
        <v>1.0994475138121549</v>
      </c>
      <c r="N167" s="23">
        <f t="shared" si="81"/>
        <v>1.1378293922651936</v>
      </c>
      <c r="O167" s="56">
        <v>34</v>
      </c>
      <c r="P167" s="23">
        <f t="shared" si="82"/>
        <v>8.0090765324609983</v>
      </c>
      <c r="Q167" s="29">
        <f t="shared" si="83"/>
        <v>7.7464014068867266</v>
      </c>
      <c r="R167" s="23">
        <v>24.9</v>
      </c>
      <c r="S167" s="23">
        <f t="shared" si="84"/>
        <v>298.04999999999995</v>
      </c>
    </row>
    <row r="168" spans="5:19" ht="15.75" customHeight="1"/>
    <row r="169" spans="5:19" ht="15.75" customHeight="1">
      <c r="E169" s="5">
        <v>43409</v>
      </c>
      <c r="F169" s="20" t="s">
        <v>121</v>
      </c>
      <c r="G169" s="23">
        <v>0</v>
      </c>
      <c r="H169" s="23">
        <v>0</v>
      </c>
      <c r="I169" s="23">
        <v>1E-3</v>
      </c>
      <c r="J169" s="23">
        <v>0</v>
      </c>
      <c r="K169" s="23">
        <v>0.30499999999999999</v>
      </c>
      <c r="L169" s="23">
        <v>0.38</v>
      </c>
      <c r="M169" s="23">
        <f t="shared" ref="M169:M170" si="86">(K169-H169-(J169-G169))/(L169-I169-(J169-G169))</f>
        <v>0.80474934036939316</v>
      </c>
      <c r="N169" s="23">
        <f t="shared" ref="N169:N172" si="87">M169+($C$13+($B$13*M169))*$A$13</f>
        <v>0.81879651715039581</v>
      </c>
      <c r="O169" s="56">
        <v>34</v>
      </c>
      <c r="P169" s="23">
        <f t="shared" ref="P169:P172" si="88">(1245.69/S169+3.8275+0.00211*(35-O169))</f>
        <v>8.0146931513522599</v>
      </c>
      <c r="Q169" s="29">
        <f t="shared" ref="Q169:Q172" si="89">P169+LOG((N169-0.0069)/(2.222-N169*0.133))</f>
        <v>7.5992737667250898</v>
      </c>
      <c r="R169" s="23">
        <v>24.5</v>
      </c>
      <c r="S169" s="23">
        <f t="shared" ref="S169:S172" si="90">R169+273.15</f>
        <v>297.64999999999998</v>
      </c>
    </row>
    <row r="170" spans="5:19" ht="15.75" customHeight="1">
      <c r="E170" s="67">
        <v>0.64583333333333337</v>
      </c>
      <c r="F170" s="20" t="s">
        <v>122</v>
      </c>
      <c r="G170" s="23">
        <v>0</v>
      </c>
      <c r="H170" s="23">
        <v>0</v>
      </c>
      <c r="I170" s="23">
        <v>1E-3</v>
      </c>
      <c r="J170" s="23">
        <v>0</v>
      </c>
      <c r="K170" s="23">
        <v>0.39800000000000002</v>
      </c>
      <c r="L170" s="23">
        <v>0.35699999999999998</v>
      </c>
      <c r="M170" s="23">
        <f t="shared" si="86"/>
        <v>1.1179775280898878</v>
      </c>
      <c r="N170" s="23">
        <f t="shared" si="87"/>
        <v>1.1578895224719103</v>
      </c>
      <c r="O170" s="56">
        <v>34</v>
      </c>
      <c r="P170" s="23">
        <f t="shared" si="88"/>
        <v>8.0090765324609983</v>
      </c>
      <c r="Q170" s="29">
        <f t="shared" si="89"/>
        <v>7.7545972226354305</v>
      </c>
      <c r="R170" s="23">
        <v>24.9</v>
      </c>
      <c r="S170" s="23">
        <f t="shared" si="90"/>
        <v>298.04999999999995</v>
      </c>
    </row>
    <row r="171" spans="5:19" ht="15.75" customHeight="1">
      <c r="E171" s="57"/>
      <c r="F171" s="20" t="s">
        <v>123</v>
      </c>
      <c r="G171" s="23">
        <v>0</v>
      </c>
      <c r="H171" s="23">
        <v>0</v>
      </c>
      <c r="I171" s="23">
        <v>1E-3</v>
      </c>
      <c r="J171" s="23">
        <v>0</v>
      </c>
      <c r="K171" s="23">
        <v>0.254</v>
      </c>
      <c r="L171" s="23">
        <v>0.36799999999999999</v>
      </c>
      <c r="M171" s="23">
        <f>(K171-H171-(J171-G171))/(L171-I171-(J171-G171))</f>
        <v>0.69209809264305178</v>
      </c>
      <c r="N171" s="23">
        <f t="shared" si="87"/>
        <v>0.69684309264305178</v>
      </c>
      <c r="O171" s="56">
        <v>34</v>
      </c>
      <c r="P171" s="23">
        <f t="shared" si="88"/>
        <v>8.013287581863981</v>
      </c>
      <c r="Q171" s="29">
        <f t="shared" si="89"/>
        <v>7.5238599464195408</v>
      </c>
      <c r="R171" s="23">
        <v>24.6</v>
      </c>
      <c r="S171" s="23">
        <f t="shared" si="90"/>
        <v>297.75</v>
      </c>
    </row>
    <row r="172" spans="5:19" ht="15.75" customHeight="1">
      <c r="E172" s="57"/>
      <c r="F172" s="20" t="s">
        <v>124</v>
      </c>
      <c r="G172" s="23">
        <v>-1E-3</v>
      </c>
      <c r="H172" s="23">
        <v>0</v>
      </c>
      <c r="I172" s="23">
        <v>1E-3</v>
      </c>
      <c r="J172" s="23">
        <v>0</v>
      </c>
      <c r="K172" s="23">
        <v>0.39900000000000002</v>
      </c>
      <c r="L172" s="23">
        <v>0.33</v>
      </c>
      <c r="M172" s="23">
        <f>(K172-H172-(J172-G172))/(L172-I172-(J172-G172))</f>
        <v>1.2134146341463414</v>
      </c>
      <c r="N172" s="23">
        <f t="shared" si="87"/>
        <v>1.2612073475609755</v>
      </c>
      <c r="O172" s="56">
        <v>34</v>
      </c>
      <c r="P172" s="23">
        <f t="shared" si="88"/>
        <v>8.0104792733680146</v>
      </c>
      <c r="Q172" s="29">
        <f t="shared" si="89"/>
        <v>7.7962279519482429</v>
      </c>
      <c r="R172" s="23">
        <v>24.8</v>
      </c>
      <c r="S172" s="23">
        <f t="shared" si="90"/>
        <v>297.95</v>
      </c>
    </row>
    <row r="173" spans="5:19" ht="15.75" customHeight="1"/>
    <row r="174" spans="5:19" ht="15.75" customHeight="1">
      <c r="E174" s="5">
        <v>43413</v>
      </c>
      <c r="F174" s="20" t="s">
        <v>119</v>
      </c>
      <c r="G174" s="23">
        <v>0</v>
      </c>
      <c r="H174" s="23">
        <v>1E-3</v>
      </c>
      <c r="I174" s="23">
        <v>3.0000000000000001E-3</v>
      </c>
      <c r="J174" s="23">
        <v>1E-3</v>
      </c>
      <c r="K174" s="23">
        <v>0.54400000000000004</v>
      </c>
      <c r="L174" s="23">
        <v>0.32300000000000001</v>
      </c>
      <c r="M174" s="23">
        <f t="shared" ref="M174:M178" si="91">(K174-H174-(J174-G174))/(L174-I174-(J174-G174))</f>
        <v>1.6990595611285266</v>
      </c>
      <c r="N174" s="23">
        <f t="shared" ref="N174:N181" si="92">M174+($C$13+($B$13*M174))*$A$13</f>
        <v>1.7869544043887147</v>
      </c>
      <c r="O174" s="63">
        <v>34</v>
      </c>
      <c r="P174" s="23">
        <f t="shared" ref="P174:P181" si="93">(1245.69/S174+3.8275+0.00211*(35-O174))</f>
        <v>8.0217351892983348</v>
      </c>
      <c r="Q174" s="29">
        <f t="shared" ref="Q174:Q181" si="94">P174+LOG((N174-0.0069)/(2.222-N174*0.133))</f>
        <v>7.974553458639444</v>
      </c>
      <c r="R174" s="23">
        <v>24</v>
      </c>
      <c r="S174" s="23">
        <f t="shared" ref="S174:S181" si="95">R174+273.15</f>
        <v>297.14999999999998</v>
      </c>
    </row>
    <row r="175" spans="5:19" ht="15.75" customHeight="1">
      <c r="E175" s="67">
        <v>0.55208333333333337</v>
      </c>
      <c r="F175" s="20" t="s">
        <v>120</v>
      </c>
      <c r="G175" s="23">
        <v>-1E-3</v>
      </c>
      <c r="H175" s="23">
        <v>-1E-3</v>
      </c>
      <c r="I175" s="23">
        <v>-1E-3</v>
      </c>
      <c r="J175" s="23">
        <v>-1E-3</v>
      </c>
      <c r="K175" s="23">
        <v>0.51400000000000001</v>
      </c>
      <c r="L175" s="23">
        <v>0.30299999999999999</v>
      </c>
      <c r="M175" s="23">
        <f t="shared" si="91"/>
        <v>1.6940789473684212</v>
      </c>
      <c r="N175" s="23">
        <f t="shared" si="92"/>
        <v>1.7815625164473685</v>
      </c>
      <c r="O175" s="63">
        <v>34</v>
      </c>
      <c r="P175" s="23">
        <f t="shared" si="93"/>
        <v>8.0217351892983348</v>
      </c>
      <c r="Q175" s="29">
        <f t="shared" si="94"/>
        <v>7.9730790372658618</v>
      </c>
      <c r="R175" s="23">
        <v>24</v>
      </c>
      <c r="S175" s="23">
        <f t="shared" si="95"/>
        <v>297.14999999999998</v>
      </c>
    </row>
    <row r="176" spans="5:19" ht="15.75" customHeight="1">
      <c r="E176" s="64"/>
      <c r="F176" s="20" t="s">
        <v>121</v>
      </c>
      <c r="G176" s="23">
        <v>1E-3</v>
      </c>
      <c r="H176" s="23">
        <v>1E-3</v>
      </c>
      <c r="I176" s="23">
        <v>2E-3</v>
      </c>
      <c r="J176" s="23">
        <v>1E-3</v>
      </c>
      <c r="K176" s="23">
        <v>0.33900000000000002</v>
      </c>
      <c r="L176" s="23">
        <v>0.38600000000000001</v>
      </c>
      <c r="M176" s="23">
        <f t="shared" si="91"/>
        <v>0.88020833333333337</v>
      </c>
      <c r="N176" s="23">
        <f t="shared" si="92"/>
        <v>0.90048653645833343</v>
      </c>
      <c r="O176" s="63">
        <v>34</v>
      </c>
      <c r="P176" s="23">
        <f t="shared" si="93"/>
        <v>8.0160996656024199</v>
      </c>
      <c r="Q176" s="29">
        <f t="shared" si="94"/>
        <v>7.6445549599035303</v>
      </c>
      <c r="R176" s="23">
        <v>24.4</v>
      </c>
      <c r="S176" s="23">
        <f t="shared" si="95"/>
        <v>297.54999999999995</v>
      </c>
    </row>
    <row r="177" spans="5:19" ht="15.75" customHeight="1">
      <c r="E177" s="64"/>
      <c r="F177" s="20" t="s">
        <v>122</v>
      </c>
      <c r="G177" s="23">
        <v>0</v>
      </c>
      <c r="H177" s="23">
        <v>0</v>
      </c>
      <c r="I177" s="23">
        <v>1E-3</v>
      </c>
      <c r="J177" s="23">
        <v>1E-3</v>
      </c>
      <c r="K177" s="23">
        <v>0.38300000000000001</v>
      </c>
      <c r="L177" s="23">
        <v>0.36399999999999999</v>
      </c>
      <c r="M177" s="23">
        <f t="shared" si="91"/>
        <v>1.0552486187845305</v>
      </c>
      <c r="N177" s="23">
        <f t="shared" si="92"/>
        <v>1.089980773480663</v>
      </c>
      <c r="O177" s="63">
        <v>34</v>
      </c>
      <c r="P177" s="23">
        <f t="shared" si="93"/>
        <v>8.0104792733680146</v>
      </c>
      <c r="Q177" s="29">
        <f t="shared" si="94"/>
        <v>7.7276968157280388</v>
      </c>
      <c r="R177" s="23">
        <v>24.8</v>
      </c>
      <c r="S177" s="23">
        <f t="shared" si="95"/>
        <v>297.95</v>
      </c>
    </row>
    <row r="178" spans="5:19" ht="15.75" customHeight="1">
      <c r="F178" s="20" t="s">
        <v>123</v>
      </c>
      <c r="G178" s="23">
        <v>1E-3</v>
      </c>
      <c r="H178" s="23">
        <v>1E-3</v>
      </c>
      <c r="I178" s="23">
        <v>3.0000000000000001E-3</v>
      </c>
      <c r="J178" s="23">
        <v>1E-3</v>
      </c>
      <c r="K178" s="23">
        <v>0.36099999999999999</v>
      </c>
      <c r="L178" s="23">
        <v>0.36899999999999999</v>
      </c>
      <c r="M178" s="23">
        <f t="shared" si="91"/>
        <v>0.98360655737704916</v>
      </c>
      <c r="N178" s="23">
        <f t="shared" si="92"/>
        <v>1.012422868852459</v>
      </c>
      <c r="O178" s="63">
        <v>34</v>
      </c>
      <c r="P178" s="23">
        <f t="shared" si="93"/>
        <v>8.013287581863981</v>
      </c>
      <c r="Q178" s="29">
        <f t="shared" si="94"/>
        <v>7.6960847243085384</v>
      </c>
      <c r="R178" s="23">
        <v>24.6</v>
      </c>
      <c r="S178" s="23">
        <f t="shared" si="95"/>
        <v>297.75</v>
      </c>
    </row>
    <row r="179" spans="5:19" ht="15.75" customHeight="1">
      <c r="F179" s="20" t="s">
        <v>124</v>
      </c>
      <c r="G179" s="23">
        <v>0</v>
      </c>
      <c r="H179" s="23">
        <v>1E-3</v>
      </c>
      <c r="I179" s="23">
        <v>1E-3</v>
      </c>
      <c r="J179" s="23">
        <v>0</v>
      </c>
      <c r="K179" s="23">
        <v>0.32600000000000001</v>
      </c>
      <c r="L179" s="23">
        <v>0.35899999999999999</v>
      </c>
      <c r="M179" s="23">
        <f>(K179-H179-(J179-G179))/(L179-I179-(J179-G179))</f>
        <v>0.9078212290502794</v>
      </c>
      <c r="N179" s="23">
        <f t="shared" si="92"/>
        <v>0.93037956703910618</v>
      </c>
      <c r="O179" s="63">
        <v>34</v>
      </c>
      <c r="P179" s="23">
        <f t="shared" si="93"/>
        <v>8.0104792733680146</v>
      </c>
      <c r="Q179" s="29">
        <f t="shared" si="94"/>
        <v>7.6540473623021628</v>
      </c>
      <c r="R179" s="23">
        <v>24.8</v>
      </c>
      <c r="S179" s="23">
        <f t="shared" si="95"/>
        <v>297.95</v>
      </c>
    </row>
    <row r="180" spans="5:19" ht="15.75" customHeight="1">
      <c r="F180" s="20" t="s">
        <v>125</v>
      </c>
      <c r="G180" s="23">
        <v>0</v>
      </c>
      <c r="H180" s="23">
        <v>0</v>
      </c>
      <c r="I180" s="23">
        <v>1E-3</v>
      </c>
      <c r="J180" s="23">
        <v>0</v>
      </c>
      <c r="K180" s="23">
        <v>0.53200000000000003</v>
      </c>
      <c r="L180" s="23">
        <v>0.317</v>
      </c>
      <c r="M180" s="23">
        <f t="shared" ref="M180:M181" si="96">(K180-H180-(J180-G180))/(L180-I180-(J180-G180))</f>
        <v>1.6835443037974684</v>
      </c>
      <c r="N180" s="23">
        <f t="shared" si="92"/>
        <v>1.7701579746835443</v>
      </c>
      <c r="O180" s="63">
        <v>34</v>
      </c>
      <c r="P180" s="23">
        <f t="shared" si="93"/>
        <v>8.013287581863981</v>
      </c>
      <c r="Q180" s="29">
        <f t="shared" si="94"/>
        <v>7.961499786779755</v>
      </c>
      <c r="R180" s="23">
        <v>24.6</v>
      </c>
      <c r="S180" s="23">
        <f t="shared" si="95"/>
        <v>297.75</v>
      </c>
    </row>
    <row r="181" spans="5:19" ht="15.75" customHeight="1">
      <c r="F181" s="20" t="s">
        <v>126</v>
      </c>
      <c r="G181" s="23">
        <v>-1E-3</v>
      </c>
      <c r="H181" s="23">
        <v>-1E-3</v>
      </c>
      <c r="I181" s="23">
        <v>-1E-3</v>
      </c>
      <c r="J181" s="23">
        <v>-1E-3</v>
      </c>
      <c r="K181" s="23">
        <v>0.51200000000000001</v>
      </c>
      <c r="L181" s="23">
        <v>0.30199999999999999</v>
      </c>
      <c r="M181" s="23">
        <f t="shared" si="96"/>
        <v>1.6930693069306932</v>
      </c>
      <c r="N181" s="23">
        <f t="shared" si="92"/>
        <v>1.7804695049504953</v>
      </c>
      <c r="O181" s="63">
        <v>34</v>
      </c>
      <c r="P181" s="23">
        <f t="shared" si="93"/>
        <v>8.0076747325171898</v>
      </c>
      <c r="Q181" s="29">
        <f t="shared" si="94"/>
        <v>7.9587192135302249</v>
      </c>
      <c r="R181" s="23">
        <v>25</v>
      </c>
      <c r="S181" s="23">
        <f t="shared" si="95"/>
        <v>298.14999999999998</v>
      </c>
    </row>
    <row r="182" spans="5:19" ht="15.75" customHeight="1"/>
    <row r="183" spans="5:19" ht="15.75" customHeight="1">
      <c r="E183" s="67">
        <v>0.6875</v>
      </c>
      <c r="F183" s="20" t="s">
        <v>121</v>
      </c>
      <c r="G183" s="23">
        <v>1E-3</v>
      </c>
      <c r="H183" s="23">
        <v>1E-3</v>
      </c>
      <c r="I183" s="23">
        <v>2E-3</v>
      </c>
      <c r="J183" s="23">
        <v>1E-3</v>
      </c>
      <c r="K183" s="23">
        <v>0.34499999999999997</v>
      </c>
      <c r="L183" s="23">
        <v>0.379</v>
      </c>
      <c r="M183" s="23">
        <f t="shared" ref="M183:M185" si="97">(K183-H183-(J183-G183))/(L183-I183-(J183-G183))</f>
        <v>0.91246684350132623</v>
      </c>
      <c r="N183" s="23">
        <f t="shared" ref="N183:N186" si="98">M183+($C$13+($B$13*M183))*$A$13</f>
        <v>0.93540879310344827</v>
      </c>
      <c r="O183" s="63">
        <v>34</v>
      </c>
      <c r="P183" s="23">
        <f t="shared" ref="P183:P186" si="99">(1245.69/S183+3.8275+0.00211*(35-O183))</f>
        <v>8.0259717988883281</v>
      </c>
      <c r="Q183" s="29">
        <f t="shared" ref="Q183:Q186" si="100">P183+LOG((N183-0.0069)/(2.222-N183*0.133))</f>
        <v>7.672037085359884</v>
      </c>
      <c r="R183" s="23">
        <v>23.7</v>
      </c>
      <c r="S183" s="23">
        <f t="shared" ref="S183:S186" si="101">R183+273.15</f>
        <v>296.84999999999997</v>
      </c>
    </row>
    <row r="184" spans="5:19" ht="15.75" customHeight="1">
      <c r="F184" s="20" t="s">
        <v>122</v>
      </c>
      <c r="G184" s="23">
        <v>-1E-3</v>
      </c>
      <c r="H184" s="23">
        <v>-2E-3</v>
      </c>
      <c r="I184" s="23">
        <v>-1E-3</v>
      </c>
      <c r="J184" s="23">
        <v>-1E-3</v>
      </c>
      <c r="K184" s="23">
        <v>0.379</v>
      </c>
      <c r="L184" s="23">
        <v>0.36499999999999999</v>
      </c>
      <c r="M184" s="23">
        <f t="shared" si="97"/>
        <v>1.040983606557377</v>
      </c>
      <c r="N184" s="23">
        <f t="shared" si="98"/>
        <v>1.0745378278688524</v>
      </c>
      <c r="O184" s="63">
        <v>34</v>
      </c>
      <c r="P184" s="23">
        <f t="shared" si="99"/>
        <v>8.0231464416764862</v>
      </c>
      <c r="Q184" s="29">
        <f t="shared" si="100"/>
        <v>7.7336978427629628</v>
      </c>
      <c r="R184" s="23">
        <v>23.9</v>
      </c>
      <c r="S184" s="23">
        <f t="shared" si="101"/>
        <v>297.04999999999995</v>
      </c>
    </row>
    <row r="185" spans="5:19" ht="15.75" customHeight="1">
      <c r="F185" s="20" t="s">
        <v>123</v>
      </c>
      <c r="G185" s="23">
        <v>0</v>
      </c>
      <c r="H185" s="23">
        <v>1E-3</v>
      </c>
      <c r="I185" s="23">
        <v>3.0000000000000001E-3</v>
      </c>
      <c r="J185" s="23">
        <v>1E-3</v>
      </c>
      <c r="K185" s="23">
        <v>0.36399999999999999</v>
      </c>
      <c r="L185" s="23">
        <v>0.35899999999999999</v>
      </c>
      <c r="M185" s="23">
        <f t="shared" si="97"/>
        <v>1.0197183098591549</v>
      </c>
      <c r="N185" s="23">
        <f t="shared" si="98"/>
        <v>1.0515165492957745</v>
      </c>
      <c r="O185" s="63">
        <v>34</v>
      </c>
      <c r="P185" s="23">
        <f t="shared" si="99"/>
        <v>8.0217351892983348</v>
      </c>
      <c r="Q185" s="29">
        <f t="shared" si="100"/>
        <v>7.7221804326776544</v>
      </c>
      <c r="R185" s="23">
        <v>24</v>
      </c>
      <c r="S185" s="23">
        <f t="shared" si="101"/>
        <v>297.14999999999998</v>
      </c>
    </row>
    <row r="186" spans="5:19" ht="15.75" customHeight="1">
      <c r="F186" s="20" t="s">
        <v>124</v>
      </c>
      <c r="G186" s="23">
        <v>-1E-3</v>
      </c>
      <c r="H186" s="23">
        <v>-1E-3</v>
      </c>
      <c r="I186" s="23">
        <v>-1E-3</v>
      </c>
      <c r="J186" s="23">
        <v>-1E-3</v>
      </c>
      <c r="K186" s="23">
        <v>0.34499999999999997</v>
      </c>
      <c r="L186" s="23">
        <v>0.34899999999999998</v>
      </c>
      <c r="M186" s="23">
        <f>(K186-H186-(J186-G186))/(L186-I186-(J186-G186))</f>
        <v>0.98857142857142855</v>
      </c>
      <c r="N186" s="23">
        <f t="shared" si="98"/>
        <v>1.0177977142857142</v>
      </c>
      <c r="O186" s="63">
        <v>34</v>
      </c>
      <c r="P186" s="23">
        <f t="shared" si="99"/>
        <v>8.017507125567322</v>
      </c>
      <c r="Q186" s="29">
        <f t="shared" si="100"/>
        <v>7.7027682886749664</v>
      </c>
      <c r="R186" s="23">
        <v>24.3</v>
      </c>
      <c r="S186" s="23">
        <f t="shared" si="101"/>
        <v>297.45</v>
      </c>
    </row>
    <row r="187" spans="5:19" ht="15.75" customHeight="1"/>
    <row r="188" spans="5:19" ht="15.75" customHeight="1">
      <c r="E188" s="5">
        <v>43416</v>
      </c>
      <c r="F188" s="20" t="s">
        <v>119</v>
      </c>
      <c r="G188" s="23">
        <v>2E-3</v>
      </c>
      <c r="H188" s="23">
        <v>2E-3</v>
      </c>
      <c r="I188" s="23">
        <v>3.0000000000000001E-3</v>
      </c>
      <c r="J188" s="23">
        <v>2E-3</v>
      </c>
      <c r="K188" s="23">
        <v>0.49199999999999999</v>
      </c>
      <c r="L188" s="23">
        <v>0.31900000000000001</v>
      </c>
      <c r="M188" s="23">
        <f t="shared" ref="M188:M192" si="102">(K188-H188-(J188-G188))/(L188-I188-(J188-G188))</f>
        <v>1.5506329113924051</v>
      </c>
      <c r="N188" s="23">
        <f t="shared" ref="N188:N195" si="103">M188+($C$13+($B$13*M188))*$A$13</f>
        <v>1.6262714240506329</v>
      </c>
      <c r="O188" s="63">
        <v>32.380000000000003</v>
      </c>
      <c r="P188" s="23">
        <f t="shared" ref="P188:P195" si="104">(1245.69/S188+3.8275+0.00211*(35-O188))</f>
        <v>8.046422416133943</v>
      </c>
      <c r="Q188" s="29">
        <f t="shared" ref="Q188:Q195" si="105">P188+LOG((N188-0.0069)/(2.222-N188*0.133))</f>
        <v>7.9535016352824552</v>
      </c>
      <c r="R188" s="23">
        <v>22.5</v>
      </c>
      <c r="S188" s="23">
        <f t="shared" ref="S188:S195" si="106">R188+273.15</f>
        <v>295.64999999999998</v>
      </c>
    </row>
    <row r="189" spans="5:19" ht="15.75" customHeight="1">
      <c r="E189" s="67">
        <v>0.36527777777777781</v>
      </c>
      <c r="F189" s="20" t="s">
        <v>120</v>
      </c>
      <c r="G189" s="23">
        <v>1E-3</v>
      </c>
      <c r="H189" s="23">
        <v>2E-3</v>
      </c>
      <c r="I189" s="23">
        <v>3.0000000000000001E-3</v>
      </c>
      <c r="J189" s="23">
        <v>1E-3</v>
      </c>
      <c r="K189" s="23">
        <v>0.46500000000000002</v>
      </c>
      <c r="L189" s="23">
        <v>0.308</v>
      </c>
      <c r="M189" s="23">
        <f t="shared" si="102"/>
        <v>1.5180327868852459</v>
      </c>
      <c r="N189" s="23">
        <f t="shared" si="103"/>
        <v>1.590979344262295</v>
      </c>
      <c r="O189" s="63">
        <v>32.380000000000003</v>
      </c>
      <c r="P189" s="23">
        <f t="shared" si="104"/>
        <v>8.0435740847388892</v>
      </c>
      <c r="Q189" s="29">
        <f t="shared" si="105"/>
        <v>7.9400685947483582</v>
      </c>
      <c r="R189" s="23">
        <v>22.7</v>
      </c>
      <c r="S189" s="23">
        <f t="shared" si="106"/>
        <v>295.84999999999997</v>
      </c>
    </row>
    <row r="190" spans="5:19" ht="15.75" customHeight="1">
      <c r="E190" s="64"/>
      <c r="F190" s="20" t="s">
        <v>121</v>
      </c>
      <c r="G190" s="23">
        <v>1E-3</v>
      </c>
      <c r="H190" s="23">
        <v>2E-3</v>
      </c>
      <c r="I190" s="23">
        <v>3.0000000000000001E-3</v>
      </c>
      <c r="J190" s="23">
        <v>1E-3</v>
      </c>
      <c r="K190" s="23">
        <v>0.27200000000000002</v>
      </c>
      <c r="L190" s="23">
        <v>0.4</v>
      </c>
      <c r="M190" s="23">
        <f t="shared" si="102"/>
        <v>0.68010075566750627</v>
      </c>
      <c r="N190" s="23">
        <f t="shared" si="103"/>
        <v>0.68385507556675063</v>
      </c>
      <c r="O190" s="63">
        <v>32.380000000000003</v>
      </c>
      <c r="P190" s="23">
        <f t="shared" si="104"/>
        <v>8.023743086459211</v>
      </c>
      <c r="Q190" s="29">
        <f t="shared" si="105"/>
        <v>7.5257098510632989</v>
      </c>
      <c r="R190" s="23">
        <v>24.1</v>
      </c>
      <c r="S190" s="23">
        <f t="shared" si="106"/>
        <v>297.25</v>
      </c>
    </row>
    <row r="191" spans="5:19" ht="15.75" customHeight="1">
      <c r="E191" s="64"/>
      <c r="F191" s="20" t="s">
        <v>122</v>
      </c>
      <c r="G191" s="23">
        <v>1E-3</v>
      </c>
      <c r="H191" s="23">
        <v>1E-3</v>
      </c>
      <c r="I191" s="23">
        <v>2E-3</v>
      </c>
      <c r="J191" s="23">
        <v>1E-3</v>
      </c>
      <c r="K191" s="23">
        <v>0.32200000000000001</v>
      </c>
      <c r="L191" s="23">
        <v>0.38500000000000001</v>
      </c>
      <c r="M191" s="23">
        <f t="shared" si="102"/>
        <v>0.83812010443864227</v>
      </c>
      <c r="N191" s="23">
        <f t="shared" si="103"/>
        <v>0.85492287206266315</v>
      </c>
      <c r="O191" s="63">
        <v>32.380000000000003</v>
      </c>
      <c r="P191" s="23">
        <f t="shared" si="104"/>
        <v>8.0209253255673225</v>
      </c>
      <c r="Q191" s="29">
        <f t="shared" si="105"/>
        <v>7.6254014594152437</v>
      </c>
      <c r="R191" s="23">
        <v>24.3</v>
      </c>
      <c r="S191" s="23">
        <f t="shared" si="106"/>
        <v>297.45</v>
      </c>
    </row>
    <row r="192" spans="5:19" ht="15.75" customHeight="1">
      <c r="E192" s="64"/>
      <c r="F192" s="20" t="s">
        <v>123</v>
      </c>
      <c r="G192" s="23">
        <v>1E-3</v>
      </c>
      <c r="H192" s="23">
        <v>2E-3</v>
      </c>
      <c r="I192" s="23">
        <v>3.0000000000000001E-3</v>
      </c>
      <c r="J192" s="23">
        <v>1E-3</v>
      </c>
      <c r="K192" s="23">
        <v>0.25900000000000001</v>
      </c>
      <c r="L192" s="23">
        <v>0.40400000000000003</v>
      </c>
      <c r="M192" s="23">
        <f t="shared" si="102"/>
        <v>0.64089775561097251</v>
      </c>
      <c r="N192" s="23">
        <f t="shared" si="103"/>
        <v>0.64141488778054856</v>
      </c>
      <c r="O192" s="63">
        <v>32.380000000000003</v>
      </c>
      <c r="P192" s="23">
        <f t="shared" si="104"/>
        <v>8.0195178656024204</v>
      </c>
      <c r="Q192" s="29">
        <f t="shared" si="105"/>
        <v>7.4922177947433122</v>
      </c>
      <c r="R192" s="23">
        <v>24.4</v>
      </c>
      <c r="S192" s="23">
        <f t="shared" si="106"/>
        <v>297.54999999999995</v>
      </c>
    </row>
    <row r="193" spans="5:19" ht="15.75" customHeight="1">
      <c r="E193" s="64"/>
      <c r="F193" s="20" t="s">
        <v>124</v>
      </c>
      <c r="G193" s="23">
        <v>0</v>
      </c>
      <c r="H193" s="23">
        <v>0</v>
      </c>
      <c r="I193" s="23">
        <v>1E-3</v>
      </c>
      <c r="J193" s="23">
        <v>0</v>
      </c>
      <c r="K193" s="23">
        <v>0.26900000000000002</v>
      </c>
      <c r="L193" s="23">
        <v>0.441</v>
      </c>
      <c r="M193" s="23">
        <f>(K193-H193-(J193-G193))/(L193-I193-(J193-G193))</f>
        <v>0.61136363636363644</v>
      </c>
      <c r="N193" s="23">
        <f t="shared" si="103"/>
        <v>0.60944198863636367</v>
      </c>
      <c r="O193" s="63">
        <v>32.380000000000003</v>
      </c>
      <c r="P193" s="23">
        <f t="shared" si="104"/>
        <v>8.0167057818639815</v>
      </c>
      <c r="Q193" s="29">
        <f t="shared" si="105"/>
        <v>7.4660877468797837</v>
      </c>
      <c r="R193" s="23">
        <v>24.6</v>
      </c>
      <c r="S193" s="23">
        <f t="shared" si="106"/>
        <v>297.75</v>
      </c>
    </row>
    <row r="194" spans="5:19" ht="15.75" customHeight="1">
      <c r="E194" s="64"/>
      <c r="F194" s="20" t="s">
        <v>125</v>
      </c>
      <c r="G194" s="23">
        <v>1E-3</v>
      </c>
      <c r="H194" s="23">
        <v>2E-3</v>
      </c>
      <c r="I194" s="23">
        <v>3.0000000000000001E-3</v>
      </c>
      <c r="J194" s="23">
        <v>2E-3</v>
      </c>
      <c r="K194" s="23">
        <v>0.45700000000000002</v>
      </c>
      <c r="L194" s="23">
        <v>0.29899999999999999</v>
      </c>
      <c r="M194" s="23">
        <f t="shared" ref="M194:M195" si="107">(K194-H194-(J194-G194))/(L194-I194-(J194-G194))</f>
        <v>1.5389830508474578</v>
      </c>
      <c r="N194" s="23">
        <f t="shared" si="103"/>
        <v>1.6136595762711865</v>
      </c>
      <c r="O194" s="63">
        <v>32.380000000000003</v>
      </c>
      <c r="P194" s="23">
        <f t="shared" si="104"/>
        <v>8.0209253255673225</v>
      </c>
      <c r="Q194" s="29">
        <f t="shared" si="105"/>
        <v>7.9242459208557587</v>
      </c>
      <c r="R194" s="23">
        <v>24.3</v>
      </c>
      <c r="S194" s="23">
        <f t="shared" si="106"/>
        <v>297.45</v>
      </c>
    </row>
    <row r="195" spans="5:19" ht="15.75" customHeight="1">
      <c r="E195" s="64"/>
      <c r="F195" s="20" t="s">
        <v>126</v>
      </c>
      <c r="G195" s="23">
        <v>1E-3</v>
      </c>
      <c r="H195" s="23">
        <v>1E-3</v>
      </c>
      <c r="I195" s="23">
        <v>2E-3</v>
      </c>
      <c r="J195" s="23">
        <v>0</v>
      </c>
      <c r="K195" s="23">
        <v>0.48799999999999999</v>
      </c>
      <c r="L195" s="23">
        <v>0.31900000000000001</v>
      </c>
      <c r="M195" s="23">
        <f t="shared" si="107"/>
        <v>1.5345911949685533</v>
      </c>
      <c r="N195" s="23">
        <f t="shared" si="103"/>
        <v>1.6089050628930817</v>
      </c>
      <c r="O195" s="63">
        <v>32.380000000000003</v>
      </c>
      <c r="P195" s="23">
        <f t="shared" si="104"/>
        <v>8.0181113513522604</v>
      </c>
      <c r="Q195" s="29">
        <f t="shared" si="105"/>
        <v>7.9200081474027257</v>
      </c>
      <c r="R195" s="23">
        <v>24.5</v>
      </c>
      <c r="S195" s="23">
        <f t="shared" si="106"/>
        <v>297.64999999999998</v>
      </c>
    </row>
    <row r="196" spans="5:19" ht="15.75" customHeight="1"/>
    <row r="197" spans="5:19" ht="15.75" customHeight="1">
      <c r="E197" s="38">
        <v>43416</v>
      </c>
      <c r="F197" s="20" t="s">
        <v>68</v>
      </c>
      <c r="G197" s="66">
        <v>0</v>
      </c>
      <c r="H197" s="23">
        <v>1E-3</v>
      </c>
      <c r="I197" s="23">
        <v>2E-3</v>
      </c>
      <c r="J197" s="23">
        <v>1E-3</v>
      </c>
      <c r="K197" s="23">
        <v>0.46100000000000002</v>
      </c>
      <c r="L197" s="23">
        <v>0.29499999999999998</v>
      </c>
      <c r="M197" s="23">
        <f t="shared" ref="M197:M208" si="108">(K197-H197-(J197-G197))/(L197-I197-(J197-G197))</f>
        <v>1.5719178082191783</v>
      </c>
      <c r="N197" s="23">
        <f t="shared" ref="N197:N217" si="109">M197+($C$13+($B$13*M197))*$A$13</f>
        <v>1.6493139212328769</v>
      </c>
      <c r="O197" s="63">
        <v>32.520000000000003</v>
      </c>
      <c r="P197" s="23">
        <f t="shared" ref="P197:P202" si="110">(1245.69/S197+3.8275+0.00211*(35-O221))</f>
        <v>8.0038448141637364</v>
      </c>
      <c r="Q197" s="29">
        <f t="shared" ref="Q197:Q221" si="111">P197+LOG((N197-0.0069)/(2.222-N197*0.133))</f>
        <v>7.9177242745559102</v>
      </c>
      <c r="R197" s="66">
        <v>25.8</v>
      </c>
      <c r="S197" s="23">
        <f>R221+273.15</f>
        <v>298.64999999999998</v>
      </c>
    </row>
    <row r="198" spans="5:19" ht="15.75" customHeight="1">
      <c r="E198" s="35">
        <v>0.4375</v>
      </c>
      <c r="F198" s="20" t="s">
        <v>69</v>
      </c>
      <c r="G198" s="66">
        <v>0</v>
      </c>
      <c r="H198" s="23">
        <v>1E-3</v>
      </c>
      <c r="I198" s="23">
        <v>2E-3</v>
      </c>
      <c r="J198" s="23">
        <v>0</v>
      </c>
      <c r="K198" s="23">
        <v>0.38900000000000001</v>
      </c>
      <c r="L198" s="23">
        <v>0.33300000000000002</v>
      </c>
      <c r="M198" s="23">
        <f t="shared" si="108"/>
        <v>1.1722054380664653</v>
      </c>
      <c r="N198" s="23">
        <f t="shared" si="109"/>
        <v>1.2165953021148037</v>
      </c>
      <c r="O198" s="63">
        <v>32.450000000000003</v>
      </c>
      <c r="P198" s="23">
        <f t="shared" si="110"/>
        <v>8.0010745005353865</v>
      </c>
      <c r="Q198" s="29">
        <f t="shared" si="111"/>
        <v>7.7698426243027567</v>
      </c>
      <c r="R198" s="66">
        <v>25.9</v>
      </c>
      <c r="S198" s="23">
        <f>R222+273.15</f>
        <v>298.84999999999997</v>
      </c>
    </row>
    <row r="199" spans="5:19" ht="15.75" customHeight="1">
      <c r="E199" s="63"/>
      <c r="F199" s="20" t="s">
        <v>70</v>
      </c>
      <c r="G199" s="66">
        <v>0</v>
      </c>
      <c r="H199" s="23">
        <v>1E-3</v>
      </c>
      <c r="I199" s="23">
        <v>2E-3</v>
      </c>
      <c r="J199" s="23">
        <v>1E-3</v>
      </c>
      <c r="K199" s="23">
        <v>0.49099999999999999</v>
      </c>
      <c r="L199" s="23">
        <v>0.317</v>
      </c>
      <c r="M199" s="23">
        <f t="shared" si="108"/>
        <v>1.5573248407643312</v>
      </c>
      <c r="N199" s="23">
        <f t="shared" si="109"/>
        <v>1.6335159394904459</v>
      </c>
      <c r="O199" s="63">
        <v>32.44</v>
      </c>
      <c r="P199" s="23">
        <f t="shared" si="110"/>
        <v>8.0011167005353858</v>
      </c>
      <c r="Q199" s="29">
        <f t="shared" si="111"/>
        <v>7.910343152832997</v>
      </c>
      <c r="R199" s="66">
        <v>25.9</v>
      </c>
      <c r="S199" s="23">
        <f>R223+273.15</f>
        <v>298.84999999999997</v>
      </c>
    </row>
    <row r="200" spans="5:19" ht="15.75" customHeight="1">
      <c r="E200" s="63"/>
      <c r="F200" s="20" t="s">
        <v>71</v>
      </c>
      <c r="G200" s="66">
        <v>0</v>
      </c>
      <c r="H200" s="23">
        <v>1E-3</v>
      </c>
      <c r="I200" s="23">
        <v>3.0000000000000001E-3</v>
      </c>
      <c r="J200" s="23">
        <v>1E-3</v>
      </c>
      <c r="K200" s="23">
        <v>0.371</v>
      </c>
      <c r="L200" s="23">
        <v>0.34499999999999997</v>
      </c>
      <c r="M200" s="23">
        <f t="shared" si="108"/>
        <v>1.0821114369501468</v>
      </c>
      <c r="N200" s="23">
        <f t="shared" si="109"/>
        <v>1.119061788856305</v>
      </c>
      <c r="O200" s="63">
        <v>32.4</v>
      </c>
      <c r="P200" s="23">
        <f t="shared" si="110"/>
        <v>7.9955450669172929</v>
      </c>
      <c r="Q200" s="29">
        <f t="shared" si="111"/>
        <v>7.7250792139781312</v>
      </c>
      <c r="R200" s="66">
        <v>26</v>
      </c>
      <c r="S200" s="23">
        <f>R224+273.15</f>
        <v>299.25</v>
      </c>
    </row>
    <row r="201" spans="5:19" ht="15.75" customHeight="1">
      <c r="E201" s="63"/>
      <c r="F201" s="20" t="s">
        <v>73</v>
      </c>
      <c r="G201" s="23">
        <v>1E-3</v>
      </c>
      <c r="H201" s="23">
        <v>1E-3</v>
      </c>
      <c r="I201" s="23">
        <v>3.0000000000000001E-3</v>
      </c>
      <c r="J201" s="23">
        <v>1E-3</v>
      </c>
      <c r="K201" s="23">
        <v>0.46400000000000002</v>
      </c>
      <c r="L201" s="23">
        <v>0.30099999999999999</v>
      </c>
      <c r="M201" s="23">
        <f t="shared" si="108"/>
        <v>1.5536912751677854</v>
      </c>
      <c r="N201" s="23">
        <f t="shared" si="109"/>
        <v>1.6295823322147653</v>
      </c>
      <c r="O201" s="63">
        <v>32.4</v>
      </c>
      <c r="P201" s="23">
        <f t="shared" si="110"/>
        <v>8.0014754005353854</v>
      </c>
      <c r="Q201" s="29">
        <f t="shared" si="111"/>
        <v>7.9095370153609723</v>
      </c>
      <c r="R201" s="23">
        <v>25.7</v>
      </c>
      <c r="S201" s="23">
        <f t="shared" ref="S201:S220" si="112">R201+273.15</f>
        <v>298.84999999999997</v>
      </c>
    </row>
    <row r="202" spans="5:19" ht="15.75" customHeight="1">
      <c r="E202" s="63"/>
      <c r="F202" s="20" t="s">
        <v>74</v>
      </c>
      <c r="G202" s="23">
        <v>1E-3</v>
      </c>
      <c r="H202" s="23">
        <v>1E-3</v>
      </c>
      <c r="I202" s="23">
        <v>2E-3</v>
      </c>
      <c r="J202" s="23">
        <v>1E-3</v>
      </c>
      <c r="K202" s="23">
        <v>0.36799999999999999</v>
      </c>
      <c r="L202" s="23">
        <v>0.34499999999999997</v>
      </c>
      <c r="M202" s="23">
        <f t="shared" si="108"/>
        <v>1.0699708454810497</v>
      </c>
      <c r="N202" s="23">
        <f t="shared" si="109"/>
        <v>1.1059186880466474</v>
      </c>
      <c r="O202" s="63">
        <v>32.42</v>
      </c>
      <c r="P202" s="23">
        <f t="shared" si="110"/>
        <v>7.9972741784556245</v>
      </c>
      <c r="Q202" s="29">
        <f t="shared" si="111"/>
        <v>7.7212794029525478</v>
      </c>
      <c r="R202" s="23">
        <v>26</v>
      </c>
      <c r="S202" s="23">
        <f t="shared" si="112"/>
        <v>299.14999999999998</v>
      </c>
    </row>
    <row r="203" spans="5:19" ht="15.75" customHeight="1">
      <c r="E203" s="63"/>
      <c r="F203" s="20" t="s">
        <v>75</v>
      </c>
      <c r="G203" s="23">
        <v>0</v>
      </c>
      <c r="H203" s="23">
        <v>1E-3</v>
      </c>
      <c r="I203" s="23">
        <v>2E-3</v>
      </c>
      <c r="J203" s="23">
        <v>0</v>
      </c>
      <c r="K203" s="23">
        <v>0.379</v>
      </c>
      <c r="L203" s="23">
        <v>0.32500000000000001</v>
      </c>
      <c r="M203" s="23">
        <f t="shared" si="108"/>
        <v>1.1702786377708978</v>
      </c>
      <c r="N203" s="23">
        <f t="shared" si="109"/>
        <v>1.2145093962848297</v>
      </c>
      <c r="O203" s="63">
        <v>32.380000000000003</v>
      </c>
      <c r="P203" s="23">
        <f>(1245.69/S203+3.8275+0.00211*(35-O226))</f>
        <v>8.0042457141637371</v>
      </c>
      <c r="Q203" s="29">
        <f t="shared" si="111"/>
        <v>7.7722058493007493</v>
      </c>
      <c r="R203" s="23">
        <v>25.5</v>
      </c>
      <c r="S203" s="23">
        <f t="shared" si="112"/>
        <v>298.64999999999998</v>
      </c>
    </row>
    <row r="204" spans="5:19" ht="15.75" customHeight="1">
      <c r="E204" s="63"/>
      <c r="F204" s="20" t="s">
        <v>76</v>
      </c>
      <c r="G204" s="23">
        <v>2E-3</v>
      </c>
      <c r="H204" s="23">
        <v>2E-3</v>
      </c>
      <c r="I204" s="23">
        <v>3.0000000000000001E-3</v>
      </c>
      <c r="J204" s="23">
        <v>1E-3</v>
      </c>
      <c r="K204" s="23">
        <v>0.46500000000000002</v>
      </c>
      <c r="L204" s="23">
        <v>0.3</v>
      </c>
      <c r="M204" s="23">
        <f t="shared" si="108"/>
        <v>1.557046979865772</v>
      </c>
      <c r="N204" s="23">
        <f t="shared" si="109"/>
        <v>1.6332151342281882</v>
      </c>
      <c r="O204" s="63">
        <v>32.39</v>
      </c>
      <c r="P204" s="23">
        <f>(1245.69/S204+3.8275+0.00211*(35-O227))</f>
        <v>8.0027862401673637</v>
      </c>
      <c r="Q204" s="29">
        <f t="shared" si="111"/>
        <v>7.9119237054532796</v>
      </c>
      <c r="R204" s="23">
        <v>25.6</v>
      </c>
      <c r="S204" s="23">
        <f t="shared" si="112"/>
        <v>298.75</v>
      </c>
    </row>
    <row r="205" spans="5:19" ht="15.75" customHeight="1">
      <c r="E205" s="63"/>
      <c r="F205" s="20" t="s">
        <v>77</v>
      </c>
      <c r="G205" s="23">
        <v>0</v>
      </c>
      <c r="H205" s="23">
        <v>1E-3</v>
      </c>
      <c r="I205" s="23">
        <v>2E-3</v>
      </c>
      <c r="J205" s="23">
        <v>-1E-3</v>
      </c>
      <c r="K205" s="23">
        <v>0.46100000000000002</v>
      </c>
      <c r="L205" s="23">
        <v>0.29799999999999999</v>
      </c>
      <c r="M205" s="23">
        <f t="shared" si="108"/>
        <v>1.5521885521885523</v>
      </c>
      <c r="N205" s="23">
        <f t="shared" si="109"/>
        <v>1.627955521885522</v>
      </c>
      <c r="O205" s="63">
        <v>32.47</v>
      </c>
      <c r="P205" s="23">
        <f>(1245.69/S205+3.8275+0.00211*(35-O228))</f>
        <v>8.004140214163737</v>
      </c>
      <c r="Q205" s="29">
        <f t="shared" si="111"/>
        <v>7.9117193539599313</v>
      </c>
      <c r="R205" s="23">
        <v>25.5</v>
      </c>
      <c r="S205" s="23">
        <f t="shared" si="112"/>
        <v>298.64999999999998</v>
      </c>
    </row>
    <row r="206" spans="5:19" ht="15.75" customHeight="1">
      <c r="E206" s="63"/>
      <c r="F206" s="20" t="s">
        <v>81</v>
      </c>
      <c r="G206" s="23">
        <v>0</v>
      </c>
      <c r="H206" s="23">
        <v>1E-3</v>
      </c>
      <c r="I206" s="23">
        <v>2E-3</v>
      </c>
      <c r="J206" s="23">
        <v>-1E-3</v>
      </c>
      <c r="K206" s="23">
        <v>0.5</v>
      </c>
      <c r="L206" s="23">
        <v>0.32700000000000001</v>
      </c>
      <c r="M206" s="23">
        <f t="shared" si="108"/>
        <v>1.5337423312883436</v>
      </c>
      <c r="N206" s="23">
        <f t="shared" si="109"/>
        <v>1.6079861042944785</v>
      </c>
      <c r="O206" s="63">
        <v>32.35</v>
      </c>
      <c r="P206" s="23">
        <f t="shared" ref="P206:P228" si="113">(1245.69/S206+3.8275+0.00211*(35-O206))</f>
        <v>7.9985822206152823</v>
      </c>
      <c r="Q206" s="29">
        <f t="shared" si="111"/>
        <v>7.9002033874116639</v>
      </c>
      <c r="R206" s="23">
        <v>25.9</v>
      </c>
      <c r="S206" s="23">
        <f t="shared" si="112"/>
        <v>299.04999999999995</v>
      </c>
    </row>
    <row r="207" spans="5:19" ht="15.75" customHeight="1">
      <c r="E207" s="63"/>
      <c r="F207" s="20" t="s">
        <v>82</v>
      </c>
      <c r="G207" s="23">
        <v>-1E-3</v>
      </c>
      <c r="H207" s="23">
        <v>0</v>
      </c>
      <c r="I207" s="23">
        <v>1E-3</v>
      </c>
      <c r="J207" s="23">
        <v>0</v>
      </c>
      <c r="K207" s="23">
        <v>0.38200000000000001</v>
      </c>
      <c r="L207" s="23">
        <v>0.32500000000000001</v>
      </c>
      <c r="M207" s="23">
        <f t="shared" si="108"/>
        <v>1.1795665634674923</v>
      </c>
      <c r="N207" s="23">
        <f t="shared" si="109"/>
        <v>1.2245642724458206</v>
      </c>
      <c r="O207" s="63">
        <v>32.39</v>
      </c>
      <c r="P207" s="23">
        <f t="shared" si="113"/>
        <v>8.0054740234634085</v>
      </c>
      <c r="Q207" s="29">
        <f t="shared" si="111"/>
        <v>7.7773171984714375</v>
      </c>
      <c r="R207" s="23">
        <v>25.4</v>
      </c>
      <c r="S207" s="23">
        <f t="shared" si="112"/>
        <v>298.54999999999995</v>
      </c>
    </row>
    <row r="208" spans="5:19" ht="15.75" customHeight="1">
      <c r="E208" s="63"/>
      <c r="F208" s="20" t="s">
        <v>83</v>
      </c>
      <c r="G208" s="23">
        <v>0</v>
      </c>
      <c r="H208" s="23">
        <v>1E-3</v>
      </c>
      <c r="I208" s="23">
        <v>2E-3</v>
      </c>
      <c r="J208" s="23">
        <v>0</v>
      </c>
      <c r="K208" s="23">
        <v>0.38100000000000001</v>
      </c>
      <c r="L208" s="23">
        <v>0.35299999999999998</v>
      </c>
      <c r="M208" s="23">
        <f t="shared" si="108"/>
        <v>1.0826210826210827</v>
      </c>
      <c r="N208" s="23">
        <f t="shared" si="109"/>
        <v>1.1196135185185185</v>
      </c>
      <c r="O208" s="63">
        <v>32.409999999999997</v>
      </c>
      <c r="P208" s="23">
        <f t="shared" si="113"/>
        <v>8.0012433005353856</v>
      </c>
      <c r="Q208" s="29">
        <f t="shared" si="111"/>
        <v>7.7310082144808163</v>
      </c>
      <c r="R208" s="23">
        <v>25.7</v>
      </c>
      <c r="S208" s="23">
        <f t="shared" si="112"/>
        <v>298.84999999999997</v>
      </c>
    </row>
    <row r="209" spans="5:19" ht="15.75" customHeight="1">
      <c r="E209" s="63"/>
      <c r="F209" s="20" t="s">
        <v>85</v>
      </c>
      <c r="G209" s="23">
        <v>0</v>
      </c>
      <c r="H209" s="23">
        <v>1E-3</v>
      </c>
      <c r="I209" s="23">
        <v>2E-3</v>
      </c>
      <c r="J209" s="23">
        <v>1E-3</v>
      </c>
      <c r="K209" s="23">
        <v>0.46400000000000002</v>
      </c>
      <c r="L209" s="23">
        <v>0.3</v>
      </c>
      <c r="M209" s="23">
        <f>(K209-H209-(J209-G209))/(L209-I209-(J209-G209))</f>
        <v>1.5555555555555558</v>
      </c>
      <c r="N209" s="23">
        <f t="shared" si="109"/>
        <v>1.6316005555555559</v>
      </c>
      <c r="O209" s="63">
        <v>32.32</v>
      </c>
      <c r="P209" s="23">
        <f t="shared" si="113"/>
        <v>8.0070197690065346</v>
      </c>
      <c r="Q209" s="29">
        <f t="shared" si="111"/>
        <v>7.9156793435258823</v>
      </c>
      <c r="R209" s="23">
        <v>25.3</v>
      </c>
      <c r="S209" s="23">
        <f t="shared" si="112"/>
        <v>298.45</v>
      </c>
    </row>
    <row r="210" spans="5:19" ht="15.75" customHeight="1">
      <c r="E210" s="63"/>
      <c r="F210" s="20" t="s">
        <v>87</v>
      </c>
      <c r="G210" s="23">
        <v>-1E-3</v>
      </c>
      <c r="H210" s="23">
        <v>-1E-3</v>
      </c>
      <c r="I210" s="23">
        <v>0</v>
      </c>
      <c r="J210" s="23">
        <v>-1E-3</v>
      </c>
      <c r="K210" s="23">
        <v>0.36199999999999999</v>
      </c>
      <c r="L210" s="23">
        <v>0.34300000000000003</v>
      </c>
      <c r="M210" s="23">
        <f t="shared" ref="M210:M215" si="114">(K210-H210-(J210-G210))/(L210-I210-(J210-G210))</f>
        <v>1.0583090379008746</v>
      </c>
      <c r="N210" s="23">
        <f t="shared" si="109"/>
        <v>1.0932939067055394</v>
      </c>
      <c r="O210" s="63">
        <v>32.369999999999997</v>
      </c>
      <c r="P210" s="23">
        <f t="shared" si="113"/>
        <v>8.0055162234634079</v>
      </c>
      <c r="Q210" s="29">
        <f t="shared" si="111"/>
        <v>7.7241523867252129</v>
      </c>
      <c r="R210" s="23">
        <v>25.4</v>
      </c>
      <c r="S210" s="23">
        <f t="shared" si="112"/>
        <v>298.54999999999995</v>
      </c>
    </row>
    <row r="211" spans="5:19" ht="15.75" customHeight="1">
      <c r="E211" s="63"/>
      <c r="F211" s="20" t="s">
        <v>89</v>
      </c>
      <c r="G211" s="23">
        <v>1E-3</v>
      </c>
      <c r="H211" s="23">
        <v>3.0000000000000001E-3</v>
      </c>
      <c r="I211" s="23">
        <v>4.0000000000000001E-3</v>
      </c>
      <c r="J211" s="23">
        <v>2E-3</v>
      </c>
      <c r="K211" s="23">
        <v>0.47199999999999998</v>
      </c>
      <c r="L211" s="23">
        <v>0.30599999999999999</v>
      </c>
      <c r="M211" s="23">
        <f t="shared" si="114"/>
        <v>1.5548172757475083</v>
      </c>
      <c r="N211" s="23">
        <f t="shared" si="109"/>
        <v>1.6308013122923588</v>
      </c>
      <c r="O211" s="63">
        <v>32.43</v>
      </c>
      <c r="P211" s="23">
        <f t="shared" si="113"/>
        <v>8.0053896234634081</v>
      </c>
      <c r="Q211" s="29">
        <f t="shared" si="111"/>
        <v>7.9138124773059397</v>
      </c>
      <c r="R211" s="23">
        <v>25.4</v>
      </c>
      <c r="S211" s="23">
        <f t="shared" si="112"/>
        <v>298.54999999999995</v>
      </c>
    </row>
    <row r="212" spans="5:19" ht="15.75" customHeight="1">
      <c r="E212" s="63"/>
      <c r="F212" s="20" t="s">
        <v>91</v>
      </c>
      <c r="G212" s="23">
        <v>-1E-3</v>
      </c>
      <c r="H212" s="23">
        <v>0</v>
      </c>
      <c r="I212" s="23">
        <v>1E-3</v>
      </c>
      <c r="J212" s="23">
        <v>-1E-3</v>
      </c>
      <c r="K212" s="23">
        <v>0.38100000000000001</v>
      </c>
      <c r="L212" s="23">
        <v>0.35099999999999998</v>
      </c>
      <c r="M212" s="23">
        <f t="shared" si="114"/>
        <v>1.0885714285714287</v>
      </c>
      <c r="N212" s="23">
        <f t="shared" si="109"/>
        <v>1.1260552142857145</v>
      </c>
      <c r="O212" s="63">
        <v>32.409999999999997</v>
      </c>
      <c r="P212" s="23">
        <f t="shared" si="113"/>
        <v>8.0040347141637369</v>
      </c>
      <c r="Q212" s="29">
        <f t="shared" si="111"/>
        <v>7.7364861039842685</v>
      </c>
      <c r="R212" s="23">
        <v>25.5</v>
      </c>
      <c r="S212" s="23">
        <f t="shared" si="112"/>
        <v>298.64999999999998</v>
      </c>
    </row>
    <row r="213" spans="5:19" ht="15.75" customHeight="1">
      <c r="E213" s="63"/>
      <c r="F213" s="20" t="s">
        <v>92</v>
      </c>
      <c r="G213" s="23">
        <v>0</v>
      </c>
      <c r="H213" s="23">
        <v>1E-3</v>
      </c>
      <c r="I213" s="23">
        <v>2E-3</v>
      </c>
      <c r="J213" s="23">
        <v>1E-3</v>
      </c>
      <c r="K213" s="23">
        <v>0.48</v>
      </c>
      <c r="L213" s="23">
        <v>0.317</v>
      </c>
      <c r="M213" s="23">
        <f t="shared" si="114"/>
        <v>1.5222929936305731</v>
      </c>
      <c r="N213" s="23">
        <f t="shared" si="109"/>
        <v>1.5955913375796178</v>
      </c>
      <c r="O213" s="63">
        <v>32.299999999999997</v>
      </c>
      <c r="P213" s="23">
        <f t="shared" si="113"/>
        <v>8.0070619690065339</v>
      </c>
      <c r="Q213" s="29">
        <f t="shared" si="111"/>
        <v>7.9049516038163397</v>
      </c>
      <c r="R213" s="23">
        <v>25.3</v>
      </c>
      <c r="S213" s="23">
        <f t="shared" si="112"/>
        <v>298.45</v>
      </c>
    </row>
    <row r="214" spans="5:19" ht="15.75" customHeight="1">
      <c r="E214" s="63"/>
      <c r="F214" s="20" t="s">
        <v>93</v>
      </c>
      <c r="G214" s="23">
        <v>0</v>
      </c>
      <c r="H214" s="23">
        <v>2E-3</v>
      </c>
      <c r="I214" s="23">
        <v>3.0000000000000001E-3</v>
      </c>
      <c r="J214" s="23">
        <v>1E-3</v>
      </c>
      <c r="K214" s="23">
        <v>0.49299999999999999</v>
      </c>
      <c r="L214" s="23">
        <v>0.32400000000000001</v>
      </c>
      <c r="M214" s="23">
        <f t="shared" si="114"/>
        <v>1.53125</v>
      </c>
      <c r="N214" s="23">
        <f t="shared" si="109"/>
        <v>1.6052879687499999</v>
      </c>
      <c r="O214" s="63">
        <v>32.44</v>
      </c>
      <c r="P214" s="23">
        <f t="shared" si="113"/>
        <v>8.0053685234634084</v>
      </c>
      <c r="Q214" s="29">
        <f t="shared" si="111"/>
        <v>7.906179602825528</v>
      </c>
      <c r="R214" s="23">
        <v>25.4</v>
      </c>
      <c r="S214" s="23">
        <f t="shared" si="112"/>
        <v>298.54999999999995</v>
      </c>
    </row>
    <row r="215" spans="5:19" ht="15.75" customHeight="1">
      <c r="E215" s="63"/>
      <c r="F215" s="20" t="s">
        <v>94</v>
      </c>
      <c r="G215" s="23">
        <v>0</v>
      </c>
      <c r="H215" s="23">
        <v>1E-3</v>
      </c>
      <c r="I215" s="23">
        <v>2E-3</v>
      </c>
      <c r="J215" s="23">
        <v>0</v>
      </c>
      <c r="K215" s="23">
        <v>0.37</v>
      </c>
      <c r="L215" s="23">
        <v>0.34399999999999997</v>
      </c>
      <c r="M215" s="23">
        <f t="shared" si="114"/>
        <v>1.0789473684210527</v>
      </c>
      <c r="N215" s="23">
        <f t="shared" si="109"/>
        <v>1.115636447368421</v>
      </c>
      <c r="O215" s="63">
        <v>32.409999999999997</v>
      </c>
      <c r="P215" s="23">
        <f t="shared" si="113"/>
        <v>8.0096287725901085</v>
      </c>
      <c r="Q215" s="29">
        <f t="shared" si="111"/>
        <v>7.7377278500728055</v>
      </c>
      <c r="R215" s="23">
        <v>25.1</v>
      </c>
      <c r="S215" s="23">
        <f t="shared" si="112"/>
        <v>298.25</v>
      </c>
    </row>
    <row r="216" spans="5:19" ht="15.75" customHeight="1">
      <c r="E216" s="63"/>
      <c r="F216" s="20" t="s">
        <v>96</v>
      </c>
      <c r="G216" s="23">
        <v>-1E-3</v>
      </c>
      <c r="H216" s="23">
        <v>0</v>
      </c>
      <c r="I216" s="23">
        <v>1E-3</v>
      </c>
      <c r="J216" s="23">
        <v>-1E-3</v>
      </c>
      <c r="K216" s="23">
        <v>0.49199999999999999</v>
      </c>
      <c r="L216" s="23">
        <v>0.32200000000000001</v>
      </c>
      <c r="M216" s="23">
        <f>(K216-H216-(J216-G216))/(L216-I216-(J216-G216))</f>
        <v>1.5327102803738317</v>
      </c>
      <c r="N216" s="23">
        <f t="shared" si="109"/>
        <v>1.6068688317757009</v>
      </c>
      <c r="O216" s="63">
        <v>32.450000000000003</v>
      </c>
      <c r="P216" s="23">
        <f t="shared" si="113"/>
        <v>8.0095443725901081</v>
      </c>
      <c r="Q216" s="29">
        <f t="shared" si="111"/>
        <v>7.9108302379811324</v>
      </c>
      <c r="R216" s="23">
        <v>25.1</v>
      </c>
      <c r="S216" s="23">
        <f t="shared" si="112"/>
        <v>298.25</v>
      </c>
    </row>
    <row r="217" spans="5:19" ht="15.75" customHeight="1">
      <c r="E217" s="63"/>
      <c r="F217" s="20" t="s">
        <v>97</v>
      </c>
      <c r="G217" s="23">
        <v>0</v>
      </c>
      <c r="H217" s="23">
        <v>1E-3</v>
      </c>
      <c r="I217" s="23">
        <v>2E-3</v>
      </c>
      <c r="J217" s="23">
        <v>0</v>
      </c>
      <c r="K217" s="23">
        <v>0.39300000000000002</v>
      </c>
      <c r="L217" s="23">
        <v>0.36199999999999999</v>
      </c>
      <c r="M217" s="23">
        <f t="shared" ref="M217:M220" si="115">(K217-H217-(J217-G217))/(L217-I217-(J217-G217))</f>
        <v>1.088888888888889</v>
      </c>
      <c r="N217" s="23">
        <f t="shared" si="109"/>
        <v>1.1263988888888889</v>
      </c>
      <c r="O217" s="63">
        <v>32.44</v>
      </c>
      <c r="P217" s="23">
        <f t="shared" si="113"/>
        <v>8.0137708733680153</v>
      </c>
      <c r="Q217" s="29">
        <f t="shared" si="111"/>
        <v>7.7463651872216674</v>
      </c>
      <c r="R217" s="23">
        <v>24.8</v>
      </c>
      <c r="S217" s="23">
        <f t="shared" si="112"/>
        <v>297.95</v>
      </c>
    </row>
    <row r="218" spans="5:19" ht="15.75" customHeight="1">
      <c r="E218" s="63"/>
      <c r="F218" s="20" t="s">
        <v>98</v>
      </c>
      <c r="G218" s="23">
        <v>0</v>
      </c>
      <c r="H218" s="23">
        <v>0</v>
      </c>
      <c r="I218" s="23">
        <v>1E-3</v>
      </c>
      <c r="J218" s="23">
        <v>-1E-3</v>
      </c>
      <c r="K218" s="23">
        <v>0.48399999999999999</v>
      </c>
      <c r="L218" s="23">
        <v>0.318</v>
      </c>
      <c r="M218" s="23">
        <f t="shared" si="115"/>
        <v>1.5251572327044025</v>
      </c>
      <c r="N218" s="23">
        <f>M218+($C$13+($B$13*M218))*$A$13</f>
        <v>1.5986920911949685</v>
      </c>
      <c r="O218" s="63">
        <v>32.380000000000003</v>
      </c>
      <c r="P218" s="23">
        <f t="shared" si="113"/>
        <v>8.0124947324609987</v>
      </c>
      <c r="Q218" s="29">
        <f t="shared" si="111"/>
        <v>7.9113203069761706</v>
      </c>
      <c r="R218" s="23">
        <v>24.9</v>
      </c>
      <c r="S218" s="23">
        <f t="shared" si="112"/>
        <v>298.04999999999995</v>
      </c>
    </row>
    <row r="219" spans="5:19" ht="15.75" customHeight="1">
      <c r="E219" s="63"/>
      <c r="F219" s="20" t="s">
        <v>100</v>
      </c>
      <c r="G219" s="23">
        <v>0</v>
      </c>
      <c r="H219" s="23">
        <v>1E-3</v>
      </c>
      <c r="I219" s="23">
        <v>3.0000000000000001E-3</v>
      </c>
      <c r="J219" s="23">
        <v>0</v>
      </c>
      <c r="K219" s="23">
        <v>0.36399999999999999</v>
      </c>
      <c r="L219" s="23">
        <v>0.33200000000000002</v>
      </c>
      <c r="M219" s="23">
        <f t="shared" si="115"/>
        <v>1.1033434650455927</v>
      </c>
      <c r="N219" s="23">
        <f t="shared" ref="N219:N220" si="116">M219+($C$13+($B$13*M219))*$A$13</f>
        <v>1.1420470516717325</v>
      </c>
      <c r="O219" s="63">
        <v>32.39</v>
      </c>
      <c r="P219" s="23">
        <f t="shared" si="113"/>
        <v>8.0152800561860005</v>
      </c>
      <c r="Q219" s="29">
        <f t="shared" si="111"/>
        <v>7.7543392320650586</v>
      </c>
      <c r="R219" s="23">
        <v>24.7</v>
      </c>
      <c r="S219" s="23">
        <f t="shared" si="112"/>
        <v>297.84999999999997</v>
      </c>
    </row>
    <row r="220" spans="5:19" ht="15.75" customHeight="1">
      <c r="E220" s="63"/>
      <c r="F220" s="20" t="s">
        <v>101</v>
      </c>
      <c r="G220" s="23">
        <v>0</v>
      </c>
      <c r="H220" s="23">
        <v>0</v>
      </c>
      <c r="I220" s="23">
        <v>1E-3</v>
      </c>
      <c r="J220" s="23">
        <v>0</v>
      </c>
      <c r="K220" s="23">
        <v>0.35699999999999998</v>
      </c>
      <c r="L220" s="23">
        <v>0.32800000000000001</v>
      </c>
      <c r="M220" s="23">
        <f t="shared" si="115"/>
        <v>1.0917431192660549</v>
      </c>
      <c r="N220" s="23">
        <f t="shared" si="116"/>
        <v>1.1294888073394493</v>
      </c>
      <c r="O220" s="63">
        <v>32.46</v>
      </c>
      <c r="P220" s="23">
        <f t="shared" si="113"/>
        <v>8.0151323561859993</v>
      </c>
      <c r="Q220" s="29">
        <f t="shared" si="111"/>
        <v>7.7490098493571997</v>
      </c>
      <c r="R220" s="23">
        <v>24.7</v>
      </c>
      <c r="S220" s="23">
        <f t="shared" si="112"/>
        <v>297.84999999999997</v>
      </c>
    </row>
    <row r="221" spans="5:19" ht="15.75" customHeight="1">
      <c r="E221" s="63"/>
      <c r="F221" s="20" t="s">
        <v>119</v>
      </c>
      <c r="G221" s="23">
        <v>1E-3</v>
      </c>
      <c r="H221" s="23">
        <v>1E-3</v>
      </c>
      <c r="I221" s="23">
        <v>2E-3</v>
      </c>
      <c r="J221" s="23">
        <v>1E-3</v>
      </c>
      <c r="K221" s="23">
        <v>0.46400000000000002</v>
      </c>
      <c r="L221" s="23">
        <v>0.30499999999999999</v>
      </c>
      <c r="M221" s="23">
        <f>(K221-H221-(J221-G221))/(L221-I221-(J221-G221))</f>
        <v>1.5280528052805282</v>
      </c>
      <c r="N221" s="23">
        <f>M221+($C$13+($B$13*M221))*$A$13</f>
        <v>1.6018267656765679</v>
      </c>
      <c r="O221" s="63">
        <v>32.5</v>
      </c>
      <c r="P221" s="23">
        <f t="shared" si="113"/>
        <v>8.0038448141637364</v>
      </c>
      <c r="Q221" s="29">
        <f t="shared" si="111"/>
        <v>7.9036149106656541</v>
      </c>
      <c r="R221" s="23">
        <v>25.5</v>
      </c>
      <c r="S221" s="23">
        <f>R221+273.15</f>
        <v>298.64999999999998</v>
      </c>
    </row>
    <row r="222" spans="5:19" ht="15.75" customHeight="1">
      <c r="E222" s="63"/>
      <c r="F222" s="20" t="s">
        <v>120</v>
      </c>
      <c r="G222" s="23">
        <v>0</v>
      </c>
      <c r="H222" s="23">
        <v>1E-3</v>
      </c>
      <c r="I222" s="23">
        <v>2E-3</v>
      </c>
      <c r="J222" s="23">
        <v>0</v>
      </c>
      <c r="K222" s="23">
        <v>0.46200000000000002</v>
      </c>
      <c r="L222" s="23">
        <v>0.30299999999999999</v>
      </c>
      <c r="M222" s="23">
        <f t="shared" ref="M222:M228" si="117">(K222-H222-(J222-G222))/(L222-I222-(J222-G222))</f>
        <v>1.5315614617940201</v>
      </c>
      <c r="N222" s="23">
        <f t="shared" ref="N222:N228" si="118">M222+($C$13+($B$13*M222))*$A$13</f>
        <v>1.6056251495016614</v>
      </c>
      <c r="O222" s="63">
        <v>32.49</v>
      </c>
      <c r="P222" s="23">
        <f t="shared" si="113"/>
        <v>8.0010745005353865</v>
      </c>
      <c r="Q222" s="29">
        <f>P222+LOG((N222-0.0069)/(2.222-N222*0.133))</f>
        <v>7.9019868817663674</v>
      </c>
      <c r="R222" s="23">
        <v>25.7</v>
      </c>
      <c r="S222" s="23">
        <f t="shared" ref="S222:S228" si="119">R222+273.15</f>
        <v>298.84999999999997</v>
      </c>
    </row>
    <row r="223" spans="5:19" ht="15.75" customHeight="1">
      <c r="E223" s="63"/>
      <c r="F223" s="20" t="s">
        <v>121</v>
      </c>
      <c r="G223" s="23">
        <v>1E-3</v>
      </c>
      <c r="H223" s="23">
        <v>1E-3</v>
      </c>
      <c r="I223" s="23">
        <v>1E-3</v>
      </c>
      <c r="J223" s="23">
        <v>1E-3</v>
      </c>
      <c r="K223" s="23">
        <v>0.35399999999999998</v>
      </c>
      <c r="L223" s="23">
        <v>0.33900000000000002</v>
      </c>
      <c r="M223" s="23">
        <f t="shared" si="117"/>
        <v>1.044378698224852</v>
      </c>
      <c r="N223" s="23">
        <f t="shared" si="118"/>
        <v>1.0782132692307691</v>
      </c>
      <c r="O223" s="63">
        <v>32.47</v>
      </c>
      <c r="P223" s="23">
        <f t="shared" si="113"/>
        <v>8.0011167005353858</v>
      </c>
      <c r="Q223" s="29">
        <f t="shared" ref="Q223:Q228" si="120">P223+LOG((N223-0.0069)/(2.222-N223*0.133))</f>
        <v>7.7132627557737727</v>
      </c>
      <c r="R223" s="23">
        <v>25.7</v>
      </c>
      <c r="S223" s="23">
        <f t="shared" si="119"/>
        <v>298.84999999999997</v>
      </c>
    </row>
    <row r="224" spans="5:19" ht="15.75" customHeight="1">
      <c r="E224" s="63"/>
      <c r="F224" s="20" t="s">
        <v>122</v>
      </c>
      <c r="G224" s="23">
        <v>1E-3</v>
      </c>
      <c r="H224" s="23">
        <v>2E-3</v>
      </c>
      <c r="I224" s="23">
        <v>3.0000000000000001E-3</v>
      </c>
      <c r="J224" s="23">
        <v>1E-3</v>
      </c>
      <c r="K224" s="23">
        <v>0.378</v>
      </c>
      <c r="L224" s="23">
        <v>0.34300000000000003</v>
      </c>
      <c r="M224" s="23">
        <f t="shared" si="117"/>
        <v>1.1058823529411763</v>
      </c>
      <c r="N224" s="23">
        <f t="shared" si="118"/>
        <v>1.144795588235294</v>
      </c>
      <c r="O224" s="63">
        <v>32.47</v>
      </c>
      <c r="P224" s="23">
        <f t="shared" si="113"/>
        <v>7.9955450669172929</v>
      </c>
      <c r="Q224" s="29">
        <f t="shared" si="120"/>
        <v>7.7357312287134601</v>
      </c>
      <c r="R224" s="23">
        <v>26.1</v>
      </c>
      <c r="S224" s="23">
        <f t="shared" si="119"/>
        <v>299.25</v>
      </c>
    </row>
    <row r="225" spans="5:19" ht="15.75" customHeight="1">
      <c r="E225" s="63"/>
      <c r="F225" s="20" t="s">
        <v>123</v>
      </c>
      <c r="G225" s="23">
        <v>0</v>
      </c>
      <c r="H225" s="23">
        <v>1E-3</v>
      </c>
      <c r="I225" s="23">
        <v>2E-3</v>
      </c>
      <c r="J225" s="23">
        <v>1E-3</v>
      </c>
      <c r="K225" s="23">
        <v>0.35699999999999998</v>
      </c>
      <c r="L225" s="23">
        <v>0.33700000000000002</v>
      </c>
      <c r="M225" s="23">
        <f t="shared" si="117"/>
        <v>1.062874251497006</v>
      </c>
      <c r="N225" s="23">
        <f t="shared" si="118"/>
        <v>1.0982360928143713</v>
      </c>
      <c r="O225" s="63">
        <v>32.299999999999997</v>
      </c>
      <c r="P225" s="23">
        <f t="shared" si="113"/>
        <v>8.0014754005353854</v>
      </c>
      <c r="Q225" s="29">
        <f t="shared" si="120"/>
        <v>7.7222202516641314</v>
      </c>
      <c r="R225" s="23">
        <v>25.7</v>
      </c>
      <c r="S225" s="23">
        <f t="shared" si="119"/>
        <v>298.84999999999997</v>
      </c>
    </row>
    <row r="226" spans="5:19" ht="15.75" customHeight="1">
      <c r="E226" s="63"/>
      <c r="F226" s="20" t="s">
        <v>124</v>
      </c>
      <c r="G226" s="23">
        <v>0</v>
      </c>
      <c r="H226" s="23">
        <v>1E-3</v>
      </c>
      <c r="I226" s="23">
        <v>2E-3</v>
      </c>
      <c r="J226" s="23">
        <v>1E-3</v>
      </c>
      <c r="K226" s="23">
        <v>0.35399999999999998</v>
      </c>
      <c r="L226" s="23">
        <v>0.34699999999999998</v>
      </c>
      <c r="M226" s="23">
        <f t="shared" si="117"/>
        <v>1.0232558139534884</v>
      </c>
      <c r="N226" s="23">
        <f t="shared" si="118"/>
        <v>1.0553461627906977</v>
      </c>
      <c r="O226" s="63">
        <v>32.31</v>
      </c>
      <c r="P226" s="23">
        <f t="shared" si="113"/>
        <v>7.9972741784556245</v>
      </c>
      <c r="Q226" s="29">
        <f t="shared" si="120"/>
        <v>7.6994149053841694</v>
      </c>
      <c r="R226" s="23">
        <v>26</v>
      </c>
      <c r="S226" s="23">
        <f t="shared" si="119"/>
        <v>299.14999999999998</v>
      </c>
    </row>
    <row r="227" spans="5:19" ht="15.75" customHeight="1">
      <c r="E227" s="63"/>
      <c r="F227" s="20" t="s">
        <v>125</v>
      </c>
      <c r="G227" s="23">
        <v>1E-3</v>
      </c>
      <c r="H227" s="23">
        <v>1E-3</v>
      </c>
      <c r="I227" s="23">
        <v>2E-3</v>
      </c>
      <c r="J227" s="23">
        <v>0</v>
      </c>
      <c r="K227" s="23">
        <v>0.45600000000000002</v>
      </c>
      <c r="L227" s="23">
        <v>0.3</v>
      </c>
      <c r="M227" s="23">
        <f t="shared" si="117"/>
        <v>1.5250836120401339</v>
      </c>
      <c r="N227" s="23">
        <f t="shared" si="118"/>
        <v>1.598612391304348</v>
      </c>
      <c r="O227" s="63">
        <v>32.340000000000003</v>
      </c>
      <c r="P227" s="23">
        <f t="shared" si="113"/>
        <v>7.9999966943301564</v>
      </c>
      <c r="Q227" s="29">
        <f t="shared" si="120"/>
        <v>7.8987982324518784</v>
      </c>
      <c r="R227" s="23">
        <v>25.8</v>
      </c>
      <c r="S227" s="23">
        <f t="shared" si="119"/>
        <v>298.95</v>
      </c>
    </row>
    <row r="228" spans="5:19" ht="15.75" customHeight="1">
      <c r="E228" s="63"/>
      <c r="F228" s="20" t="s">
        <v>126</v>
      </c>
      <c r="G228" s="23">
        <v>1E-3</v>
      </c>
      <c r="H228" s="23">
        <v>2E-3</v>
      </c>
      <c r="I228" s="23">
        <v>3.0000000000000001E-3</v>
      </c>
      <c r="J228" s="23">
        <v>1E-3</v>
      </c>
      <c r="K228" s="23">
        <v>0.44900000000000001</v>
      </c>
      <c r="L228" s="23">
        <v>0.29499999999999998</v>
      </c>
      <c r="M228" s="23">
        <f t="shared" si="117"/>
        <v>1.5308219178082194</v>
      </c>
      <c r="N228" s="23">
        <f t="shared" si="118"/>
        <v>1.6048245376712331</v>
      </c>
      <c r="O228" s="63">
        <v>32.36</v>
      </c>
      <c r="P228" s="23">
        <f t="shared" si="113"/>
        <v>7.9971686784556244</v>
      </c>
      <c r="Q228" s="29">
        <f t="shared" si="120"/>
        <v>7.8978404943850737</v>
      </c>
      <c r="R228" s="23">
        <v>26</v>
      </c>
      <c r="S228" s="23">
        <f t="shared" si="119"/>
        <v>299.14999999999998</v>
      </c>
    </row>
    <row r="229" spans="5:19" ht="15.75" customHeight="1"/>
    <row r="230" spans="5:19" ht="15.75" customHeight="1">
      <c r="E230" s="78">
        <v>43417</v>
      </c>
      <c r="F230" s="20" t="s">
        <v>121</v>
      </c>
      <c r="G230" s="23">
        <v>1E-3</v>
      </c>
      <c r="H230" s="23">
        <v>2E-3</v>
      </c>
      <c r="I230" s="23">
        <v>3.0000000000000001E-3</v>
      </c>
      <c r="J230" s="23">
        <v>1E-3</v>
      </c>
      <c r="K230" s="23">
        <v>0.317</v>
      </c>
      <c r="L230" s="23">
        <v>0.36</v>
      </c>
      <c r="M230" s="23">
        <f t="shared" ref="M230:M232" si="121">(K230-H230-(J230-G230))/(L230-I230-(J230-G230))</f>
        <v>0.88235294117647067</v>
      </c>
      <c r="N230" s="23">
        <f t="shared" ref="N230:N233" si="122">M230+($C$13+($B$13*M230))*$A$13</f>
        <v>0.90280823529411769</v>
      </c>
      <c r="O230" s="63">
        <v>33</v>
      </c>
      <c r="P230" s="23">
        <f t="shared" ref="P230:P266" si="123">(1245.69/S230+3.8275+0.00211*(35-O230))</f>
        <v>8.0365807594936705</v>
      </c>
      <c r="Q230" s="29">
        <f t="shared" ref="Q230:Q233" si="124">P230+LOG((N230-0.0069)/(2.222-N230*0.133))</f>
        <v>7.6662267616340385</v>
      </c>
      <c r="R230" s="23">
        <v>23.1</v>
      </c>
      <c r="S230" s="23">
        <f t="shared" ref="S230:S233" si="125">R230+273.15</f>
        <v>296.25</v>
      </c>
    </row>
    <row r="231" spans="5:19" ht="15.75" customHeight="1">
      <c r="E231" s="67">
        <v>0.64583333333333337</v>
      </c>
      <c r="F231" s="20" t="s">
        <v>122</v>
      </c>
      <c r="G231" s="23">
        <v>1E-3</v>
      </c>
      <c r="H231" s="23">
        <v>1E-3</v>
      </c>
      <c r="I231" s="23">
        <v>2E-3</v>
      </c>
      <c r="J231" s="23">
        <v>1E-3</v>
      </c>
      <c r="K231" s="23">
        <v>0.34399999999999997</v>
      </c>
      <c r="L231" s="23">
        <v>0.34499999999999997</v>
      </c>
      <c r="M231" s="23">
        <f t="shared" si="121"/>
        <v>1</v>
      </c>
      <c r="N231" s="23">
        <f t="shared" si="122"/>
        <v>1.03017</v>
      </c>
      <c r="O231" s="63">
        <v>33</v>
      </c>
      <c r="P231" s="23">
        <f t="shared" si="123"/>
        <v>8.0309109657845958</v>
      </c>
      <c r="Q231" s="29">
        <f t="shared" si="124"/>
        <v>7.721797774844763</v>
      </c>
      <c r="R231" s="23">
        <v>23.5</v>
      </c>
      <c r="S231" s="23">
        <f t="shared" si="125"/>
        <v>296.64999999999998</v>
      </c>
    </row>
    <row r="232" spans="5:19" ht="15.75" customHeight="1">
      <c r="E232" s="64"/>
      <c r="F232" s="20" t="s">
        <v>123</v>
      </c>
      <c r="G232" s="23">
        <v>1E-3</v>
      </c>
      <c r="H232" s="23">
        <v>2E-3</v>
      </c>
      <c r="I232" s="23">
        <v>3.0000000000000001E-3</v>
      </c>
      <c r="J232" s="23">
        <v>1E-3</v>
      </c>
      <c r="K232" s="23">
        <v>0.29199999999999998</v>
      </c>
      <c r="L232" s="23">
        <v>0.34699999999999998</v>
      </c>
      <c r="M232" s="23">
        <f t="shared" si="121"/>
        <v>0.84302325581395354</v>
      </c>
      <c r="N232" s="23">
        <f t="shared" si="122"/>
        <v>0.86023090116279077</v>
      </c>
      <c r="O232" s="63">
        <v>33</v>
      </c>
      <c r="P232" s="23">
        <f t="shared" si="123"/>
        <v>8.0451142161339426</v>
      </c>
      <c r="Q232" s="29">
        <f t="shared" si="124"/>
        <v>7.6524457058881303</v>
      </c>
      <c r="R232" s="23">
        <v>22.5</v>
      </c>
      <c r="S232" s="23">
        <f t="shared" si="125"/>
        <v>295.64999999999998</v>
      </c>
    </row>
    <row r="233" spans="5:19" ht="15.75" customHeight="1">
      <c r="E233" s="64"/>
      <c r="F233" s="20" t="s">
        <v>124</v>
      </c>
      <c r="G233" s="23">
        <v>0</v>
      </c>
      <c r="H233" s="23">
        <v>1E-3</v>
      </c>
      <c r="I233" s="23">
        <v>2E-3</v>
      </c>
      <c r="J233" s="23">
        <v>1E-3</v>
      </c>
      <c r="K233" s="23">
        <v>0.33200000000000002</v>
      </c>
      <c r="L233" s="23">
        <v>0.376</v>
      </c>
      <c r="M233" s="23">
        <f>(K233-H233-(J233-G233))/(L233-I233-(J233-G233))</f>
        <v>0.88471849865951746</v>
      </c>
      <c r="N233" s="23">
        <f t="shared" si="122"/>
        <v>0.90536912868632713</v>
      </c>
      <c r="O233" s="63">
        <v>33</v>
      </c>
      <c r="P233" s="23">
        <f t="shared" si="123"/>
        <v>8.0408431626964028</v>
      </c>
      <c r="Q233" s="29">
        <f t="shared" si="124"/>
        <v>7.6717991748536356</v>
      </c>
      <c r="R233" s="23">
        <v>22.8</v>
      </c>
      <c r="S233" s="23">
        <f t="shared" si="125"/>
        <v>295.95</v>
      </c>
    </row>
    <row r="234" spans="5:19" ht="15.75" customHeight="1">
      <c r="P234" s="23"/>
    </row>
    <row r="235" spans="5:19" ht="15.75" customHeight="1">
      <c r="E235" s="38">
        <v>43418</v>
      </c>
      <c r="F235" s="20" t="s">
        <v>68</v>
      </c>
      <c r="G235" s="66">
        <v>1E-3</v>
      </c>
      <c r="H235" s="23">
        <v>1E-3</v>
      </c>
      <c r="I235" s="23">
        <v>2E-3</v>
      </c>
      <c r="J235" s="23">
        <v>1E-3</v>
      </c>
      <c r="K235" s="23">
        <v>0.50700000000000001</v>
      </c>
      <c r="L235" s="23">
        <v>0.28599999999999998</v>
      </c>
      <c r="M235" s="23">
        <f t="shared" ref="M235:M246" si="126">(K235-H235-(J235-G235))/(L235-I235-(J235-G235))</f>
        <v>1.7816901408450705</v>
      </c>
      <c r="N235" s="23">
        <f t="shared" ref="N235:N255" si="127">M235+($C$13+($B$13*M235))*$A$13</f>
        <v>1.8764082042253523</v>
      </c>
      <c r="O235" s="63">
        <v>32.82</v>
      </c>
      <c r="P235" s="23">
        <f t="shared" si="123"/>
        <v>8.0199969255673214</v>
      </c>
      <c r="Q235" s="29">
        <f t="shared" ref="Q235:Q259" si="128">P235+LOG((N235-0.0069)/(2.222-N235*0.133))</f>
        <v>7.9967210042066048</v>
      </c>
      <c r="R235" s="66">
        <v>24.6</v>
      </c>
      <c r="S235" s="23">
        <f>R259+273.15</f>
        <v>297.45</v>
      </c>
    </row>
    <row r="236" spans="5:19" ht="15.75" customHeight="1">
      <c r="E236" s="35"/>
      <c r="F236" s="20" t="s">
        <v>69</v>
      </c>
      <c r="G236" s="66">
        <v>1E-3</v>
      </c>
      <c r="H236" s="23">
        <v>2E-3</v>
      </c>
      <c r="I236" s="23">
        <v>3.0000000000000001E-3</v>
      </c>
      <c r="J236" s="23">
        <v>1E-3</v>
      </c>
      <c r="K236" s="23">
        <v>0.30499999999999999</v>
      </c>
      <c r="L236" s="23">
        <v>0.36499999999999999</v>
      </c>
      <c r="M236" s="23">
        <f t="shared" si="126"/>
        <v>0.83701657458563539</v>
      </c>
      <c r="N236" s="23">
        <f t="shared" si="127"/>
        <v>0.85372821823204426</v>
      </c>
      <c r="O236" s="63">
        <v>32.82</v>
      </c>
      <c r="P236" s="23">
        <f t="shared" si="123"/>
        <v>8.0185894656024193</v>
      </c>
      <c r="Q236" s="29">
        <f t="shared" si="128"/>
        <v>7.6224206261114213</v>
      </c>
      <c r="R236" s="66">
        <v>24.9</v>
      </c>
      <c r="S236" s="23">
        <f>R260+273.15</f>
        <v>297.54999999999995</v>
      </c>
    </row>
    <row r="237" spans="5:19" ht="15.75" customHeight="1">
      <c r="E237" s="63"/>
      <c r="F237" s="20" t="s">
        <v>70</v>
      </c>
      <c r="G237" s="66">
        <v>1E-3</v>
      </c>
      <c r="H237" s="23">
        <v>1E-3</v>
      </c>
      <c r="I237" s="23">
        <v>2E-3</v>
      </c>
      <c r="J237" s="23">
        <v>1E-3</v>
      </c>
      <c r="K237" s="23">
        <v>0.50700000000000001</v>
      </c>
      <c r="L237" s="23">
        <v>0.28499999999999998</v>
      </c>
      <c r="M237" s="23">
        <f t="shared" si="126"/>
        <v>1.7879858657243819</v>
      </c>
      <c r="N237" s="23">
        <f t="shared" si="127"/>
        <v>1.8832237985865727</v>
      </c>
      <c r="O237" s="63">
        <v>32.81</v>
      </c>
      <c r="P237" s="23">
        <f t="shared" si="123"/>
        <v>8.0186105656024207</v>
      </c>
      <c r="Q237" s="29">
        <f t="shared" si="128"/>
        <v>7.9971146906818875</v>
      </c>
      <c r="R237" s="66">
        <v>24.6</v>
      </c>
      <c r="S237" s="23">
        <f>R261+273.15</f>
        <v>297.54999999999995</v>
      </c>
    </row>
    <row r="238" spans="5:19" ht="15.75" customHeight="1">
      <c r="E238" s="63"/>
      <c r="F238" s="20" t="s">
        <v>71</v>
      </c>
      <c r="G238" s="66">
        <v>0</v>
      </c>
      <c r="H238" s="23">
        <v>1E-3</v>
      </c>
      <c r="I238" s="23">
        <v>2E-3</v>
      </c>
      <c r="J238" s="23">
        <v>0</v>
      </c>
      <c r="K238" s="23">
        <v>0.26200000000000001</v>
      </c>
      <c r="L238" s="23">
        <v>0.379</v>
      </c>
      <c r="M238" s="23">
        <f t="shared" si="126"/>
        <v>0.69230769230769229</v>
      </c>
      <c r="N238" s="23">
        <f t="shared" si="127"/>
        <v>0.69706999999999997</v>
      </c>
      <c r="O238" s="63">
        <v>32.82</v>
      </c>
      <c r="P238" s="23">
        <f t="shared" si="123"/>
        <v>8.0157773818639804</v>
      </c>
      <c r="Q238" s="29">
        <f t="shared" si="128"/>
        <v>7.5264987082616308</v>
      </c>
      <c r="R238" s="66">
        <v>24.9</v>
      </c>
      <c r="S238" s="23">
        <f>R262+273.15</f>
        <v>297.75</v>
      </c>
    </row>
    <row r="239" spans="5:19" ht="15.75" customHeight="1">
      <c r="E239" s="63"/>
      <c r="F239" s="20" t="s">
        <v>73</v>
      </c>
      <c r="G239" s="23">
        <v>1E-3</v>
      </c>
      <c r="H239" s="23">
        <v>1E-3</v>
      </c>
      <c r="I239" s="23">
        <v>2E-3</v>
      </c>
      <c r="J239" s="23">
        <v>1E-3</v>
      </c>
      <c r="K239" s="23">
        <v>0.5</v>
      </c>
      <c r="L239" s="23">
        <v>0.28399999999999997</v>
      </c>
      <c r="M239" s="23">
        <f t="shared" si="126"/>
        <v>1.7695035460992909</v>
      </c>
      <c r="N239" s="23">
        <f t="shared" si="127"/>
        <v>1.8632153014184398</v>
      </c>
      <c r="O239" s="63">
        <v>32.81</v>
      </c>
      <c r="P239" s="23">
        <f t="shared" si="123"/>
        <v>8.0129901733680153</v>
      </c>
      <c r="Q239" s="29">
        <f t="shared" si="128"/>
        <v>7.9862524499362744</v>
      </c>
      <c r="R239" s="23">
        <v>24.8</v>
      </c>
      <c r="S239" s="23">
        <f t="shared" ref="S239:S258" si="129">R239+273.15</f>
        <v>297.95</v>
      </c>
    </row>
    <row r="240" spans="5:19" ht="15.75" customHeight="1">
      <c r="E240" s="63"/>
      <c r="F240" s="20" t="s">
        <v>74</v>
      </c>
      <c r="G240" s="23">
        <v>0</v>
      </c>
      <c r="H240" s="23">
        <v>0</v>
      </c>
      <c r="I240" s="23">
        <v>1E-3</v>
      </c>
      <c r="J240" s="23">
        <v>0</v>
      </c>
      <c r="K240" s="23">
        <v>0.255</v>
      </c>
      <c r="L240" s="23">
        <v>0.38500000000000001</v>
      </c>
      <c r="M240" s="23">
        <f t="shared" si="126"/>
        <v>0.6640625</v>
      </c>
      <c r="N240" s="23">
        <f t="shared" si="127"/>
        <v>0.66649246093750003</v>
      </c>
      <c r="O240" s="63">
        <v>32.83</v>
      </c>
      <c r="P240" s="23">
        <f t="shared" si="123"/>
        <v>8.0143516561859993</v>
      </c>
      <c r="Q240" s="29">
        <f t="shared" si="128"/>
        <v>7.5045639032992018</v>
      </c>
      <c r="R240" s="23">
        <v>24.7</v>
      </c>
      <c r="S240" s="23">
        <f t="shared" si="129"/>
        <v>297.84999999999997</v>
      </c>
    </row>
    <row r="241" spans="5:19" ht="15.75" customHeight="1">
      <c r="E241" s="63"/>
      <c r="F241" s="20" t="s">
        <v>75</v>
      </c>
      <c r="G241" s="23">
        <v>1E-3</v>
      </c>
      <c r="H241" s="23">
        <v>1E-3</v>
      </c>
      <c r="I241" s="23">
        <v>2E-3</v>
      </c>
      <c r="J241" s="23">
        <v>1E-3</v>
      </c>
      <c r="K241" s="23">
        <v>0.3</v>
      </c>
      <c r="L241" s="23">
        <v>0.36299999999999999</v>
      </c>
      <c r="M241" s="23">
        <f t="shared" si="126"/>
        <v>0.82825484764542934</v>
      </c>
      <c r="N241" s="23">
        <f t="shared" si="127"/>
        <v>0.8442429916897507</v>
      </c>
      <c r="O241" s="63">
        <v>32.83</v>
      </c>
      <c r="P241" s="23">
        <f t="shared" si="123"/>
        <v>8.0115452324609979</v>
      </c>
      <c r="Q241" s="29">
        <f t="shared" si="128"/>
        <v>7.6102246910963167</v>
      </c>
      <c r="R241" s="23">
        <v>24.9</v>
      </c>
      <c r="S241" s="23">
        <f t="shared" si="129"/>
        <v>298.04999999999995</v>
      </c>
    </row>
    <row r="242" spans="5:19" ht="15.75" customHeight="1">
      <c r="E242" s="63"/>
      <c r="F242" s="20" t="s">
        <v>76</v>
      </c>
      <c r="G242" s="23">
        <v>1E-3</v>
      </c>
      <c r="H242" s="23">
        <v>2E-3</v>
      </c>
      <c r="I242" s="23">
        <v>3.0000000000000001E-3</v>
      </c>
      <c r="J242" s="23">
        <v>1E-3</v>
      </c>
      <c r="K242" s="23">
        <v>0.51</v>
      </c>
      <c r="L242" s="23">
        <v>0.28599999999999998</v>
      </c>
      <c r="M242" s="23">
        <f t="shared" si="126"/>
        <v>1.795053003533569</v>
      </c>
      <c r="N242" s="23">
        <f t="shared" si="127"/>
        <v>1.8908745053003535</v>
      </c>
      <c r="O242" s="63">
        <v>32.83</v>
      </c>
      <c r="P242" s="23">
        <f t="shared" si="123"/>
        <v>8.0143516561859993</v>
      </c>
      <c r="Q242" s="29">
        <f t="shared" si="128"/>
        <v>7.9948472210187367</v>
      </c>
      <c r="R242" s="23">
        <v>24.7</v>
      </c>
      <c r="S242" s="23">
        <f t="shared" si="129"/>
        <v>297.84999999999997</v>
      </c>
    </row>
    <row r="243" spans="5:19" ht="15.75" customHeight="1">
      <c r="E243" s="63"/>
      <c r="F243" s="20" t="s">
        <v>77</v>
      </c>
      <c r="G243" s="23">
        <v>1E-3</v>
      </c>
      <c r="H243" s="23">
        <v>1E-3</v>
      </c>
      <c r="I243" s="23">
        <v>3.0000000000000001E-3</v>
      </c>
      <c r="J243" s="23">
        <v>1E-3</v>
      </c>
      <c r="K243" s="23">
        <v>0.505</v>
      </c>
      <c r="L243" s="23">
        <v>0.28399999999999997</v>
      </c>
      <c r="M243" s="23">
        <f t="shared" si="126"/>
        <v>1.7935943060498223</v>
      </c>
      <c r="N243" s="23">
        <f t="shared" si="127"/>
        <v>1.8892953558718864</v>
      </c>
      <c r="O243" s="63">
        <v>32.81</v>
      </c>
      <c r="P243" s="23">
        <f t="shared" si="123"/>
        <v>8.0129901733680153</v>
      </c>
      <c r="Q243" s="29">
        <f t="shared" si="128"/>
        <v>7.993075272718146</v>
      </c>
      <c r="R243" s="23">
        <v>24.8</v>
      </c>
      <c r="S243" s="23">
        <f t="shared" si="129"/>
        <v>297.95</v>
      </c>
    </row>
    <row r="244" spans="5:19" ht="15.75" customHeight="1">
      <c r="E244" s="63"/>
      <c r="F244" s="20" t="s">
        <v>81</v>
      </c>
      <c r="G244" s="23">
        <v>0</v>
      </c>
      <c r="H244" s="23">
        <v>0</v>
      </c>
      <c r="I244" s="23">
        <v>1E-3</v>
      </c>
      <c r="J244" s="23">
        <v>0</v>
      </c>
      <c r="K244" s="23">
        <v>0.499</v>
      </c>
      <c r="L244" s="23">
        <v>0.28199999999999997</v>
      </c>
      <c r="M244" s="23">
        <f t="shared" si="126"/>
        <v>1.7758007117437724</v>
      </c>
      <c r="N244" s="23">
        <f t="shared" si="127"/>
        <v>1.8700324555160144</v>
      </c>
      <c r="O244" s="63">
        <v>32.869999999999997</v>
      </c>
      <c r="P244" s="23">
        <f t="shared" si="123"/>
        <v>8.0142672561859989</v>
      </c>
      <c r="Q244" s="29">
        <f t="shared" si="128"/>
        <v>7.9893210224365188</v>
      </c>
      <c r="R244" s="23">
        <v>24.7</v>
      </c>
      <c r="S244" s="23">
        <f t="shared" si="129"/>
        <v>297.84999999999997</v>
      </c>
    </row>
    <row r="245" spans="5:19" ht="15.75" customHeight="1">
      <c r="E245" s="63"/>
      <c r="F245" s="20" t="s">
        <v>82</v>
      </c>
      <c r="G245" s="23">
        <v>0</v>
      </c>
      <c r="H245" s="23">
        <v>1E-3</v>
      </c>
      <c r="I245" s="23">
        <v>2E-3</v>
      </c>
      <c r="J245" s="23">
        <v>0</v>
      </c>
      <c r="K245" s="23">
        <v>0.30099999999999999</v>
      </c>
      <c r="L245" s="23">
        <v>0.36299999999999999</v>
      </c>
      <c r="M245" s="23">
        <f t="shared" si="126"/>
        <v>0.83102493074792239</v>
      </c>
      <c r="N245" s="23">
        <f t="shared" si="127"/>
        <v>0.84724181440443203</v>
      </c>
      <c r="O245" s="63">
        <v>32.840000000000003</v>
      </c>
      <c r="P245" s="23">
        <f t="shared" si="123"/>
        <v>8.0129268733680146</v>
      </c>
      <c r="Q245" s="29">
        <f t="shared" si="128"/>
        <v>7.6132410277799929</v>
      </c>
      <c r="R245" s="23">
        <v>24.8</v>
      </c>
      <c r="S245" s="23">
        <f t="shared" si="129"/>
        <v>297.95</v>
      </c>
    </row>
    <row r="246" spans="5:19" ht="15.75" customHeight="1">
      <c r="E246" s="63"/>
      <c r="F246" s="20" t="s">
        <v>83</v>
      </c>
      <c r="G246" s="23">
        <v>0</v>
      </c>
      <c r="H246" s="23">
        <v>0</v>
      </c>
      <c r="I246" s="23">
        <v>1E-3</v>
      </c>
      <c r="J246" s="23">
        <v>0</v>
      </c>
      <c r="K246" s="23">
        <v>0.255</v>
      </c>
      <c r="L246" s="23">
        <v>0.372</v>
      </c>
      <c r="M246" s="23">
        <f t="shared" si="126"/>
        <v>0.68733153638814015</v>
      </c>
      <c r="N246" s="23">
        <f t="shared" si="127"/>
        <v>0.69168293800539082</v>
      </c>
      <c r="O246" s="63">
        <v>32.85</v>
      </c>
      <c r="P246" s="23">
        <f t="shared" si="123"/>
        <v>8.0185261656024203</v>
      </c>
      <c r="Q246" s="29">
        <f t="shared" si="128"/>
        <v>7.5256982352514337</v>
      </c>
      <c r="R246" s="23">
        <v>24.4</v>
      </c>
      <c r="S246" s="23">
        <f t="shared" si="129"/>
        <v>297.54999999999995</v>
      </c>
    </row>
    <row r="247" spans="5:19" ht="15.75" customHeight="1">
      <c r="E247" s="63"/>
      <c r="F247" s="20" t="s">
        <v>85</v>
      </c>
      <c r="G247" s="23">
        <v>1E-3</v>
      </c>
      <c r="H247" s="23">
        <v>1E-3</v>
      </c>
      <c r="I247" s="23">
        <v>2E-3</v>
      </c>
      <c r="J247" s="23">
        <v>1E-3</v>
      </c>
      <c r="K247" s="23">
        <v>0.497</v>
      </c>
      <c r="L247" s="23">
        <v>0.28100000000000003</v>
      </c>
      <c r="M247" s="23">
        <f>(K247-H247-(J247-G247))/(L247-I247-(J247-G247))</f>
        <v>1.7777777777777777</v>
      </c>
      <c r="N247" s="23">
        <f t="shared" si="127"/>
        <v>1.8721727777777777</v>
      </c>
      <c r="O247" s="63">
        <v>32.85</v>
      </c>
      <c r="P247" s="23">
        <f t="shared" si="123"/>
        <v>8.014309456186</v>
      </c>
      <c r="Q247" s="29">
        <f t="shared" si="128"/>
        <v>7.9899244983712654</v>
      </c>
      <c r="R247" s="23">
        <v>24.7</v>
      </c>
      <c r="S247" s="23">
        <f t="shared" si="129"/>
        <v>297.84999999999997</v>
      </c>
    </row>
    <row r="248" spans="5:19" ht="15.75" customHeight="1">
      <c r="E248" s="63"/>
      <c r="F248" s="20" t="s">
        <v>87</v>
      </c>
      <c r="G248" s="23">
        <v>0</v>
      </c>
      <c r="H248" s="23">
        <v>1E-3</v>
      </c>
      <c r="I248" s="23">
        <v>2E-3</v>
      </c>
      <c r="J248" s="23">
        <v>0</v>
      </c>
      <c r="K248" s="23">
        <v>0.245</v>
      </c>
      <c r="L248" s="23">
        <v>0.38500000000000001</v>
      </c>
      <c r="M248" s="23">
        <f t="shared" ref="M248:M253" si="130">(K248-H248-(J248-G248))/(L248-I248-(J248-G248))</f>
        <v>0.63707571801566576</v>
      </c>
      <c r="N248" s="23">
        <f t="shared" si="127"/>
        <v>0.63727724543080932</v>
      </c>
      <c r="O248" s="63">
        <v>32.81</v>
      </c>
      <c r="P248" s="23">
        <f t="shared" si="123"/>
        <v>8.0143938561860004</v>
      </c>
      <c r="Q248" s="29">
        <f t="shared" si="128"/>
        <v>7.4841406585247707</v>
      </c>
      <c r="R248" s="23">
        <v>24.7</v>
      </c>
      <c r="S248" s="23">
        <f t="shared" si="129"/>
        <v>297.84999999999997</v>
      </c>
    </row>
    <row r="249" spans="5:19" ht="15.75" customHeight="1">
      <c r="E249" s="63"/>
      <c r="F249" s="20" t="s">
        <v>89</v>
      </c>
      <c r="G249" s="23">
        <v>0</v>
      </c>
      <c r="H249" s="23">
        <v>1E-3</v>
      </c>
      <c r="I249" s="23">
        <v>2E-3</v>
      </c>
      <c r="J249" s="23">
        <v>0</v>
      </c>
      <c r="K249" s="23">
        <v>0.504</v>
      </c>
      <c r="L249" s="23">
        <v>0.28100000000000003</v>
      </c>
      <c r="M249" s="23">
        <f t="shared" si="130"/>
        <v>1.8028673835125446</v>
      </c>
      <c r="N249" s="23">
        <f t="shared" si="127"/>
        <v>1.8993341577060929</v>
      </c>
      <c r="O249" s="63">
        <v>32.840000000000003</v>
      </c>
      <c r="P249" s="23">
        <f t="shared" si="123"/>
        <v>8.0143305561859997</v>
      </c>
      <c r="Q249" s="29">
        <f t="shared" si="128"/>
        <v>7.9970199243236513</v>
      </c>
      <c r="R249" s="23">
        <v>24.7</v>
      </c>
      <c r="S249" s="23">
        <f t="shared" si="129"/>
        <v>297.84999999999997</v>
      </c>
    </row>
    <row r="250" spans="5:19" ht="15.75" customHeight="1">
      <c r="E250" s="63"/>
      <c r="F250" s="20" t="s">
        <v>91</v>
      </c>
      <c r="G250" s="23">
        <v>0</v>
      </c>
      <c r="H250" s="23">
        <v>1E-3</v>
      </c>
      <c r="I250" s="23">
        <v>2E-3</v>
      </c>
      <c r="J250" s="23">
        <v>0</v>
      </c>
      <c r="K250" s="23">
        <v>0.26700000000000002</v>
      </c>
      <c r="L250" s="23">
        <v>0.378</v>
      </c>
      <c r="M250" s="23">
        <f t="shared" si="130"/>
        <v>0.70744680851063835</v>
      </c>
      <c r="N250" s="23">
        <f t="shared" si="127"/>
        <v>0.71345922872340428</v>
      </c>
      <c r="O250" s="63">
        <v>32.86</v>
      </c>
      <c r="P250" s="23">
        <f t="shared" si="123"/>
        <v>8.0128846733680152</v>
      </c>
      <c r="Q250" s="29">
        <f t="shared" si="128"/>
        <v>7.5342433131692959</v>
      </c>
      <c r="R250" s="23">
        <v>24.8</v>
      </c>
      <c r="S250" s="23">
        <f t="shared" si="129"/>
        <v>297.95</v>
      </c>
    </row>
    <row r="251" spans="5:19" ht="15.75" customHeight="1">
      <c r="E251" s="63"/>
      <c r="F251" s="20" t="s">
        <v>92</v>
      </c>
      <c r="G251" s="23">
        <v>0</v>
      </c>
      <c r="H251" s="23">
        <v>1E-3</v>
      </c>
      <c r="I251" s="23">
        <v>1E-3</v>
      </c>
      <c r="J251" s="23">
        <v>0</v>
      </c>
      <c r="K251" s="23">
        <v>0.496</v>
      </c>
      <c r="L251" s="23">
        <v>0.28199999999999997</v>
      </c>
      <c r="M251" s="23">
        <f t="shared" si="130"/>
        <v>1.7615658362989326</v>
      </c>
      <c r="N251" s="23">
        <f t="shared" si="127"/>
        <v>1.854622135231317</v>
      </c>
      <c r="O251" s="63">
        <v>32.85</v>
      </c>
      <c r="P251" s="23">
        <f t="shared" si="123"/>
        <v>8.0129057733680149</v>
      </c>
      <c r="Q251" s="29">
        <f t="shared" si="128"/>
        <v>7.9839016198016566</v>
      </c>
      <c r="R251" s="23">
        <v>24.8</v>
      </c>
      <c r="S251" s="23">
        <f t="shared" si="129"/>
        <v>297.95</v>
      </c>
    </row>
    <row r="252" spans="5:19" ht="15.75" customHeight="1">
      <c r="E252" s="63"/>
      <c r="F252" s="20" t="s">
        <v>93</v>
      </c>
      <c r="G252" s="23">
        <v>0</v>
      </c>
      <c r="H252" s="23">
        <v>0</v>
      </c>
      <c r="I252" s="23">
        <v>2E-3</v>
      </c>
      <c r="J252" s="23">
        <v>0</v>
      </c>
      <c r="K252" s="23">
        <v>0.498</v>
      </c>
      <c r="L252" s="23">
        <v>0.28199999999999997</v>
      </c>
      <c r="M252" s="23">
        <f t="shared" si="130"/>
        <v>1.7785714285714287</v>
      </c>
      <c r="N252" s="23">
        <f t="shared" si="127"/>
        <v>1.8730319642857145</v>
      </c>
      <c r="O252" s="63">
        <v>32.85</v>
      </c>
      <c r="P252" s="23">
        <f t="shared" si="123"/>
        <v>8.014309456186</v>
      </c>
      <c r="Q252" s="29">
        <f t="shared" si="128"/>
        <v>7.9901496521921542</v>
      </c>
      <c r="R252" s="23">
        <v>24.7</v>
      </c>
      <c r="S252" s="23">
        <f t="shared" si="129"/>
        <v>297.84999999999997</v>
      </c>
    </row>
    <row r="253" spans="5:19" ht="15.75" customHeight="1">
      <c r="E253" s="63"/>
      <c r="F253" s="20" t="s">
        <v>94</v>
      </c>
      <c r="G253" s="23">
        <v>1E-3</v>
      </c>
      <c r="H253" s="23">
        <v>1E-3</v>
      </c>
      <c r="I253" s="23">
        <v>2E-3</v>
      </c>
      <c r="J253" s="23">
        <v>1E-3</v>
      </c>
      <c r="K253" s="23">
        <v>0.25700000000000001</v>
      </c>
      <c r="L253" s="23">
        <v>0.375</v>
      </c>
      <c r="M253" s="23">
        <f t="shared" si="130"/>
        <v>0.68632707774798929</v>
      </c>
      <c r="N253" s="23">
        <f t="shared" si="127"/>
        <v>0.69059553619302949</v>
      </c>
      <c r="O253" s="63">
        <v>32.82</v>
      </c>
      <c r="P253" s="23">
        <f t="shared" si="123"/>
        <v>8.014372756185999</v>
      </c>
      <c r="Q253" s="29">
        <f t="shared" si="128"/>
        <v>7.5208251523159042</v>
      </c>
      <c r="R253" s="23">
        <v>24.7</v>
      </c>
      <c r="S253" s="23">
        <f t="shared" si="129"/>
        <v>297.84999999999997</v>
      </c>
    </row>
    <row r="254" spans="5:19" ht="15.75" customHeight="1">
      <c r="E254" s="63"/>
      <c r="F254" s="20" t="s">
        <v>96</v>
      </c>
      <c r="G254" s="23">
        <v>0</v>
      </c>
      <c r="H254" s="23">
        <v>0</v>
      </c>
      <c r="I254" s="23">
        <v>1E-3</v>
      </c>
      <c r="J254" s="23">
        <v>0</v>
      </c>
      <c r="K254" s="23">
        <v>0.51</v>
      </c>
      <c r="L254" s="23">
        <v>0.28699999999999998</v>
      </c>
      <c r="M254" s="23">
        <f>(K254-H254-(J254-G254))/(L254-I254-(J254-G254))</f>
        <v>1.7832167832167833</v>
      </c>
      <c r="N254" s="23">
        <f t="shared" si="127"/>
        <v>1.8780609090909093</v>
      </c>
      <c r="O254" s="63">
        <v>32.83</v>
      </c>
      <c r="P254" s="23">
        <f t="shared" si="123"/>
        <v>8.0157562818639807</v>
      </c>
      <c r="Q254" s="29">
        <f t="shared" si="128"/>
        <v>7.9929125218281101</v>
      </c>
      <c r="R254" s="23">
        <v>24.6</v>
      </c>
      <c r="S254" s="23">
        <f t="shared" si="129"/>
        <v>297.75</v>
      </c>
    </row>
    <row r="255" spans="5:19" ht="15.75" customHeight="1">
      <c r="E255" s="63"/>
      <c r="F255" s="20" t="s">
        <v>97</v>
      </c>
      <c r="G255" s="23">
        <v>0</v>
      </c>
      <c r="H255" s="23">
        <v>1E-3</v>
      </c>
      <c r="I255" s="23">
        <v>2E-3</v>
      </c>
      <c r="J255" s="23">
        <v>0</v>
      </c>
      <c r="K255" s="23">
        <v>0.26500000000000001</v>
      </c>
      <c r="L255" s="23">
        <v>0.373</v>
      </c>
      <c r="M255" s="23">
        <f t="shared" ref="M255:M258" si="131">(K255-H255-(J255-G255))/(L255-I255-(J255-G255))</f>
        <v>0.71159029649595695</v>
      </c>
      <c r="N255" s="23">
        <f t="shared" si="127"/>
        <v>0.71794486522911061</v>
      </c>
      <c r="O255" s="63">
        <v>32.869999999999997</v>
      </c>
      <c r="P255" s="23">
        <f t="shared" si="123"/>
        <v>8.0184839656024192</v>
      </c>
      <c r="Q255" s="29">
        <f t="shared" si="128"/>
        <v>7.5427128601182387</v>
      </c>
      <c r="R255" s="23">
        <v>24.4</v>
      </c>
      <c r="S255" s="23">
        <f t="shared" si="129"/>
        <v>297.54999999999995</v>
      </c>
    </row>
    <row r="256" spans="5:19" ht="15.75" customHeight="1">
      <c r="E256" s="63"/>
      <c r="F256" s="20" t="s">
        <v>98</v>
      </c>
      <c r="G256" s="23">
        <v>0</v>
      </c>
      <c r="H256" s="23">
        <v>0</v>
      </c>
      <c r="I256" s="23">
        <v>1E-3</v>
      </c>
      <c r="J256" s="23">
        <v>0</v>
      </c>
      <c r="K256" s="23">
        <v>0.49099999999999999</v>
      </c>
      <c r="L256" s="23">
        <v>0.28000000000000003</v>
      </c>
      <c r="M256" s="23">
        <f t="shared" si="131"/>
        <v>1.7598566308243726</v>
      </c>
      <c r="N256" s="23">
        <f>M256+($C$13+($B$13*M256))*$A$13</f>
        <v>1.8527717921146951</v>
      </c>
      <c r="O256" s="63">
        <v>32.85</v>
      </c>
      <c r="P256" s="23">
        <f t="shared" si="123"/>
        <v>8.0157140818639814</v>
      </c>
      <c r="Q256" s="29">
        <f t="shared" si="128"/>
        <v>7.9862206969864236</v>
      </c>
      <c r="R256" s="23">
        <v>24.6</v>
      </c>
      <c r="S256" s="23">
        <f t="shared" si="129"/>
        <v>297.75</v>
      </c>
    </row>
    <row r="257" spans="5:19" ht="15.75" customHeight="1">
      <c r="E257" s="63"/>
      <c r="F257" s="20" t="s">
        <v>100</v>
      </c>
      <c r="G257" s="23">
        <v>0</v>
      </c>
      <c r="H257" s="23">
        <v>1E-3</v>
      </c>
      <c r="I257" s="23">
        <v>2E-3</v>
      </c>
      <c r="J257" s="23">
        <v>1E-3</v>
      </c>
      <c r="K257" s="23">
        <v>0.248</v>
      </c>
      <c r="L257" s="23">
        <v>0.378</v>
      </c>
      <c r="M257" s="23">
        <f t="shared" si="131"/>
        <v>0.65600000000000003</v>
      </c>
      <c r="N257" s="23">
        <f t="shared" ref="N257:N258" si="132">M257+($C$13+($B$13*M257))*$A$13</f>
        <v>0.65776420000000002</v>
      </c>
      <c r="O257" s="63">
        <v>32.840000000000003</v>
      </c>
      <c r="P257" s="23">
        <f t="shared" si="123"/>
        <v>8.0129268733680146</v>
      </c>
      <c r="Q257" s="29">
        <f t="shared" si="128"/>
        <v>7.4971175661727116</v>
      </c>
      <c r="R257" s="23">
        <v>24.8</v>
      </c>
      <c r="S257" s="23">
        <f t="shared" si="129"/>
        <v>297.95</v>
      </c>
    </row>
    <row r="258" spans="5:19" ht="15.75" customHeight="1">
      <c r="E258" s="63"/>
      <c r="F258" s="20" t="s">
        <v>101</v>
      </c>
      <c r="G258" s="23">
        <v>0</v>
      </c>
      <c r="H258" s="23">
        <v>0</v>
      </c>
      <c r="I258" s="23">
        <v>1E-3</v>
      </c>
      <c r="J258" s="23">
        <v>1E-3</v>
      </c>
      <c r="K258" s="23">
        <v>0.26500000000000001</v>
      </c>
      <c r="L258" s="23">
        <v>0.376</v>
      </c>
      <c r="M258" s="23">
        <f t="shared" si="131"/>
        <v>0.70588235294117652</v>
      </c>
      <c r="N258" s="23">
        <f t="shared" si="132"/>
        <v>0.71176558823529412</v>
      </c>
      <c r="O258" s="63">
        <v>32.86</v>
      </c>
      <c r="P258" s="23">
        <f t="shared" si="123"/>
        <v>8.0128846733680152</v>
      </c>
      <c r="Q258" s="29">
        <f t="shared" si="128"/>
        <v>7.5331550605835043</v>
      </c>
      <c r="R258" s="23">
        <v>24.8</v>
      </c>
      <c r="S258" s="23">
        <f t="shared" si="129"/>
        <v>297.95</v>
      </c>
    </row>
    <row r="259" spans="5:19" ht="15.75" customHeight="1">
      <c r="E259" s="63"/>
      <c r="F259" s="20" t="s">
        <v>119</v>
      </c>
      <c r="G259" s="23">
        <v>2E-3</v>
      </c>
      <c r="H259" s="23">
        <v>2E-3</v>
      </c>
      <c r="I259" s="23">
        <v>3.0000000000000001E-3</v>
      </c>
      <c r="J259" s="23">
        <v>0</v>
      </c>
      <c r="K259" s="23">
        <v>0.504</v>
      </c>
      <c r="L259" s="23">
        <v>0.28399999999999997</v>
      </c>
      <c r="M259" s="23">
        <f>(K259-H259-(J259-G259))/(L259-I259-(J259-G259))</f>
        <v>1.7809187279151946</v>
      </c>
      <c r="N259" s="23">
        <f>M259+($C$13+($B$13*M259))*$A$13</f>
        <v>1.8755730918727918</v>
      </c>
      <c r="O259" s="63">
        <v>32.9</v>
      </c>
      <c r="P259" s="23">
        <f t="shared" si="123"/>
        <v>8.0198281255673223</v>
      </c>
      <c r="Q259" s="29">
        <f t="shared" si="128"/>
        <v>7.9963337059441715</v>
      </c>
      <c r="R259" s="23">
        <v>24.3</v>
      </c>
      <c r="S259" s="23">
        <f>R259+273.15</f>
        <v>297.45</v>
      </c>
    </row>
    <row r="260" spans="5:19" ht="15.75" customHeight="1">
      <c r="E260" s="63"/>
      <c r="F260" s="20" t="s">
        <v>120</v>
      </c>
      <c r="G260" s="23">
        <v>0</v>
      </c>
      <c r="H260" s="23">
        <v>1E-3</v>
      </c>
      <c r="I260" s="23">
        <v>2E-3</v>
      </c>
      <c r="J260" s="23">
        <v>0</v>
      </c>
      <c r="K260" s="23">
        <v>0.51100000000000001</v>
      </c>
      <c r="L260" s="23">
        <v>0.28899999999999998</v>
      </c>
      <c r="M260" s="23">
        <f t="shared" ref="M260:M266" si="133">(K260-H260-(J260-G260))/(L260-I260-(J260-G260))</f>
        <v>1.7770034843205578</v>
      </c>
      <c r="N260" s="23">
        <f t="shared" ref="N260:N266" si="134">M260+($C$13+($B$13*M260))*$A$13</f>
        <v>1.8713345470383278</v>
      </c>
      <c r="O260" s="63">
        <v>32.869999999999997</v>
      </c>
      <c r="P260" s="23">
        <f t="shared" si="123"/>
        <v>8.0184839656024192</v>
      </c>
      <c r="Q260" s="29">
        <f>P260+LOG((N260-0.0069)/(2.222-N260*0.133))</f>
        <v>7.9938792581262144</v>
      </c>
      <c r="R260" s="23">
        <v>24.4</v>
      </c>
      <c r="S260" s="23">
        <f t="shared" ref="S260:S266" si="135">R260+273.15</f>
        <v>297.54999999999995</v>
      </c>
    </row>
    <row r="261" spans="5:19" ht="15.75" customHeight="1">
      <c r="E261" s="63"/>
      <c r="F261" s="20" t="s">
        <v>121</v>
      </c>
      <c r="G261" s="23">
        <v>1E-3</v>
      </c>
      <c r="H261" s="23">
        <v>1E-3</v>
      </c>
      <c r="I261" s="23">
        <v>2E-3</v>
      </c>
      <c r="J261" s="23">
        <v>1E-3</v>
      </c>
      <c r="K261" s="23">
        <v>0.245</v>
      </c>
      <c r="L261" s="23">
        <v>0.38600000000000001</v>
      </c>
      <c r="M261" s="23">
        <f t="shared" si="133"/>
        <v>0.63541666666666663</v>
      </c>
      <c r="N261" s="23">
        <f t="shared" si="134"/>
        <v>0.63548119791666657</v>
      </c>
      <c r="O261" s="63">
        <v>32.82</v>
      </c>
      <c r="P261" s="23">
        <f t="shared" si="123"/>
        <v>8.0185894656024193</v>
      </c>
      <c r="Q261" s="29">
        <f t="shared" ref="Q261:Q266" si="136">P261+LOG((N261-0.0069)/(2.222-N261*0.133))</f>
        <v>7.4870485887623728</v>
      </c>
      <c r="R261" s="23">
        <v>24.4</v>
      </c>
      <c r="S261" s="23">
        <f t="shared" si="135"/>
        <v>297.54999999999995</v>
      </c>
    </row>
    <row r="262" spans="5:19" ht="15.75" customHeight="1">
      <c r="E262" s="63"/>
      <c r="F262" s="20" t="s">
        <v>122</v>
      </c>
      <c r="G262" s="23">
        <v>0</v>
      </c>
      <c r="H262" s="23">
        <v>0</v>
      </c>
      <c r="I262" s="23">
        <v>1E-3</v>
      </c>
      <c r="J262" s="23">
        <v>1E-3</v>
      </c>
      <c r="K262" s="23">
        <v>0.28100000000000003</v>
      </c>
      <c r="L262" s="23">
        <v>0.378</v>
      </c>
      <c r="M262" s="23">
        <f t="shared" si="133"/>
        <v>0.74468085106382986</v>
      </c>
      <c r="N262" s="23">
        <f t="shared" si="134"/>
        <v>0.75376787234042564</v>
      </c>
      <c r="O262" s="63">
        <v>32.82</v>
      </c>
      <c r="P262" s="23">
        <f t="shared" si="123"/>
        <v>8.0157773818639804</v>
      </c>
      <c r="Q262" s="29">
        <f t="shared" si="136"/>
        <v>7.5623271797034999</v>
      </c>
      <c r="R262" s="23">
        <v>24.6</v>
      </c>
      <c r="S262" s="23">
        <f t="shared" si="135"/>
        <v>297.75</v>
      </c>
    </row>
    <row r="263" spans="5:19" ht="15.75" customHeight="1">
      <c r="E263" s="63"/>
      <c r="F263" s="20" t="s">
        <v>123</v>
      </c>
      <c r="G263" s="23">
        <v>1E-3</v>
      </c>
      <c r="H263" s="23">
        <v>1E-3</v>
      </c>
      <c r="I263" s="23">
        <v>2E-3</v>
      </c>
      <c r="J263" s="23">
        <v>1E-3</v>
      </c>
      <c r="K263" s="23">
        <v>0.26</v>
      </c>
      <c r="L263" s="23">
        <v>0.38</v>
      </c>
      <c r="M263" s="23">
        <f>(K263-H263-(J263-G263))/(L263-I263-(J263-G263))</f>
        <v>0.68518518518518523</v>
      </c>
      <c r="N263" s="23">
        <f t="shared" si="134"/>
        <v>0.68935935185185193</v>
      </c>
      <c r="O263" s="63">
        <v>32.840000000000003</v>
      </c>
      <c r="P263" s="23">
        <f t="shared" si="123"/>
        <v>8.019954725567322</v>
      </c>
      <c r="Q263" s="29">
        <f t="shared" si="136"/>
        <v>7.5255876475416947</v>
      </c>
      <c r="R263" s="23">
        <v>24.3</v>
      </c>
      <c r="S263" s="23">
        <f t="shared" si="135"/>
        <v>297.45</v>
      </c>
    </row>
    <row r="264" spans="5:19" ht="15.75" customHeight="1">
      <c r="E264" s="63"/>
      <c r="F264" s="20" t="s">
        <v>124</v>
      </c>
      <c r="G264" s="23">
        <v>0</v>
      </c>
      <c r="H264" s="23">
        <v>1E-3</v>
      </c>
      <c r="I264" s="23">
        <v>2E-3</v>
      </c>
      <c r="J264" s="23">
        <v>0</v>
      </c>
      <c r="K264" s="23">
        <v>0.25700000000000001</v>
      </c>
      <c r="L264" s="23">
        <v>0.38400000000000001</v>
      </c>
      <c r="M264" s="23">
        <f>(K264-H264-(J264-G264))/(L264-I264-(J264-G264))</f>
        <v>0.67015706806282727</v>
      </c>
      <c r="N264" s="23">
        <f t="shared" si="134"/>
        <v>0.67309028795811521</v>
      </c>
      <c r="O264" s="63">
        <v>32.83</v>
      </c>
      <c r="P264" s="23">
        <f t="shared" si="123"/>
        <v>8.0143516561859993</v>
      </c>
      <c r="Q264" s="29">
        <f t="shared" si="136"/>
        <v>7.5090651918622724</v>
      </c>
      <c r="R264" s="23">
        <v>24.7</v>
      </c>
      <c r="S264" s="23">
        <f t="shared" si="135"/>
        <v>297.84999999999997</v>
      </c>
    </row>
    <row r="265" spans="5:19" ht="15.75" customHeight="1">
      <c r="E265" s="63"/>
      <c r="F265" s="20" t="s">
        <v>125</v>
      </c>
      <c r="G265" s="23">
        <v>1E-3</v>
      </c>
      <c r="H265" s="23">
        <v>1E-3</v>
      </c>
      <c r="I265" s="23">
        <v>2E-3</v>
      </c>
      <c r="J265" s="23">
        <v>1E-3</v>
      </c>
      <c r="K265" s="23">
        <v>0.504</v>
      </c>
      <c r="L265" s="23">
        <v>0.28499999999999998</v>
      </c>
      <c r="M265" s="23">
        <f t="shared" si="133"/>
        <v>1.7773851590106009</v>
      </c>
      <c r="N265" s="23">
        <f t="shared" si="134"/>
        <v>1.8717477385159014</v>
      </c>
      <c r="O265" s="63">
        <v>32.840000000000003</v>
      </c>
      <c r="P265" s="23">
        <f t="shared" si="123"/>
        <v>8.0171407513522599</v>
      </c>
      <c r="Q265" s="29">
        <f t="shared" si="136"/>
        <v>7.9926443764983119</v>
      </c>
      <c r="R265" s="23">
        <v>24.5</v>
      </c>
      <c r="S265" s="23">
        <f t="shared" si="135"/>
        <v>297.64999999999998</v>
      </c>
    </row>
    <row r="266" spans="5:19" ht="15.75" customHeight="1">
      <c r="E266" s="63"/>
      <c r="F266" s="20" t="s">
        <v>126</v>
      </c>
      <c r="G266" s="23">
        <v>1E-3</v>
      </c>
      <c r="H266" s="23">
        <v>1E-3</v>
      </c>
      <c r="I266" s="23">
        <v>2E-3</v>
      </c>
      <c r="J266" s="23">
        <v>1E-3</v>
      </c>
      <c r="K266" s="23">
        <v>0.50600000000000001</v>
      </c>
      <c r="L266" s="23">
        <v>0.28499999999999998</v>
      </c>
      <c r="M266" s="23">
        <f t="shared" si="133"/>
        <v>1.7844522968197882</v>
      </c>
      <c r="N266" s="23">
        <f t="shared" si="134"/>
        <v>1.8793984452296821</v>
      </c>
      <c r="O266" s="63">
        <v>32.840000000000003</v>
      </c>
      <c r="P266" s="23">
        <f t="shared" si="123"/>
        <v>8.0143305561859997</v>
      </c>
      <c r="Q266" s="29">
        <f t="shared" si="136"/>
        <v>7.991836300726197</v>
      </c>
      <c r="R266" s="23">
        <v>24.7</v>
      </c>
      <c r="S266" s="23">
        <f t="shared" si="135"/>
        <v>297.84999999999997</v>
      </c>
    </row>
    <row r="267" spans="5:19" ht="15.75" customHeight="1">
      <c r="O267" s="63"/>
    </row>
    <row r="268" spans="5:19" ht="15.75" customHeight="1">
      <c r="E268" s="79">
        <v>0.67361111111111116</v>
      </c>
      <c r="F268" s="20" t="s">
        <v>121</v>
      </c>
      <c r="G268" s="23">
        <v>1E-3</v>
      </c>
      <c r="H268" s="23">
        <v>1E-3</v>
      </c>
      <c r="I268" s="23">
        <v>3.0000000000000001E-3</v>
      </c>
      <c r="J268" s="23">
        <v>1E-3</v>
      </c>
      <c r="K268" s="23">
        <v>0.35299999999999998</v>
      </c>
      <c r="L268" s="23">
        <v>0.33700000000000002</v>
      </c>
      <c r="M268" s="23">
        <f t="shared" ref="M268:M269" si="137">(K268-H268-(J268-G268))/(L268-I268-(J268-G268))</f>
        <v>1.0538922155688621</v>
      </c>
      <c r="N268" s="23">
        <f t="shared" ref="N268:N271" si="138">M268+($C$13+($B$13*M268))*$A$13</f>
        <v>1.088512365269461</v>
      </c>
      <c r="O268" s="63">
        <v>32.82</v>
      </c>
      <c r="P268" s="23">
        <f t="shared" ref="P268:P271" si="139">(1245.69/S268+3.8275+0.00211*(35-O268))</f>
        <v>8.014372756185999</v>
      </c>
      <c r="Q268" s="29">
        <f t="shared" ref="Q268:Q271" si="140">P268+LOG((N268-0.0069)/(2.222-N268*0.133))</f>
        <v>7.7309602619697184</v>
      </c>
      <c r="R268" s="23">
        <v>24.7</v>
      </c>
      <c r="S268" s="23">
        <f t="shared" ref="S268:S271" si="141">R268+273.15</f>
        <v>297.84999999999997</v>
      </c>
    </row>
    <row r="269" spans="5:19" ht="15.75" customHeight="1">
      <c r="F269" s="20" t="s">
        <v>122</v>
      </c>
      <c r="G269" s="23">
        <v>0</v>
      </c>
      <c r="H269" s="23">
        <v>0</v>
      </c>
      <c r="I269" s="23">
        <v>1E-3</v>
      </c>
      <c r="J269" s="23">
        <v>0</v>
      </c>
      <c r="K269" s="23">
        <v>0.37</v>
      </c>
      <c r="L269" s="23">
        <v>0.33500000000000002</v>
      </c>
      <c r="M269" s="23">
        <f t="shared" si="137"/>
        <v>1.1077844311377245</v>
      </c>
      <c r="N269" s="23">
        <f t="shared" si="138"/>
        <v>1.1468547305389221</v>
      </c>
      <c r="O269" s="63">
        <v>32.82</v>
      </c>
      <c r="P269" s="23">
        <f t="shared" si="139"/>
        <v>8.0003782005353852</v>
      </c>
      <c r="Q269" s="29">
        <f t="shared" si="140"/>
        <v>7.7414070230101206</v>
      </c>
      <c r="R269" s="23">
        <v>25.7</v>
      </c>
      <c r="S269" s="23">
        <f t="shared" si="141"/>
        <v>298.84999999999997</v>
      </c>
    </row>
    <row r="270" spans="5:19" ht="15.75" customHeight="1">
      <c r="F270" s="20" t="s">
        <v>123</v>
      </c>
      <c r="G270" s="23">
        <v>0</v>
      </c>
      <c r="H270" s="23">
        <v>1E-3</v>
      </c>
      <c r="I270" s="23">
        <v>2E-3</v>
      </c>
      <c r="J270" s="23">
        <v>1E-3</v>
      </c>
      <c r="K270" s="23">
        <v>0.34699999999999998</v>
      </c>
      <c r="L270" s="23">
        <v>0.33700000000000002</v>
      </c>
      <c r="M270" s="23">
        <f>(K270-H270-(J270-G270))/(L270-I270-(J270-G270))</f>
        <v>1.0329341317365268</v>
      </c>
      <c r="N270" s="23">
        <f t="shared" si="138"/>
        <v>1.0658236676646706</v>
      </c>
      <c r="O270" s="63">
        <v>32.840000000000003</v>
      </c>
      <c r="P270" s="23">
        <f t="shared" si="139"/>
        <v>8.0241827892983348</v>
      </c>
      <c r="Q270" s="29">
        <f t="shared" si="140"/>
        <v>7.7309328632536456</v>
      </c>
      <c r="R270" s="23">
        <v>24</v>
      </c>
      <c r="S270" s="23">
        <f t="shared" si="141"/>
        <v>297.14999999999998</v>
      </c>
    </row>
    <row r="271" spans="5:19" ht="16" customHeight="1">
      <c r="F271" s="20" t="s">
        <v>124</v>
      </c>
      <c r="G271" s="23">
        <v>0</v>
      </c>
      <c r="H271" s="23">
        <v>1E-3</v>
      </c>
      <c r="I271" s="23">
        <v>1E-3</v>
      </c>
      <c r="J271" s="23">
        <v>0</v>
      </c>
      <c r="K271" s="23">
        <v>0.34200000000000003</v>
      </c>
      <c r="L271" s="23">
        <v>0.33900000000000002</v>
      </c>
      <c r="M271" s="23">
        <f>(K271-H271-(J271-G271))/(L271-I271-(J271-G271))</f>
        <v>1.0088757396449703</v>
      </c>
      <c r="N271" s="23">
        <f t="shared" si="138"/>
        <v>1.0397786538461538</v>
      </c>
      <c r="O271" s="63">
        <v>32.83</v>
      </c>
      <c r="P271" s="23">
        <f t="shared" si="139"/>
        <v>8.0129479733680142</v>
      </c>
      <c r="Q271" s="29">
        <f t="shared" si="140"/>
        <v>7.7081601164162334</v>
      </c>
      <c r="R271" s="23">
        <v>24.8</v>
      </c>
      <c r="S271" s="23">
        <f t="shared" si="141"/>
        <v>297.95</v>
      </c>
    </row>
    <row r="272" spans="5:19" ht="15.75" customHeight="1"/>
    <row r="273" spans="5:19" ht="15.75" customHeight="1">
      <c r="F273" s="20" t="s">
        <v>119</v>
      </c>
      <c r="G273" s="23">
        <v>0</v>
      </c>
      <c r="H273" s="23">
        <v>0</v>
      </c>
      <c r="I273" s="23">
        <v>0</v>
      </c>
      <c r="J273" s="23">
        <v>-1E-3</v>
      </c>
      <c r="K273" s="23">
        <v>0.51600000000000001</v>
      </c>
      <c r="L273" s="23">
        <v>0.249</v>
      </c>
      <c r="M273" s="23">
        <f>(K273-H273-(J273-G273))/(L273-I273-(J273-G273))</f>
        <v>2.0680000000000001</v>
      </c>
      <c r="N273" s="23">
        <f>M273+($C$13+($B$13*M273))*$A$13</f>
        <v>2.1863600999999999</v>
      </c>
      <c r="O273" s="63">
        <v>32.9</v>
      </c>
      <c r="P273" s="23">
        <f t="shared" ref="P273:P274" si="142">(1245.69/S273+3.8275+0.00211*(35-O273))</f>
        <v>8.031121965784596</v>
      </c>
      <c r="Q273" s="29">
        <f t="shared" ref="Q273" si="143">P273+LOG((N273-0.0069)/(2.222-N273*0.133))</f>
        <v>8.0836404633558026</v>
      </c>
      <c r="R273" s="23">
        <v>23.5</v>
      </c>
      <c r="S273" s="23">
        <f>R273+273.15</f>
        <v>296.64999999999998</v>
      </c>
    </row>
    <row r="274" spans="5:19" ht="15.75" customHeight="1">
      <c r="F274" s="20" t="s">
        <v>120</v>
      </c>
      <c r="G274" s="23">
        <v>0</v>
      </c>
      <c r="H274" s="23">
        <v>0</v>
      </c>
      <c r="I274" s="23">
        <v>1E-3</v>
      </c>
      <c r="J274" s="23">
        <v>0</v>
      </c>
      <c r="K274" s="23">
        <v>0.54500000000000004</v>
      </c>
      <c r="L274" s="23">
        <v>0.26400000000000001</v>
      </c>
      <c r="M274" s="23">
        <f t="shared" ref="M274" si="144">(K274-H274-(J274-G274))/(L274-I274-(J274-G274))</f>
        <v>2.0722433460076046</v>
      </c>
      <c r="N274" s="23">
        <f t="shared" ref="N274" si="145">M274+($C$13+($B$13*M274))*$A$13</f>
        <v>2.1909538403041826</v>
      </c>
      <c r="O274" s="87">
        <v>32.9</v>
      </c>
      <c r="P274" s="23">
        <f t="shared" si="142"/>
        <v>8.031121965784596</v>
      </c>
      <c r="Q274" s="29">
        <f>P274+LOG((N274-0.0069)/(2.222-N274*0.133))</f>
        <v>8.0846922979445246</v>
      </c>
      <c r="R274" s="23">
        <v>23.5</v>
      </c>
      <c r="S274" s="23">
        <f t="shared" ref="S274" si="146">R274+273.15</f>
        <v>296.64999999999998</v>
      </c>
    </row>
    <row r="275" spans="5:19" ht="15.75" customHeight="1">
      <c r="E275" s="79" t="s">
        <v>176</v>
      </c>
      <c r="F275" s="20" t="s">
        <v>121</v>
      </c>
      <c r="G275" s="23">
        <v>0</v>
      </c>
      <c r="H275" s="23">
        <v>-1E-3</v>
      </c>
      <c r="I275" s="23">
        <v>0</v>
      </c>
      <c r="J275" s="23">
        <v>0</v>
      </c>
      <c r="K275" s="23">
        <v>0.35899999999999999</v>
      </c>
      <c r="L275" s="23">
        <v>0.34399999999999997</v>
      </c>
      <c r="M275" s="23">
        <f t="shared" ref="M275" si="147">(K275-H275-(J275-G275))/(L275-I275-(J275-G275))</f>
        <v>1.0465116279069768</v>
      </c>
      <c r="N275" s="23">
        <f t="shared" ref="N275" si="148">M275+($C$13+($B$13*M275))*$A$13</f>
        <v>1.0805223255813954</v>
      </c>
      <c r="O275" s="87">
        <v>32.9</v>
      </c>
      <c r="P275" s="23">
        <f t="shared" ref="P275:P278" si="149">(1245.69/S275+3.8275+0.00211*(35-O275))</f>
        <v>8.031121965784596</v>
      </c>
      <c r="Q275" s="29">
        <f>P275+LOG((N275-0.0069)/(2.222-N275*0.133))</f>
        <v>7.744267240855895</v>
      </c>
      <c r="R275" s="23">
        <v>23.5</v>
      </c>
      <c r="S275" s="23">
        <f t="shared" ref="S275:S278" si="150">R275+273.15</f>
        <v>296.64999999999998</v>
      </c>
    </row>
    <row r="276" spans="5:19" ht="15.75" customHeight="1">
      <c r="E276" s="67">
        <v>0.54861111111111105</v>
      </c>
      <c r="F276" s="20" t="s">
        <v>122</v>
      </c>
      <c r="G276" s="66">
        <v>-1E-3</v>
      </c>
      <c r="H276" s="23">
        <v>-1E-3</v>
      </c>
      <c r="I276" s="23">
        <v>0</v>
      </c>
      <c r="J276" s="23">
        <v>0</v>
      </c>
      <c r="K276" s="23">
        <v>0.35399999999999998</v>
      </c>
      <c r="L276" s="23">
        <v>0.33900000000000002</v>
      </c>
      <c r="M276" s="23">
        <f t="shared" ref="M276:M278" si="151">(K276-H276-(J276-G276))/(L276-I276-(J276-G276))</f>
        <v>1.0473372781065087</v>
      </c>
      <c r="N276" s="23">
        <f t="shared" ref="N276:N278" si="152">M276+($C$13+($B$13*M276))*$A$13</f>
        <v>1.0814161538461535</v>
      </c>
      <c r="O276" s="87">
        <v>32.9</v>
      </c>
      <c r="P276" s="23">
        <f t="shared" si="149"/>
        <v>8.0282927988883284</v>
      </c>
      <c r="Q276" s="29">
        <f>P276+LOG((N276-0.0069)/(2.222-N276*0.133))</f>
        <v>7.7418243314843753</v>
      </c>
      <c r="R276" s="23">
        <v>23.7</v>
      </c>
      <c r="S276" s="23">
        <f t="shared" si="150"/>
        <v>296.84999999999997</v>
      </c>
    </row>
    <row r="277" spans="5:19" ht="15.75" customHeight="1">
      <c r="E277" s="64"/>
      <c r="F277" s="20" t="s">
        <v>123</v>
      </c>
      <c r="G277" s="23">
        <v>-1E-3</v>
      </c>
      <c r="H277" s="23">
        <v>-1E-3</v>
      </c>
      <c r="I277" s="23">
        <v>-1E-3</v>
      </c>
      <c r="J277" s="23">
        <v>-1E-3</v>
      </c>
      <c r="K277" s="23">
        <v>0.40200000000000002</v>
      </c>
      <c r="L277" s="23">
        <v>0.32900000000000001</v>
      </c>
      <c r="M277" s="23">
        <f t="shared" si="151"/>
        <v>1.2212121212121212</v>
      </c>
      <c r="N277" s="23">
        <f t="shared" si="152"/>
        <v>1.2696487121212121</v>
      </c>
      <c r="O277" s="87">
        <v>32.9</v>
      </c>
      <c r="P277" s="23">
        <f t="shared" si="149"/>
        <v>8.026879644552956</v>
      </c>
      <c r="Q277" s="29">
        <f>P277+LOG((N277-0.0069)/(2.222-N277*0.133))</f>
        <v>7.8157787081807397</v>
      </c>
      <c r="R277" s="23">
        <v>23.8</v>
      </c>
      <c r="S277" s="23">
        <f t="shared" si="150"/>
        <v>296.95</v>
      </c>
    </row>
    <row r="278" spans="5:19" ht="15.75" customHeight="1">
      <c r="E278" s="64"/>
      <c r="F278" s="20" t="s">
        <v>124</v>
      </c>
      <c r="G278" s="23">
        <v>0</v>
      </c>
      <c r="H278" s="23">
        <v>-1E-3</v>
      </c>
      <c r="I278" s="23">
        <v>-1E-3</v>
      </c>
      <c r="J278" s="23">
        <v>0</v>
      </c>
      <c r="K278" s="23">
        <v>0.4</v>
      </c>
      <c r="L278" s="23">
        <v>0.375</v>
      </c>
      <c r="M278" s="23">
        <f t="shared" si="151"/>
        <v>1.0664893617021278</v>
      </c>
      <c r="N278" s="23">
        <f t="shared" si="152"/>
        <v>1.1021497207446811</v>
      </c>
      <c r="O278" s="87">
        <v>32.9</v>
      </c>
      <c r="P278" s="23">
        <f t="shared" si="149"/>
        <v>8.0282927988883284</v>
      </c>
      <c r="Q278" s="29">
        <f>P278+LOG((N278-0.0069)/(2.222-N278*0.133))</f>
        <v>7.7507011897688374</v>
      </c>
      <c r="R278" s="23">
        <v>23.7</v>
      </c>
      <c r="S278" s="23">
        <f t="shared" si="150"/>
        <v>296.84999999999997</v>
      </c>
    </row>
    <row r="279" spans="5:19" ht="15.75" customHeight="1"/>
    <row r="280" spans="5:19" ht="15.75" customHeight="1">
      <c r="E280" s="64" t="s">
        <v>177</v>
      </c>
      <c r="F280" s="20" t="s">
        <v>119</v>
      </c>
      <c r="G280" s="23">
        <v>-1E-3</v>
      </c>
      <c r="H280" s="23">
        <v>-1E-3</v>
      </c>
      <c r="I280" s="23">
        <v>-1E-3</v>
      </c>
      <c r="J280" s="23">
        <v>-1E-3</v>
      </c>
      <c r="K280" s="23">
        <v>0.53300000000000003</v>
      </c>
      <c r="L280" s="23">
        <v>0.27600000000000002</v>
      </c>
      <c r="M280" s="23">
        <f>(K280-H280-(J280-G280))/(L280-I280-(J280-G280))</f>
        <v>1.9277978339350179</v>
      </c>
      <c r="N280" s="23">
        <f>M280+($C$13+($B$13*M280))*$A$13</f>
        <v>2.0345807400722018</v>
      </c>
      <c r="O280" s="63">
        <v>33</v>
      </c>
      <c r="P280" s="23">
        <f t="shared" ref="P280:P289" si="153">(1245.69/S280+3.8275+0.00211*(35-O280))</f>
        <v>8.0337439500758983</v>
      </c>
      <c r="Q280" s="29">
        <f t="shared" ref="Q280" si="154">P280+LOG((N280-0.0069)/(2.222-N280*0.133))</f>
        <v>8.0503970559665632</v>
      </c>
      <c r="R280" s="23">
        <v>23.3</v>
      </c>
      <c r="S280" s="23">
        <f>R280+273.15</f>
        <v>296.45</v>
      </c>
    </row>
    <row r="281" spans="5:19" ht="15.75" customHeight="1">
      <c r="E281" s="67">
        <v>0.58333333333333337</v>
      </c>
      <c r="F281" s="20" t="s">
        <v>120</v>
      </c>
      <c r="G281" s="23">
        <v>-3.0000000000000001E-3</v>
      </c>
      <c r="H281" s="23">
        <v>-4.0000000000000001E-3</v>
      </c>
      <c r="I281" s="23">
        <v>-4.0000000000000001E-3</v>
      </c>
      <c r="J281" s="23">
        <v>-3.0000000000000001E-3</v>
      </c>
      <c r="K281" s="23">
        <v>0.51700000000000002</v>
      </c>
      <c r="L281" s="23">
        <v>0.26700000000000002</v>
      </c>
      <c r="M281" s="23">
        <f t="shared" ref="M281:M289" si="155">(K281-H281-(J281-G281))/(L281-I281-(J281-G281))</f>
        <v>1.9225092250922509</v>
      </c>
      <c r="N281" s="23">
        <f t="shared" ref="N281:N289" si="156">M281+($C$13+($B$13*M281))*$A$13</f>
        <v>2.0288554243542434</v>
      </c>
      <c r="O281" s="63">
        <v>33</v>
      </c>
      <c r="P281" s="23">
        <f t="shared" si="153"/>
        <v>8.0365807594936705</v>
      </c>
      <c r="Q281" s="29">
        <f t="shared" ref="Q281:Q287" si="157">P281+LOG((N281-0.0069)/(2.222-N281*0.133))</f>
        <v>8.0518364309155004</v>
      </c>
      <c r="R281" s="23">
        <v>23.1</v>
      </c>
      <c r="S281" s="23">
        <f t="shared" ref="S281:S289" si="158">R281+273.15</f>
        <v>296.25</v>
      </c>
    </row>
    <row r="282" spans="5:19" s="64" customFormat="1" ht="15.75" customHeight="1">
      <c r="E282" s="67"/>
      <c r="F282" s="20" t="s">
        <v>121</v>
      </c>
      <c r="G282" s="23">
        <v>-1E-3</v>
      </c>
      <c r="H282" s="23">
        <v>-1E-3</v>
      </c>
      <c r="I282" s="23">
        <v>-1E-3</v>
      </c>
      <c r="J282" s="23">
        <v>-1E-3</v>
      </c>
      <c r="K282" s="23">
        <v>0.372</v>
      </c>
      <c r="L282" s="23">
        <v>0.35899999999999999</v>
      </c>
      <c r="M282" s="23">
        <f t="shared" ref="M282:M283" si="159">(K282-H282-(J282-G282))/(L282-I282-(J282-G282))</f>
        <v>1.0361111111111112</v>
      </c>
      <c r="N282" s="23">
        <f t="shared" ref="N282:N283" si="160">M282+($C$13+($B$13*M282))*$A$13</f>
        <v>1.0692629861111111</v>
      </c>
      <c r="O282" s="63">
        <v>33</v>
      </c>
      <c r="P282" s="23">
        <f t="shared" ref="P282:P283" si="161">(1245.69/S282+3.8275+0.00211*(35-O282))</f>
        <v>8.0266686445529558</v>
      </c>
      <c r="Q282" s="29">
        <f t="shared" si="157"/>
        <v>7.7349225026977164</v>
      </c>
      <c r="R282" s="23">
        <v>23.8</v>
      </c>
      <c r="S282" s="23">
        <f t="shared" ref="S282:S283" si="162">R282+273.15</f>
        <v>296.95</v>
      </c>
    </row>
    <row r="283" spans="5:19" s="64" customFormat="1" ht="15.75" customHeight="1">
      <c r="E283" s="67"/>
      <c r="F283" s="20" t="s">
        <v>122</v>
      </c>
      <c r="G283" s="66">
        <v>-4.0000000000000001E-3</v>
      </c>
      <c r="H283" s="23">
        <v>-4.0000000000000001E-3</v>
      </c>
      <c r="I283" s="23">
        <v>-4.0000000000000001E-3</v>
      </c>
      <c r="J283" s="23">
        <v>-3.0000000000000001E-3</v>
      </c>
      <c r="K283" s="23">
        <v>0.32500000000000001</v>
      </c>
      <c r="L283" s="23">
        <v>0.34399999999999997</v>
      </c>
      <c r="M283" s="23">
        <f t="shared" si="159"/>
        <v>0.94524495677233444</v>
      </c>
      <c r="N283" s="23">
        <f t="shared" si="160"/>
        <v>0.97089355907780994</v>
      </c>
      <c r="O283" s="63">
        <v>33</v>
      </c>
      <c r="P283" s="23">
        <f t="shared" si="161"/>
        <v>8.0280817988883282</v>
      </c>
      <c r="Q283" s="29">
        <f t="shared" si="157"/>
        <v>7.6914134383577135</v>
      </c>
      <c r="R283" s="23">
        <v>23.7</v>
      </c>
      <c r="S283" s="23">
        <f t="shared" si="162"/>
        <v>296.84999999999997</v>
      </c>
    </row>
    <row r="284" spans="5:19" ht="15.75" customHeight="1">
      <c r="E284" s="79"/>
      <c r="F284" s="20" t="s">
        <v>121</v>
      </c>
      <c r="G284" s="23">
        <v>-1E-3</v>
      </c>
      <c r="H284" s="23">
        <v>0</v>
      </c>
      <c r="I284" s="23">
        <v>2E-3</v>
      </c>
      <c r="J284" s="23">
        <v>-1E-3</v>
      </c>
      <c r="K284" s="23">
        <v>0.35199999999999998</v>
      </c>
      <c r="L284" s="23">
        <v>0.33800000000000002</v>
      </c>
      <c r="M284" s="23">
        <f t="shared" si="155"/>
        <v>1.0476190476190474</v>
      </c>
      <c r="N284" s="23">
        <f t="shared" si="156"/>
        <v>1.0817211904761903</v>
      </c>
      <c r="O284" s="63">
        <v>33</v>
      </c>
      <c r="P284" s="23">
        <f t="shared" si="153"/>
        <v>8.0380006010467682</v>
      </c>
      <c r="Q284" s="29">
        <f t="shared" si="157"/>
        <v>7.7516638832088969</v>
      </c>
      <c r="R284" s="23">
        <v>23</v>
      </c>
      <c r="S284" s="23">
        <f t="shared" si="158"/>
        <v>296.14999999999998</v>
      </c>
    </row>
    <row r="285" spans="5:19" ht="15.75" customHeight="1">
      <c r="E285" s="67"/>
      <c r="F285" s="20" t="s">
        <v>122</v>
      </c>
      <c r="G285" s="66">
        <v>-4.0000000000000001E-3</v>
      </c>
      <c r="H285" s="23">
        <v>-5.0000000000000001E-3</v>
      </c>
      <c r="I285" s="23">
        <v>-4.0000000000000001E-3</v>
      </c>
      <c r="J285" s="23">
        <v>-4.0000000000000001E-3</v>
      </c>
      <c r="K285" s="23">
        <v>0.316</v>
      </c>
      <c r="L285" s="23">
        <v>0.33900000000000002</v>
      </c>
      <c r="M285" s="23">
        <f t="shared" si="155"/>
        <v>0.93586005830903785</v>
      </c>
      <c r="N285" s="23">
        <f t="shared" si="156"/>
        <v>0.96073370262390667</v>
      </c>
      <c r="O285" s="63">
        <v>33</v>
      </c>
      <c r="P285" s="23">
        <f t="shared" si="153"/>
        <v>8.0238451892983349</v>
      </c>
      <c r="Q285" s="29">
        <f t="shared" si="157"/>
        <v>7.6822950487920592</v>
      </c>
      <c r="R285" s="23">
        <v>24</v>
      </c>
      <c r="S285" s="23">
        <f t="shared" si="158"/>
        <v>297.14999999999998</v>
      </c>
    </row>
    <row r="286" spans="5:19" ht="15.75" customHeight="1">
      <c r="E286" s="64"/>
      <c r="F286" s="20" t="s">
        <v>123</v>
      </c>
      <c r="G286" s="23">
        <v>-1E-3</v>
      </c>
      <c r="H286" s="23">
        <v>-2E-3</v>
      </c>
      <c r="I286" s="23">
        <v>-1E-3</v>
      </c>
      <c r="J286" s="23">
        <v>-1E-3</v>
      </c>
      <c r="K286" s="23">
        <v>0.36199999999999999</v>
      </c>
      <c r="L286" s="23">
        <v>0.34</v>
      </c>
      <c r="M286" s="23">
        <f t="shared" ref="M286" si="163">(K286-H286-(J286-G286))/(L286-I286-(J286-G286))</f>
        <v>1.0674486803519061</v>
      </c>
      <c r="N286" s="23">
        <f t="shared" ref="N286" si="164">M286+($C$13+($B$13*M286))*$A$13</f>
        <v>1.1031882551319647</v>
      </c>
      <c r="O286" s="63">
        <v>33</v>
      </c>
      <c r="P286" s="23">
        <f t="shared" si="153"/>
        <v>8.0224348864592105</v>
      </c>
      <c r="Q286" s="29">
        <f t="shared" si="157"/>
        <v>7.7452837921973803</v>
      </c>
      <c r="R286" s="23">
        <v>24.1</v>
      </c>
      <c r="S286" s="23">
        <f t="shared" si="158"/>
        <v>297.25</v>
      </c>
    </row>
    <row r="287" spans="5:19" ht="15.75" customHeight="1">
      <c r="E287" s="64"/>
      <c r="F287" s="20" t="s">
        <v>124</v>
      </c>
      <c r="G287" s="23">
        <v>-4.0000000000000001E-3</v>
      </c>
      <c r="H287" s="23">
        <v>-5.0000000000000001E-3</v>
      </c>
      <c r="I287" s="23">
        <v>-5.0000000000000001E-3</v>
      </c>
      <c r="J287" s="23">
        <v>-1E-3</v>
      </c>
      <c r="K287" s="23">
        <v>0.29299999999999998</v>
      </c>
      <c r="L287" s="23">
        <v>0.35899999999999999</v>
      </c>
      <c r="M287" s="23">
        <f>(K287-H286-(J287-G286))/(L287-I286-(J287-G286))</f>
        <v>0.81944444444444442</v>
      </c>
      <c r="N287" s="23">
        <f t="shared" si="156"/>
        <v>0.83470506944444445</v>
      </c>
      <c r="O287" s="63">
        <v>33</v>
      </c>
      <c r="P287" s="23">
        <f t="shared" si="153"/>
        <v>8.0238451892983349</v>
      </c>
      <c r="Q287" s="29">
        <f t="shared" si="157"/>
        <v>7.6172882828993895</v>
      </c>
      <c r="R287" s="23">
        <v>24</v>
      </c>
      <c r="S287" s="23">
        <f t="shared" si="158"/>
        <v>297.14999999999998</v>
      </c>
    </row>
    <row r="288" spans="5:19" ht="15.75" customHeight="1">
      <c r="F288" s="20" t="s">
        <v>125</v>
      </c>
      <c r="G288" s="23"/>
      <c r="H288" s="23"/>
      <c r="I288" s="23"/>
      <c r="J288" s="23"/>
      <c r="K288" s="23"/>
      <c r="L288" s="23"/>
      <c r="M288" s="23" t="e">
        <f t="shared" si="155"/>
        <v>#DIV/0!</v>
      </c>
      <c r="N288" s="23" t="e">
        <f t="shared" si="156"/>
        <v>#DIV/0!</v>
      </c>
      <c r="O288" s="63">
        <v>33</v>
      </c>
      <c r="P288" s="23">
        <f t="shared" si="153"/>
        <v>8.3921812850082382</v>
      </c>
      <c r="Q288" s="29" t="e">
        <f t="shared" ref="Q288:Q289" si="165">P288+LOG((N288-0.0069)/(2.222-N288*0.133))</f>
        <v>#DIV/0!</v>
      </c>
      <c r="R288" s="23"/>
      <c r="S288" s="23">
        <f t="shared" si="158"/>
        <v>273.14999999999998</v>
      </c>
    </row>
    <row r="289" spans="5:19" ht="15.75" customHeight="1">
      <c r="F289" s="20" t="s">
        <v>126</v>
      </c>
      <c r="G289" s="23"/>
      <c r="H289" s="23"/>
      <c r="I289" s="23"/>
      <c r="J289" s="23"/>
      <c r="K289" s="23"/>
      <c r="L289" s="23"/>
      <c r="M289" s="23" t="e">
        <f t="shared" si="155"/>
        <v>#DIV/0!</v>
      </c>
      <c r="N289" s="23" t="e">
        <f t="shared" si="156"/>
        <v>#DIV/0!</v>
      </c>
      <c r="O289" s="63">
        <v>33</v>
      </c>
      <c r="P289" s="23">
        <f t="shared" si="153"/>
        <v>8.3921812850082382</v>
      </c>
      <c r="Q289" s="29" t="e">
        <f t="shared" si="165"/>
        <v>#DIV/0!</v>
      </c>
      <c r="R289" s="23"/>
      <c r="S289" s="23">
        <f t="shared" si="158"/>
        <v>273.14999999999998</v>
      </c>
    </row>
    <row r="290" spans="5:19" ht="15.75" customHeight="1"/>
    <row r="291" spans="5:19" ht="15.75" customHeight="1">
      <c r="E291" s="64" t="s">
        <v>178</v>
      </c>
      <c r="F291" s="20" t="s">
        <v>119</v>
      </c>
      <c r="G291" s="23">
        <v>-1E-3</v>
      </c>
      <c r="H291" s="23">
        <v>-1E-3</v>
      </c>
      <c r="I291" s="23">
        <v>-1E-3</v>
      </c>
      <c r="J291" s="23">
        <v>-1E-3</v>
      </c>
      <c r="K291" s="23">
        <v>0.48599999999999999</v>
      </c>
      <c r="L291" s="23">
        <v>0.28100000000000003</v>
      </c>
      <c r="M291" s="23">
        <f>(K291-H291-(J291-G291))/(L291-I291-(J291-G291))</f>
        <v>1.726950354609929</v>
      </c>
      <c r="N291" s="23">
        <f>M291+($C$13+($B$13*M291))*$A$13</f>
        <v>1.8171482801418439</v>
      </c>
      <c r="O291" s="63">
        <v>33</v>
      </c>
      <c r="P291" s="23">
        <f t="shared" ref="P291:P294" si="166">(1245.69/S291+3.8275+0.00211*(35-O291))</f>
        <v>8.0294959056444828</v>
      </c>
      <c r="Q291" s="29">
        <f t="shared" ref="Q291" si="167">P291+LOG((N291-0.0069)/(2.222-N291*0.133))</f>
        <v>7.9904988337665577</v>
      </c>
      <c r="R291" s="23">
        <v>23.6</v>
      </c>
      <c r="S291" s="23">
        <f>R291+273.15</f>
        <v>296.75</v>
      </c>
    </row>
    <row r="292" spans="5:19" ht="15.75" customHeight="1">
      <c r="E292" s="67">
        <v>0.58333333333333337</v>
      </c>
      <c r="F292" s="20" t="s">
        <v>120</v>
      </c>
      <c r="G292" s="23">
        <v>-1E-3</v>
      </c>
      <c r="H292" s="23">
        <v>-1E-3</v>
      </c>
      <c r="I292" s="23">
        <v>-1E-3</v>
      </c>
      <c r="J292" s="23">
        <v>-5.0000000000000001E-3</v>
      </c>
      <c r="K292" s="23">
        <v>0.48699999999999999</v>
      </c>
      <c r="L292" s="23">
        <v>0.28000000000000003</v>
      </c>
      <c r="M292" s="23">
        <f t="shared" ref="M292:M294" si="168">(K292-H292-(J292-G292))/(L292-I292-(J292-G292))</f>
        <v>1.726315789473684</v>
      </c>
      <c r="N292" s="23">
        <f t="shared" ref="N292:N294" si="169">M292+($C$13+($B$13*M292))*$A$13</f>
        <v>1.8164613157894736</v>
      </c>
      <c r="O292" s="63">
        <v>33</v>
      </c>
      <c r="P292" s="23">
        <f t="shared" si="166"/>
        <v>8.0252564416764862</v>
      </c>
      <c r="Q292" s="29">
        <f>P292+LOG((N292-0.0069)/(2.222-N292*0.133))</f>
        <v>7.9860744930888092</v>
      </c>
      <c r="R292" s="23">
        <v>23.9</v>
      </c>
      <c r="S292" s="23">
        <f t="shared" ref="S292:S294" si="170">R292+273.15</f>
        <v>297.04999999999995</v>
      </c>
    </row>
    <row r="293" spans="5:19" ht="15.75" customHeight="1">
      <c r="E293" s="67"/>
      <c r="F293" s="20" t="s">
        <v>121</v>
      </c>
      <c r="G293" s="23">
        <v>-2E-3</v>
      </c>
      <c r="H293" s="23">
        <v>-2E-3</v>
      </c>
      <c r="I293" s="23">
        <v>-2E-3</v>
      </c>
      <c r="J293" s="23">
        <v>-1E-3</v>
      </c>
      <c r="K293" s="23">
        <v>0.38700000000000001</v>
      </c>
      <c r="L293" s="23">
        <v>0.52</v>
      </c>
      <c r="M293" s="23">
        <f t="shared" si="168"/>
        <v>0.74472168905950098</v>
      </c>
      <c r="N293" s="23">
        <f t="shared" si="169"/>
        <v>0.75381208253358922</v>
      </c>
      <c r="O293" s="63">
        <v>33</v>
      </c>
      <c r="P293" s="23">
        <f t="shared" si="166"/>
        <v>8.01820966560242</v>
      </c>
      <c r="Q293" s="29">
        <f>P293+LOG((N293-0.0069)/(2.222-N293*0.133))</f>
        <v>7.564786373917026</v>
      </c>
      <c r="R293" s="23">
        <v>24.4</v>
      </c>
      <c r="S293" s="23">
        <f t="shared" si="170"/>
        <v>297.54999999999995</v>
      </c>
    </row>
    <row r="294" spans="5:19" ht="15.75" customHeight="1">
      <c r="E294" s="67"/>
      <c r="F294" s="20" t="s">
        <v>122</v>
      </c>
      <c r="G294" s="23">
        <v>-2E-3</v>
      </c>
      <c r="H294" s="23">
        <v>-2E-3</v>
      </c>
      <c r="I294" s="23">
        <v>-1E-3</v>
      </c>
      <c r="J294" s="23">
        <v>-1E-3</v>
      </c>
      <c r="K294" s="23">
        <v>0.40100000000000002</v>
      </c>
      <c r="L294" s="23">
        <v>0.51700000000000002</v>
      </c>
      <c r="M294" s="23">
        <f t="shared" si="168"/>
        <v>0.77756286266924568</v>
      </c>
      <c r="N294" s="23">
        <f t="shared" si="169"/>
        <v>0.7893651160541586</v>
      </c>
      <c r="O294" s="63">
        <v>33</v>
      </c>
      <c r="P294" s="23">
        <f t="shared" si="166"/>
        <v>8.01820966560242</v>
      </c>
      <c r="Q294" s="29">
        <f>P294+LOG((N294-0.0069)/(2.222-N294*0.133))</f>
        <v>7.5859508302571443</v>
      </c>
      <c r="R294" s="23">
        <v>24.4</v>
      </c>
      <c r="S294" s="23">
        <f t="shared" si="170"/>
        <v>297.54999999999995</v>
      </c>
    </row>
    <row r="295" spans="5:19" ht="15.75" customHeight="1">
      <c r="E295" s="79"/>
      <c r="F295" s="20" t="s">
        <v>123</v>
      </c>
      <c r="G295" s="23">
        <v>0</v>
      </c>
      <c r="H295" s="23">
        <v>0</v>
      </c>
      <c r="I295" s="23">
        <v>0</v>
      </c>
      <c r="J295" s="23">
        <v>-1E-3</v>
      </c>
      <c r="K295" s="23">
        <v>0.40600000000000003</v>
      </c>
      <c r="L295" s="23">
        <v>0.53</v>
      </c>
      <c r="M295" s="23">
        <f>(K295-H295-(J295-G295))/(L295-I295-(J295-G295))</f>
        <v>0.7664783427495292</v>
      </c>
      <c r="N295" s="23">
        <f>M295+($C$13+($B$13*M295))*$A$13</f>
        <v>0.7773652919020716</v>
      </c>
      <c r="O295" s="63">
        <v>33</v>
      </c>
      <c r="P295" s="23">
        <f>(1245.69/S295+3.8275+0.00211*(35-O295))</f>
        <v>8.0055849690065344</v>
      </c>
      <c r="Q295" s="29">
        <f>P295+LOG((N295-0.0069)/(2.222-N295*0.133))</f>
        <v>7.5662869451370378</v>
      </c>
      <c r="R295" s="23">
        <v>25.3</v>
      </c>
      <c r="S295" s="23">
        <f>R295+273.15</f>
        <v>298.45</v>
      </c>
    </row>
    <row r="296" spans="5:19" ht="15.75" customHeight="1">
      <c r="E296" s="67"/>
      <c r="F296" s="20" t="s">
        <v>124</v>
      </c>
      <c r="G296" s="23">
        <v>-1E-3</v>
      </c>
      <c r="H296" s="23">
        <v>-1E-3</v>
      </c>
      <c r="I296" s="23">
        <v>0</v>
      </c>
      <c r="J296" s="23">
        <v>0</v>
      </c>
      <c r="K296" s="23">
        <v>0.36399999999999999</v>
      </c>
      <c r="L296" s="23">
        <v>0.60199999999999998</v>
      </c>
      <c r="M296" s="23">
        <f>(K296-H295-(J296-G295))/(L296-I295-(J296-G295))</f>
        <v>0.60465116279069764</v>
      </c>
      <c r="N296" s="23">
        <f>M296+($C$13+($B$13*M296))*$A$13</f>
        <v>0.60217523255813954</v>
      </c>
      <c r="O296" s="63">
        <v>33</v>
      </c>
      <c r="P296" s="23">
        <f>(1245.69/S296+3.8275+0.00211*(35-O296))</f>
        <v>8.0097847325171898</v>
      </c>
      <c r="Q296" s="29">
        <f>P296+LOG((N296-0.0069)/(2.222-N296*0.133))</f>
        <v>7.4537011867068266</v>
      </c>
      <c r="R296" s="23">
        <v>25</v>
      </c>
      <c r="S296" s="23">
        <f>R296+273.15</f>
        <v>298.14999999999998</v>
      </c>
    </row>
    <row r="297" spans="5:19" ht="15.75" customHeight="1">
      <c r="E297" s="64"/>
      <c r="F297" s="20" t="s">
        <v>125</v>
      </c>
      <c r="G297" s="23">
        <v>-2E-3</v>
      </c>
      <c r="H297" s="23"/>
      <c r="I297" s="23">
        <v>-1E-3</v>
      </c>
      <c r="J297" s="23">
        <v>-2E-3</v>
      </c>
      <c r="K297" s="23">
        <v>0.72899999999999998</v>
      </c>
      <c r="L297" s="23">
        <v>0.442</v>
      </c>
      <c r="M297" s="23">
        <f t="shared" ref="M297:M298" si="171">(K297-H297-(J297-G297))/(L297-I297-(J297-G297))</f>
        <v>1.6455981941309255</v>
      </c>
      <c r="N297" s="23">
        <f>M297+($C$13+($B$13*M297))*$A$13</f>
        <v>1.7290784650112867</v>
      </c>
      <c r="O297" s="63">
        <v>33</v>
      </c>
      <c r="P297" s="23">
        <f>(1245.69/S297+3.8275+0.00211*(35-O297))</f>
        <v>8.0097847325171898</v>
      </c>
      <c r="Q297" s="29">
        <f t="shared" ref="Q297:Q298" si="172">P297+LOG((N297-0.0069)/(2.222-N297*0.133))</f>
        <v>7.9465664531646043</v>
      </c>
      <c r="R297" s="23">
        <v>25</v>
      </c>
      <c r="S297" s="23">
        <f>R297+273.15</f>
        <v>298.14999999999998</v>
      </c>
    </row>
    <row r="298" spans="5:19" ht="15.75" customHeight="1">
      <c r="E298" s="64"/>
      <c r="F298" s="20" t="s">
        <v>126</v>
      </c>
      <c r="G298" s="23">
        <v>-5.0000000000000001E-3</v>
      </c>
      <c r="H298" s="23">
        <v>-5.0000000000000001E-3</v>
      </c>
      <c r="I298" s="23">
        <v>-6.0000000000000001E-3</v>
      </c>
      <c r="J298" s="23">
        <v>-4.0000000000000001E-3</v>
      </c>
      <c r="K298" s="23">
        <v>0.63100000000000001</v>
      </c>
      <c r="L298" s="23">
        <v>0.378</v>
      </c>
      <c r="M298" s="23">
        <f t="shared" si="171"/>
        <v>1.6579634464751958</v>
      </c>
      <c r="N298" s="23">
        <f>M298+($C$13+($B$13*M298))*$A$13</f>
        <v>1.742464778067885</v>
      </c>
      <c r="O298" s="63">
        <v>33</v>
      </c>
      <c r="P298" s="23">
        <f>(1245.69/S298+3.8275+0.00211*(35-O298))</f>
        <v>8.0055849690065344</v>
      </c>
      <c r="Q298" s="29">
        <f t="shared" si="172"/>
        <v>7.9461176876091333</v>
      </c>
      <c r="R298" s="23">
        <v>25.3</v>
      </c>
      <c r="S298" s="23">
        <f>R298+273.15</f>
        <v>298.45</v>
      </c>
    </row>
    <row r="299" spans="5:19" ht="15.75" customHeight="1">
      <c r="E299" s="64"/>
    </row>
    <row r="300" spans="5:19" ht="15.75" customHeight="1">
      <c r="E300" s="79">
        <v>0.125</v>
      </c>
      <c r="F300" s="20" t="s">
        <v>121</v>
      </c>
      <c r="G300" s="23">
        <v>-2E-3</v>
      </c>
      <c r="H300" s="23">
        <v>-2E-3</v>
      </c>
      <c r="I300" s="23">
        <v>-1E-3</v>
      </c>
      <c r="J300" s="23">
        <v>-1E-3</v>
      </c>
      <c r="K300" s="23">
        <v>0.32200000000000001</v>
      </c>
      <c r="L300" s="23">
        <v>0.33300000000000002</v>
      </c>
      <c r="M300" s="23">
        <f t="shared" ref="M300:M301" si="173">(K300-H300-(J300-G300))/(L300-I300-(J300-G300))</f>
        <v>0.96996996996996998</v>
      </c>
      <c r="N300" s="23">
        <f t="shared" ref="N300:N301" si="174">M300+($C$13+($B$13*M300))*$A$13</f>
        <v>0.99766024024024025</v>
      </c>
      <c r="O300" s="63">
        <v>33.200000000000003</v>
      </c>
      <c r="P300" s="23">
        <f t="shared" ref="P300:P301" si="175">(1245.69/S300+3.8275+0.00211*(35-O300))</f>
        <v>8.0220128864592102</v>
      </c>
      <c r="Q300" s="29">
        <f>P300+LOG((N300-0.0069)/(2.222-N300*0.133))</f>
        <v>7.6979783263699266</v>
      </c>
      <c r="R300" s="23">
        <v>24.1</v>
      </c>
      <c r="S300" s="23">
        <f t="shared" ref="S300:S301" si="176">R300+273.15</f>
        <v>297.25</v>
      </c>
    </row>
    <row r="301" spans="5:19" ht="15.75" customHeight="1">
      <c r="F301" s="20" t="s">
        <v>122</v>
      </c>
      <c r="G301" s="23">
        <v>-5.0000000000000001E-3</v>
      </c>
      <c r="H301" s="23">
        <v>-6.0000000000000001E-3</v>
      </c>
      <c r="I301" s="23">
        <v>-7.0000000000000001E-3</v>
      </c>
      <c r="J301" s="23">
        <v>-5.0000000000000001E-3</v>
      </c>
      <c r="K301" s="23">
        <v>0.32800000000000001</v>
      </c>
      <c r="L301" s="23">
        <v>0.33</v>
      </c>
      <c r="M301" s="23">
        <f t="shared" si="173"/>
        <v>0.99109792284866471</v>
      </c>
      <c r="N301" s="23">
        <f t="shared" si="174"/>
        <v>1.0205328338278932</v>
      </c>
      <c r="O301" s="63">
        <v>33.200000000000003</v>
      </c>
      <c r="P301" s="23">
        <f t="shared" si="175"/>
        <v>8.0177876656024196</v>
      </c>
      <c r="Q301" s="29">
        <f>P301+LOG((N301-0.0069)/(2.222-N301*0.133))</f>
        <v>7.7042980028674046</v>
      </c>
      <c r="R301" s="23">
        <v>24.4</v>
      </c>
      <c r="S301" s="23">
        <f t="shared" si="176"/>
        <v>297.54999999999995</v>
      </c>
    </row>
    <row r="302" spans="5:19" ht="15.75" customHeight="1">
      <c r="F302" s="20" t="s">
        <v>123</v>
      </c>
      <c r="G302" s="23">
        <v>-2E-3</v>
      </c>
      <c r="H302" s="23">
        <v>-2E-3</v>
      </c>
      <c r="I302" s="23">
        <v>-2E-3</v>
      </c>
      <c r="J302" s="23">
        <v>-2E-3</v>
      </c>
      <c r="K302" s="23">
        <v>0.35799999999999998</v>
      </c>
      <c r="L302" s="23">
        <v>0.32300000000000001</v>
      </c>
      <c r="M302" s="23">
        <f>(K302-H302-(J302-G302))/(L302-I302-(J302-G302))</f>
        <v>1.1076923076923075</v>
      </c>
      <c r="N302" s="23">
        <f>M302+($C$13+($B$13*M302))*$A$13</f>
        <v>1.1467549999999997</v>
      </c>
      <c r="O302" s="63">
        <v>33.200000000000003</v>
      </c>
      <c r="P302" s="23">
        <f>(1245.69/S302+3.8275+0.00211*(35-O302))</f>
        <v>8.0149755818639807</v>
      </c>
      <c r="Q302" s="29">
        <f>P302+LOG((N302-0.0069)/(2.222-N302*0.133))</f>
        <v>7.7559636242330372</v>
      </c>
      <c r="R302" s="23">
        <v>24.6</v>
      </c>
      <c r="S302" s="23">
        <f>R302+273.15</f>
        <v>297.75</v>
      </c>
    </row>
    <row r="303" spans="5:19" ht="15.75" customHeight="1">
      <c r="F303" s="20" t="s">
        <v>124</v>
      </c>
      <c r="G303" s="23">
        <v>-5.0000000000000001E-3</v>
      </c>
      <c r="H303" s="23">
        <v>-6.0000000000000001E-3</v>
      </c>
      <c r="I303" s="23">
        <v>-6.0000000000000001E-3</v>
      </c>
      <c r="J303" s="23">
        <v>-5.0000000000000001E-3</v>
      </c>
      <c r="K303" s="23">
        <v>0.309</v>
      </c>
      <c r="L303" s="23">
        <v>0.34100000000000003</v>
      </c>
      <c r="M303" s="23">
        <f>(K303-H302-(J303-G302))/(L303-I302-(J303-G302))</f>
        <v>0.90751445086705196</v>
      </c>
      <c r="N303" s="23">
        <f>M303+($C$13+($B$13*M303))*$A$13</f>
        <v>0.93004745664739874</v>
      </c>
      <c r="O303" s="63">
        <v>33.200000000000003</v>
      </c>
      <c r="P303" s="23">
        <f>(1245.69/S303+3.8275+0.00211*(35-O303))</f>
        <v>8.0121672733680143</v>
      </c>
      <c r="Q303" s="29">
        <f>P303+LOG((N303-0.0069)/(2.222-N303*0.133))</f>
        <v>7.6555700068695822</v>
      </c>
      <c r="R303" s="23">
        <v>24.8</v>
      </c>
      <c r="S303" s="23">
        <f>R303+273.15</f>
        <v>297.95</v>
      </c>
    </row>
    <row r="304" spans="5:19" ht="15.75" customHeight="1"/>
    <row r="305" spans="5:19" ht="15.75" customHeight="1">
      <c r="E305" s="78">
        <v>43424</v>
      </c>
      <c r="F305" s="20" t="s">
        <v>68</v>
      </c>
      <c r="G305" s="66"/>
      <c r="H305" s="23"/>
      <c r="I305" s="23"/>
      <c r="J305" s="23"/>
      <c r="K305" s="23"/>
      <c r="L305" s="23"/>
      <c r="M305" s="23" t="e">
        <f t="shared" ref="M305:M316" si="177">(K305-H305-(J305-G305))/(L305-I305-(J305-G305))</f>
        <v>#DIV/0!</v>
      </c>
      <c r="N305" s="23" t="e">
        <f t="shared" ref="N305:N325" si="178">M305+($C$13+($B$13*M305))*$A$13</f>
        <v>#DIV/0!</v>
      </c>
      <c r="O305" s="63">
        <v>33.200000000000003</v>
      </c>
      <c r="P305" s="23">
        <f t="shared" ref="P305:P336" si="179">(1245.69/S305+3.8275+0.00211*(35-O305))</f>
        <v>8.0177876656024196</v>
      </c>
      <c r="Q305" s="29" t="e">
        <f t="shared" ref="Q305:Q329" si="180">P305+LOG((N305-0.0069)/(2.222-N305*0.133))</f>
        <v>#DIV/0!</v>
      </c>
      <c r="R305" s="66">
        <v>24.5</v>
      </c>
      <c r="S305" s="23">
        <f>R329+273.15</f>
        <v>297.54999999999995</v>
      </c>
    </row>
    <row r="306" spans="5:19" ht="15.75" customHeight="1">
      <c r="E306" s="79">
        <v>0.66666666666666663</v>
      </c>
      <c r="F306" s="20" t="s">
        <v>69</v>
      </c>
      <c r="G306" s="66"/>
      <c r="H306" s="23"/>
      <c r="I306" s="23"/>
      <c r="J306" s="23"/>
      <c r="K306" s="23"/>
      <c r="L306" s="23"/>
      <c r="M306" s="23" t="e">
        <f t="shared" si="177"/>
        <v>#DIV/0!</v>
      </c>
      <c r="N306" s="23" t="e">
        <f t="shared" si="178"/>
        <v>#DIV/0!</v>
      </c>
      <c r="O306" s="63">
        <v>33.200000000000003</v>
      </c>
      <c r="P306" s="23">
        <f t="shared" si="179"/>
        <v>8.0149755818639807</v>
      </c>
      <c r="Q306" s="29" t="e">
        <f t="shared" si="180"/>
        <v>#DIV/0!</v>
      </c>
      <c r="R306" s="66">
        <v>24.5</v>
      </c>
      <c r="S306" s="23">
        <f>R330+273.15</f>
        <v>297.75</v>
      </c>
    </row>
    <row r="307" spans="5:19" ht="15.75" customHeight="1">
      <c r="F307" s="20" t="s">
        <v>70</v>
      </c>
      <c r="G307" s="66"/>
      <c r="H307" s="23"/>
      <c r="I307" s="23"/>
      <c r="J307" s="23"/>
      <c r="K307" s="23"/>
      <c r="L307" s="23"/>
      <c r="M307" s="23" t="e">
        <f t="shared" si="177"/>
        <v>#DIV/0!</v>
      </c>
      <c r="N307" s="23" t="e">
        <f t="shared" si="178"/>
        <v>#DIV/0!</v>
      </c>
      <c r="O307" s="63">
        <v>33.200000000000003</v>
      </c>
      <c r="P307" s="23">
        <f t="shared" si="179"/>
        <v>8.0121672733680143</v>
      </c>
      <c r="Q307" s="29" t="e">
        <f t="shared" si="180"/>
        <v>#DIV/0!</v>
      </c>
      <c r="R307" s="66">
        <v>24.5</v>
      </c>
      <c r="S307" s="23">
        <f>R331+273.15</f>
        <v>297.95</v>
      </c>
    </row>
    <row r="308" spans="5:19" ht="15.75" customHeight="1">
      <c r="F308" s="20" t="s">
        <v>71</v>
      </c>
      <c r="G308" s="66"/>
      <c r="H308" s="23"/>
      <c r="I308" s="23"/>
      <c r="J308" s="23"/>
      <c r="K308" s="23"/>
      <c r="L308" s="23"/>
      <c r="M308" s="23" t="e">
        <f t="shared" si="177"/>
        <v>#DIV/0!</v>
      </c>
      <c r="N308" s="23" t="e">
        <f t="shared" si="178"/>
        <v>#DIV/0!</v>
      </c>
      <c r="O308" s="63">
        <v>33.200000000000003</v>
      </c>
      <c r="P308" s="23">
        <f t="shared" si="179"/>
        <v>8.010764532460998</v>
      </c>
      <c r="Q308" s="29" t="e">
        <f t="shared" si="180"/>
        <v>#DIV/0!</v>
      </c>
      <c r="R308" s="66">
        <v>24.5</v>
      </c>
      <c r="S308" s="23">
        <f>R332+273.15</f>
        <v>298.04999999999995</v>
      </c>
    </row>
    <row r="309" spans="5:19" ht="15.75" customHeight="1">
      <c r="F309" s="20" t="s">
        <v>73</v>
      </c>
      <c r="G309" s="23"/>
      <c r="H309" s="23"/>
      <c r="I309" s="23"/>
      <c r="J309" s="23"/>
      <c r="K309" s="23"/>
      <c r="L309" s="23"/>
      <c r="M309" s="23" t="e">
        <f t="shared" si="177"/>
        <v>#DIV/0!</v>
      </c>
      <c r="N309" s="23" t="e">
        <f t="shared" si="178"/>
        <v>#DIV/0!</v>
      </c>
      <c r="O309" s="63">
        <v>33.200000000000003</v>
      </c>
      <c r="P309" s="23">
        <f t="shared" si="179"/>
        <v>8.0163811513522596</v>
      </c>
      <c r="Q309" s="29" t="e">
        <f t="shared" si="180"/>
        <v>#DIV/0!</v>
      </c>
      <c r="R309" s="66">
        <v>24.5</v>
      </c>
      <c r="S309" s="23">
        <f t="shared" ref="S309:S328" si="181">R309+273.15</f>
        <v>297.64999999999998</v>
      </c>
    </row>
    <row r="310" spans="5:19" ht="15.75" customHeight="1">
      <c r="F310" s="20" t="s">
        <v>74</v>
      </c>
      <c r="G310" s="23"/>
      <c r="H310" s="23"/>
      <c r="I310" s="23"/>
      <c r="J310" s="23"/>
      <c r="K310" s="23"/>
      <c r="L310" s="23"/>
      <c r="M310" s="23" t="e">
        <f t="shared" si="177"/>
        <v>#DIV/0!</v>
      </c>
      <c r="N310" s="23" t="e">
        <f t="shared" si="178"/>
        <v>#DIV/0!</v>
      </c>
      <c r="O310" s="63">
        <v>33.200000000000003</v>
      </c>
      <c r="P310" s="23">
        <f t="shared" si="179"/>
        <v>8.0163811513522596</v>
      </c>
      <c r="Q310" s="29" t="e">
        <f t="shared" si="180"/>
        <v>#DIV/0!</v>
      </c>
      <c r="R310" s="66">
        <v>24.5</v>
      </c>
      <c r="S310" s="23">
        <f t="shared" si="181"/>
        <v>297.64999999999998</v>
      </c>
    </row>
    <row r="311" spans="5:19" ht="15.75" customHeight="1">
      <c r="F311" s="20" t="s">
        <v>75</v>
      </c>
      <c r="G311" s="23"/>
      <c r="H311" s="23"/>
      <c r="I311" s="23"/>
      <c r="J311" s="23"/>
      <c r="K311" s="23"/>
      <c r="L311" s="23"/>
      <c r="M311" s="23" t="e">
        <f t="shared" si="177"/>
        <v>#DIV/0!</v>
      </c>
      <c r="N311" s="23" t="e">
        <f t="shared" si="178"/>
        <v>#DIV/0!</v>
      </c>
      <c r="O311" s="63">
        <v>33.200000000000003</v>
      </c>
      <c r="P311" s="23">
        <f t="shared" si="179"/>
        <v>8.0163811513522596</v>
      </c>
      <c r="Q311" s="29" t="e">
        <f t="shared" si="180"/>
        <v>#DIV/0!</v>
      </c>
      <c r="R311" s="66">
        <v>24.5</v>
      </c>
      <c r="S311" s="23">
        <f t="shared" si="181"/>
        <v>297.64999999999998</v>
      </c>
    </row>
    <row r="312" spans="5:19" ht="15.75" customHeight="1">
      <c r="F312" s="20" t="s">
        <v>76</v>
      </c>
      <c r="G312" s="23"/>
      <c r="H312" s="23"/>
      <c r="I312" s="23"/>
      <c r="J312" s="23"/>
      <c r="K312" s="23"/>
      <c r="L312" s="23"/>
      <c r="M312" s="23" t="e">
        <f t="shared" si="177"/>
        <v>#DIV/0!</v>
      </c>
      <c r="N312" s="23" t="e">
        <f t="shared" si="178"/>
        <v>#DIV/0!</v>
      </c>
      <c r="O312" s="63">
        <v>33.200000000000003</v>
      </c>
      <c r="P312" s="23">
        <f t="shared" si="179"/>
        <v>8.0163811513522596</v>
      </c>
      <c r="Q312" s="29" t="e">
        <f t="shared" si="180"/>
        <v>#DIV/0!</v>
      </c>
      <c r="R312" s="66">
        <v>24.5</v>
      </c>
      <c r="S312" s="23">
        <f t="shared" si="181"/>
        <v>297.64999999999998</v>
      </c>
    </row>
    <row r="313" spans="5:19" ht="15.75" customHeight="1">
      <c r="F313" s="20" t="s">
        <v>77</v>
      </c>
      <c r="G313" s="23"/>
      <c r="H313" s="23"/>
      <c r="I313" s="23"/>
      <c r="J313" s="23"/>
      <c r="K313" s="23"/>
      <c r="L313" s="23"/>
      <c r="M313" s="23" t="e">
        <f t="shared" si="177"/>
        <v>#DIV/0!</v>
      </c>
      <c r="N313" s="23" t="e">
        <f t="shared" si="178"/>
        <v>#DIV/0!</v>
      </c>
      <c r="O313" s="63">
        <v>33.200000000000003</v>
      </c>
      <c r="P313" s="23">
        <f t="shared" si="179"/>
        <v>8.0163811513522596</v>
      </c>
      <c r="Q313" s="29" t="e">
        <f t="shared" si="180"/>
        <v>#DIV/0!</v>
      </c>
      <c r="R313" s="66">
        <v>24.5</v>
      </c>
      <c r="S313" s="23">
        <f t="shared" si="181"/>
        <v>297.64999999999998</v>
      </c>
    </row>
    <row r="314" spans="5:19" ht="15.75" customHeight="1">
      <c r="F314" s="20" t="s">
        <v>81</v>
      </c>
      <c r="G314" s="23"/>
      <c r="H314" s="23"/>
      <c r="I314" s="23"/>
      <c r="J314" s="23"/>
      <c r="K314" s="23"/>
      <c r="L314" s="23"/>
      <c r="M314" s="23" t="e">
        <f t="shared" si="177"/>
        <v>#DIV/0!</v>
      </c>
      <c r="N314" s="23" t="e">
        <f t="shared" si="178"/>
        <v>#DIV/0!</v>
      </c>
      <c r="O314" s="63">
        <v>33.200000000000003</v>
      </c>
      <c r="P314" s="23">
        <f t="shared" si="179"/>
        <v>8.0163811513522596</v>
      </c>
      <c r="Q314" s="29" t="e">
        <f t="shared" si="180"/>
        <v>#DIV/0!</v>
      </c>
      <c r="R314" s="66">
        <v>24.5</v>
      </c>
      <c r="S314" s="23">
        <f t="shared" si="181"/>
        <v>297.64999999999998</v>
      </c>
    </row>
    <row r="315" spans="5:19" ht="15.75" customHeight="1">
      <c r="F315" s="20" t="s">
        <v>82</v>
      </c>
      <c r="G315" s="23"/>
      <c r="H315" s="23"/>
      <c r="I315" s="23"/>
      <c r="J315" s="23"/>
      <c r="K315" s="23"/>
      <c r="L315" s="23"/>
      <c r="M315" s="23" t="e">
        <f t="shared" si="177"/>
        <v>#DIV/0!</v>
      </c>
      <c r="N315" s="23" t="e">
        <f t="shared" si="178"/>
        <v>#DIV/0!</v>
      </c>
      <c r="O315" s="63">
        <v>33.200000000000003</v>
      </c>
      <c r="P315" s="23">
        <f t="shared" si="179"/>
        <v>8.0163811513522596</v>
      </c>
      <c r="Q315" s="29" t="e">
        <f t="shared" si="180"/>
        <v>#DIV/0!</v>
      </c>
      <c r="R315" s="66">
        <v>24.5</v>
      </c>
      <c r="S315" s="23">
        <f t="shared" si="181"/>
        <v>297.64999999999998</v>
      </c>
    </row>
    <row r="316" spans="5:19" ht="15.75" customHeight="1">
      <c r="F316" s="20" t="s">
        <v>83</v>
      </c>
      <c r="G316" s="23"/>
      <c r="H316" s="23"/>
      <c r="I316" s="23"/>
      <c r="J316" s="23"/>
      <c r="K316" s="23"/>
      <c r="L316" s="23"/>
      <c r="M316" s="23" t="e">
        <f t="shared" si="177"/>
        <v>#DIV/0!</v>
      </c>
      <c r="N316" s="23" t="e">
        <f t="shared" si="178"/>
        <v>#DIV/0!</v>
      </c>
      <c r="O316" s="63">
        <v>33.200000000000003</v>
      </c>
      <c r="P316" s="23">
        <f t="shared" si="179"/>
        <v>8.0163811513522596</v>
      </c>
      <c r="Q316" s="29" t="e">
        <f t="shared" si="180"/>
        <v>#DIV/0!</v>
      </c>
      <c r="R316" s="66">
        <v>24.5</v>
      </c>
      <c r="S316" s="23">
        <f t="shared" si="181"/>
        <v>297.64999999999998</v>
      </c>
    </row>
    <row r="317" spans="5:19" ht="15.75" customHeight="1">
      <c r="F317" s="20" t="s">
        <v>85</v>
      </c>
      <c r="G317" s="23"/>
      <c r="H317" s="23"/>
      <c r="I317" s="23"/>
      <c r="J317" s="23"/>
      <c r="K317" s="23"/>
      <c r="L317" s="23"/>
      <c r="M317" s="23" t="e">
        <f>(K317-H317-(J317-G317))/(L317-I317-(J317-G317))</f>
        <v>#DIV/0!</v>
      </c>
      <c r="N317" s="23" t="e">
        <f t="shared" si="178"/>
        <v>#DIV/0!</v>
      </c>
      <c r="O317" s="63">
        <v>33.200000000000003</v>
      </c>
      <c r="P317" s="23">
        <f t="shared" si="179"/>
        <v>8.0163811513522596</v>
      </c>
      <c r="Q317" s="29" t="e">
        <f t="shared" si="180"/>
        <v>#DIV/0!</v>
      </c>
      <c r="R317" s="66">
        <v>24.5</v>
      </c>
      <c r="S317" s="23">
        <f t="shared" si="181"/>
        <v>297.64999999999998</v>
      </c>
    </row>
    <row r="318" spans="5:19" ht="15.75" customHeight="1">
      <c r="F318" s="20" t="s">
        <v>87</v>
      </c>
      <c r="G318" s="23"/>
      <c r="H318" s="23"/>
      <c r="I318" s="23"/>
      <c r="J318" s="23"/>
      <c r="K318" s="23"/>
      <c r="L318" s="23"/>
      <c r="M318" s="23" t="e">
        <f t="shared" ref="M318:M323" si="182">(K318-H318-(J318-G318))/(L318-I318-(J318-G318))</f>
        <v>#DIV/0!</v>
      </c>
      <c r="N318" s="23" t="e">
        <f t="shared" si="178"/>
        <v>#DIV/0!</v>
      </c>
      <c r="O318" s="63">
        <v>33.200000000000003</v>
      </c>
      <c r="P318" s="23">
        <f t="shared" si="179"/>
        <v>8.0163811513522596</v>
      </c>
      <c r="Q318" s="29" t="e">
        <f t="shared" si="180"/>
        <v>#DIV/0!</v>
      </c>
      <c r="R318" s="66">
        <v>24.5</v>
      </c>
      <c r="S318" s="23">
        <f t="shared" si="181"/>
        <v>297.64999999999998</v>
      </c>
    </row>
    <row r="319" spans="5:19" ht="15.75" customHeight="1">
      <c r="F319" s="20" t="s">
        <v>89</v>
      </c>
      <c r="G319" s="23"/>
      <c r="H319" s="23"/>
      <c r="I319" s="23"/>
      <c r="J319" s="23"/>
      <c r="K319" s="23"/>
      <c r="L319" s="23"/>
      <c r="M319" s="23" t="e">
        <f t="shared" si="182"/>
        <v>#DIV/0!</v>
      </c>
      <c r="N319" s="23" t="e">
        <f t="shared" si="178"/>
        <v>#DIV/0!</v>
      </c>
      <c r="O319" s="63">
        <v>33.200000000000003</v>
      </c>
      <c r="P319" s="23">
        <f t="shared" si="179"/>
        <v>8.0163811513522596</v>
      </c>
      <c r="Q319" s="29" t="e">
        <f t="shared" si="180"/>
        <v>#DIV/0!</v>
      </c>
      <c r="R319" s="66">
        <v>24.5</v>
      </c>
      <c r="S319" s="23">
        <f t="shared" si="181"/>
        <v>297.64999999999998</v>
      </c>
    </row>
    <row r="320" spans="5:19" ht="15.75" customHeight="1">
      <c r="F320" s="20" t="s">
        <v>91</v>
      </c>
      <c r="G320" s="23"/>
      <c r="H320" s="23"/>
      <c r="I320" s="23"/>
      <c r="J320" s="23"/>
      <c r="K320" s="23"/>
      <c r="L320" s="23"/>
      <c r="M320" s="23" t="e">
        <f t="shared" si="182"/>
        <v>#DIV/0!</v>
      </c>
      <c r="N320" s="23" t="e">
        <f t="shared" si="178"/>
        <v>#DIV/0!</v>
      </c>
      <c r="O320" s="63">
        <v>33.200000000000003</v>
      </c>
      <c r="P320" s="23">
        <f t="shared" si="179"/>
        <v>8.0163811513522596</v>
      </c>
      <c r="Q320" s="29" t="e">
        <f t="shared" si="180"/>
        <v>#DIV/0!</v>
      </c>
      <c r="R320" s="66">
        <v>24.5</v>
      </c>
      <c r="S320" s="23">
        <f t="shared" si="181"/>
        <v>297.64999999999998</v>
      </c>
    </row>
    <row r="321" spans="6:19" ht="15.75" customHeight="1">
      <c r="F321" s="20" t="s">
        <v>92</v>
      </c>
      <c r="G321" s="23"/>
      <c r="H321" s="23"/>
      <c r="I321" s="23"/>
      <c r="J321" s="23"/>
      <c r="K321" s="23"/>
      <c r="L321" s="23"/>
      <c r="M321" s="23" t="e">
        <f t="shared" si="182"/>
        <v>#DIV/0!</v>
      </c>
      <c r="N321" s="23" t="e">
        <f t="shared" si="178"/>
        <v>#DIV/0!</v>
      </c>
      <c r="O321" s="63">
        <v>33.200000000000003</v>
      </c>
      <c r="P321" s="23">
        <f t="shared" si="179"/>
        <v>8.0163811513522596</v>
      </c>
      <c r="Q321" s="29" t="e">
        <f t="shared" si="180"/>
        <v>#DIV/0!</v>
      </c>
      <c r="R321" s="66">
        <v>24.5</v>
      </c>
      <c r="S321" s="23">
        <f t="shared" si="181"/>
        <v>297.64999999999998</v>
      </c>
    </row>
    <row r="322" spans="6:19" ht="15.75" customHeight="1">
      <c r="F322" s="20" t="s">
        <v>93</v>
      </c>
      <c r="G322" s="23"/>
      <c r="H322" s="23"/>
      <c r="I322" s="23"/>
      <c r="J322" s="23"/>
      <c r="K322" s="23"/>
      <c r="L322" s="23"/>
      <c r="M322" s="23" t="e">
        <f t="shared" si="182"/>
        <v>#DIV/0!</v>
      </c>
      <c r="N322" s="23" t="e">
        <f t="shared" si="178"/>
        <v>#DIV/0!</v>
      </c>
      <c r="O322" s="63">
        <v>33.200000000000003</v>
      </c>
      <c r="P322" s="23">
        <f t="shared" si="179"/>
        <v>8.0163811513522596</v>
      </c>
      <c r="Q322" s="29" t="e">
        <f t="shared" si="180"/>
        <v>#DIV/0!</v>
      </c>
      <c r="R322" s="66">
        <v>24.5</v>
      </c>
      <c r="S322" s="23">
        <f t="shared" si="181"/>
        <v>297.64999999999998</v>
      </c>
    </row>
    <row r="323" spans="6:19" ht="15.75" customHeight="1">
      <c r="F323" s="20" t="s">
        <v>94</v>
      </c>
      <c r="G323" s="23"/>
      <c r="H323" s="23"/>
      <c r="I323" s="23"/>
      <c r="J323" s="23"/>
      <c r="K323" s="23"/>
      <c r="L323" s="23"/>
      <c r="M323" s="23" t="e">
        <f t="shared" si="182"/>
        <v>#DIV/0!</v>
      </c>
      <c r="N323" s="23" t="e">
        <f t="shared" si="178"/>
        <v>#DIV/0!</v>
      </c>
      <c r="O323" s="63">
        <v>33.200000000000003</v>
      </c>
      <c r="P323" s="23">
        <f t="shared" si="179"/>
        <v>8.0163811513522596</v>
      </c>
      <c r="Q323" s="29" t="e">
        <f t="shared" si="180"/>
        <v>#DIV/0!</v>
      </c>
      <c r="R323" s="66">
        <v>24.5</v>
      </c>
      <c r="S323" s="23">
        <f t="shared" si="181"/>
        <v>297.64999999999998</v>
      </c>
    </row>
    <row r="324" spans="6:19" ht="15.75" customHeight="1">
      <c r="F324" s="20" t="s">
        <v>96</v>
      </c>
      <c r="G324" s="23"/>
      <c r="H324" s="23"/>
      <c r="I324" s="23"/>
      <c r="J324" s="23"/>
      <c r="K324" s="23"/>
      <c r="L324" s="23"/>
      <c r="M324" s="23" t="e">
        <f>(K324-H324-(J324-G324))/(L324-I324-(J324-G324))</f>
        <v>#DIV/0!</v>
      </c>
      <c r="N324" s="23" t="e">
        <f t="shared" si="178"/>
        <v>#DIV/0!</v>
      </c>
      <c r="O324" s="63">
        <v>33.200000000000003</v>
      </c>
      <c r="P324" s="23">
        <f t="shared" si="179"/>
        <v>8.0163811513522596</v>
      </c>
      <c r="Q324" s="29" t="e">
        <f t="shared" si="180"/>
        <v>#DIV/0!</v>
      </c>
      <c r="R324" s="66">
        <v>24.5</v>
      </c>
      <c r="S324" s="23">
        <f t="shared" si="181"/>
        <v>297.64999999999998</v>
      </c>
    </row>
    <row r="325" spans="6:19" ht="15.75" customHeight="1">
      <c r="F325" s="20" t="s">
        <v>97</v>
      </c>
      <c r="G325" s="23"/>
      <c r="H325" s="23"/>
      <c r="I325" s="23"/>
      <c r="J325" s="23"/>
      <c r="K325" s="23"/>
      <c r="L325" s="23"/>
      <c r="M325" s="23" t="e">
        <f t="shared" ref="M325:M332" si="183">(K325-H325-(J325-G325))/(L325-I325-(J325-G325))</f>
        <v>#DIV/0!</v>
      </c>
      <c r="N325" s="23" t="e">
        <f t="shared" si="178"/>
        <v>#DIV/0!</v>
      </c>
      <c r="O325" s="63">
        <v>33.200000000000003</v>
      </c>
      <c r="P325" s="23">
        <f t="shared" si="179"/>
        <v>8.0163811513522596</v>
      </c>
      <c r="Q325" s="29" t="e">
        <f t="shared" si="180"/>
        <v>#DIV/0!</v>
      </c>
      <c r="R325" s="66">
        <v>24.5</v>
      </c>
      <c r="S325" s="23">
        <f t="shared" si="181"/>
        <v>297.64999999999998</v>
      </c>
    </row>
    <row r="326" spans="6:19" ht="15.75" customHeight="1">
      <c r="F326" s="20" t="s">
        <v>98</v>
      </c>
      <c r="G326" s="23"/>
      <c r="H326" s="23"/>
      <c r="I326" s="23"/>
      <c r="J326" s="23"/>
      <c r="K326" s="23"/>
      <c r="L326" s="23"/>
      <c r="M326" s="23" t="e">
        <f t="shared" si="183"/>
        <v>#DIV/0!</v>
      </c>
      <c r="N326" s="23" t="e">
        <f>M326+($C$13+($B$13*M326))*$A$13</f>
        <v>#DIV/0!</v>
      </c>
      <c r="O326" s="63">
        <v>33.200000000000003</v>
      </c>
      <c r="P326" s="23">
        <f t="shared" si="179"/>
        <v>8.0163811513522596</v>
      </c>
      <c r="Q326" s="29" t="e">
        <f t="shared" si="180"/>
        <v>#DIV/0!</v>
      </c>
      <c r="R326" s="66">
        <v>24.5</v>
      </c>
      <c r="S326" s="23">
        <f t="shared" si="181"/>
        <v>297.64999999999998</v>
      </c>
    </row>
    <row r="327" spans="6:19" ht="15.75" customHeight="1">
      <c r="F327" s="20" t="s">
        <v>100</v>
      </c>
      <c r="G327" s="23"/>
      <c r="H327" s="23"/>
      <c r="I327" s="23"/>
      <c r="J327" s="23"/>
      <c r="K327" s="23"/>
      <c r="L327" s="23"/>
      <c r="M327" s="23" t="e">
        <f t="shared" si="183"/>
        <v>#DIV/0!</v>
      </c>
      <c r="N327" s="23" t="e">
        <f t="shared" ref="N327:N332" si="184">M327+($C$13+($B$13*M327))*$A$13</f>
        <v>#DIV/0!</v>
      </c>
      <c r="O327" s="63">
        <v>33.200000000000003</v>
      </c>
      <c r="P327" s="23">
        <f t="shared" si="179"/>
        <v>8.0163811513522596</v>
      </c>
      <c r="Q327" s="29" t="e">
        <f t="shared" si="180"/>
        <v>#DIV/0!</v>
      </c>
      <c r="R327" s="66">
        <v>24.5</v>
      </c>
      <c r="S327" s="23">
        <f t="shared" si="181"/>
        <v>297.64999999999998</v>
      </c>
    </row>
    <row r="328" spans="6:19" ht="15.75" customHeight="1">
      <c r="F328" s="20" t="s">
        <v>101</v>
      </c>
      <c r="G328" s="23"/>
      <c r="H328" s="23"/>
      <c r="I328" s="23"/>
      <c r="J328" s="23"/>
      <c r="K328" s="23"/>
      <c r="L328" s="23"/>
      <c r="M328" s="23" t="e">
        <f t="shared" si="183"/>
        <v>#DIV/0!</v>
      </c>
      <c r="N328" s="23" t="e">
        <f t="shared" si="184"/>
        <v>#DIV/0!</v>
      </c>
      <c r="O328" s="63">
        <v>33.200000000000003</v>
      </c>
      <c r="P328" s="23">
        <f t="shared" si="179"/>
        <v>8.0163811513522596</v>
      </c>
      <c r="Q328" s="29" t="e">
        <f t="shared" si="180"/>
        <v>#DIV/0!</v>
      </c>
      <c r="R328" s="66">
        <v>24.5</v>
      </c>
      <c r="S328" s="23">
        <f t="shared" si="181"/>
        <v>297.64999999999998</v>
      </c>
    </row>
    <row r="329" spans="6:19" ht="15.75" customHeight="1">
      <c r="F329" s="20" t="s">
        <v>119</v>
      </c>
      <c r="G329" s="66">
        <v>-2E-3</v>
      </c>
      <c r="H329" s="23">
        <v>-2E-3</v>
      </c>
      <c r="I329" s="23">
        <v>-2E-3</v>
      </c>
      <c r="J329" s="23">
        <v>-1E-3</v>
      </c>
      <c r="K329" s="23">
        <v>0.70299999999999996</v>
      </c>
      <c r="L329" s="23">
        <v>0.43</v>
      </c>
      <c r="M329" s="23">
        <f t="shared" si="183"/>
        <v>1.6334106728538282</v>
      </c>
      <c r="N329" s="23">
        <f t="shared" si="184"/>
        <v>1.7158845591647331</v>
      </c>
      <c r="O329" s="15">
        <v>33.24</v>
      </c>
      <c r="P329" s="23">
        <f t="shared" si="179"/>
        <v>8.0177032656024192</v>
      </c>
      <c r="Q329" s="29">
        <f t="shared" si="180"/>
        <v>7.9507625674595914</v>
      </c>
      <c r="R329" s="66">
        <v>24.4</v>
      </c>
      <c r="S329" s="23">
        <f>R329+273.15</f>
        <v>297.54999999999995</v>
      </c>
    </row>
    <row r="330" spans="6:19" ht="15.75" customHeight="1">
      <c r="F330" s="20" t="s">
        <v>120</v>
      </c>
      <c r="G330" s="66">
        <v>-2E-3</v>
      </c>
      <c r="H330" s="23">
        <v>-2E-3</v>
      </c>
      <c r="I330" s="23">
        <v>-2E-3</v>
      </c>
      <c r="J330" s="23">
        <v>-2E-3</v>
      </c>
      <c r="K330" s="23">
        <v>0.70299999999999996</v>
      </c>
      <c r="L330" s="23">
        <v>0.43</v>
      </c>
      <c r="M330" s="23">
        <f t="shared" si="183"/>
        <v>1.6319444444444444</v>
      </c>
      <c r="N330" s="23">
        <f t="shared" si="184"/>
        <v>1.7142972569444443</v>
      </c>
      <c r="O330" s="15">
        <v>33.26</v>
      </c>
      <c r="P330" s="23">
        <f t="shared" si="179"/>
        <v>8.014848981863981</v>
      </c>
      <c r="Q330" s="29">
        <f>P330+LOG((N330-0.0069)/(2.222-N330*0.133))</f>
        <v>7.9474587416114053</v>
      </c>
      <c r="R330" s="66">
        <v>24.6</v>
      </c>
      <c r="S330" s="23">
        <f t="shared" ref="S330:S336" si="185">R330+273.15</f>
        <v>297.75</v>
      </c>
    </row>
    <row r="331" spans="6:19" ht="15.75" customHeight="1">
      <c r="F331" s="20" t="s">
        <v>121</v>
      </c>
      <c r="G331" s="66">
        <v>-5.0000000000000001E-3</v>
      </c>
      <c r="H331" s="23">
        <v>-4.0000000000000001E-3</v>
      </c>
      <c r="I331" s="23">
        <v>0</v>
      </c>
      <c r="J331" s="23">
        <v>-5.0000000000000001E-3</v>
      </c>
      <c r="K331" s="23">
        <v>0.70699999999999996</v>
      </c>
      <c r="L331" s="23">
        <v>0.45900000000000002</v>
      </c>
      <c r="M331" s="23">
        <f t="shared" si="183"/>
        <v>1.5490196078431371</v>
      </c>
      <c r="N331" s="23">
        <f t="shared" si="184"/>
        <v>1.6245249019607841</v>
      </c>
      <c r="O331" s="15">
        <v>33.229999999999997</v>
      </c>
      <c r="P331" s="23">
        <f t="shared" si="179"/>
        <v>8.0121039733680153</v>
      </c>
      <c r="Q331" s="29">
        <f t="shared" ref="Q331:Q336" si="186">P331+LOG((N331-0.0069)/(2.222-N331*0.133))</f>
        <v>7.918664250932979</v>
      </c>
      <c r="R331" s="66">
        <v>24.8</v>
      </c>
      <c r="S331" s="23">
        <f t="shared" si="185"/>
        <v>297.95</v>
      </c>
    </row>
    <row r="332" spans="6:19" ht="15.75" customHeight="1">
      <c r="F332" s="20" t="s">
        <v>122</v>
      </c>
      <c r="G332" s="66">
        <v>-3.0000000000000001E-3</v>
      </c>
      <c r="H332" s="23">
        <v>-2E-3</v>
      </c>
      <c r="I332" s="23">
        <v>3.0000000000000001E-3</v>
      </c>
      <c r="J332" s="23">
        <v>-3.0000000000000001E-3</v>
      </c>
      <c r="K332" s="23">
        <v>0.71799999999999997</v>
      </c>
      <c r="L332" s="23">
        <v>0.45800000000000002</v>
      </c>
      <c r="M332" s="23">
        <f t="shared" si="183"/>
        <v>1.5824175824175823</v>
      </c>
      <c r="N332" s="23">
        <f t="shared" si="184"/>
        <v>1.6606807142857143</v>
      </c>
      <c r="O332" s="15">
        <v>33.229999999999997</v>
      </c>
      <c r="P332" s="23">
        <f t="shared" si="179"/>
        <v>8.010701232460999</v>
      </c>
      <c r="Q332" s="29">
        <f t="shared" si="186"/>
        <v>7.9279039688742152</v>
      </c>
      <c r="R332" s="66">
        <v>24.9</v>
      </c>
      <c r="S332" s="23">
        <f t="shared" si="185"/>
        <v>298.04999999999995</v>
      </c>
    </row>
    <row r="333" spans="6:19" ht="15.75" customHeight="1">
      <c r="F333" s="20" t="s">
        <v>123</v>
      </c>
      <c r="G333" s="23">
        <v>-2E-3</v>
      </c>
      <c r="H333" s="23">
        <v>-2E-3</v>
      </c>
      <c r="I333" s="23">
        <v>-2E-3</v>
      </c>
      <c r="J333" s="23">
        <v>-1E-3</v>
      </c>
      <c r="K333" s="23">
        <v>0.47</v>
      </c>
      <c r="L333" s="23">
        <v>0.28299999999999997</v>
      </c>
      <c r="M333" s="23">
        <f>(K333-H333-(J333-G333))/(L333-I333-(J333-G333))</f>
        <v>1.6584507042253522</v>
      </c>
      <c r="N333" s="23">
        <f t="shared" ref="N333:N336" si="187">M333+($C$13+($B$13*M333))*$A$13</f>
        <v>1.7429922711267607</v>
      </c>
      <c r="O333" s="15">
        <v>33.22</v>
      </c>
      <c r="P333" s="23">
        <f t="shared" si="179"/>
        <v>8.013528756186</v>
      </c>
      <c r="Q333" s="29">
        <f t="shared" si="186"/>
        <v>7.9542087597615145</v>
      </c>
      <c r="R333" s="66">
        <v>24.7</v>
      </c>
      <c r="S333" s="23">
        <f t="shared" si="185"/>
        <v>297.84999999999997</v>
      </c>
    </row>
    <row r="334" spans="6:19" ht="15.75" customHeight="1">
      <c r="F334" s="20" t="s">
        <v>124</v>
      </c>
      <c r="G334" s="23">
        <v>-4.0000000000000001E-3</v>
      </c>
      <c r="H334" s="23">
        <v>-4.0000000000000001E-3</v>
      </c>
      <c r="I334" s="23">
        <v>-4.0000000000000001E-3</v>
      </c>
      <c r="J334" s="23">
        <v>-2E-3</v>
      </c>
      <c r="K334" s="23">
        <v>0.47299999999999998</v>
      </c>
      <c r="L334" s="23">
        <v>0.28299999999999997</v>
      </c>
      <c r="M334" s="23">
        <f>(K334-H334-(J334-G334))/(L334-I334-(J334-G334))</f>
        <v>1.6666666666666667</v>
      </c>
      <c r="N334" s="23">
        <f t="shared" si="187"/>
        <v>1.7518866666666668</v>
      </c>
      <c r="O334" s="15">
        <v>33.28</v>
      </c>
      <c r="P334" s="23">
        <f t="shared" si="179"/>
        <v>8.0091939325171904</v>
      </c>
      <c r="Q334" s="29">
        <f t="shared" si="186"/>
        <v>7.9523514646198237</v>
      </c>
      <c r="R334" s="66">
        <v>25</v>
      </c>
      <c r="S334" s="23">
        <f t="shared" si="185"/>
        <v>298.14999999999998</v>
      </c>
    </row>
    <row r="335" spans="6:19" ht="15.75" customHeight="1">
      <c r="F335" s="20" t="s">
        <v>125</v>
      </c>
      <c r="G335" s="23">
        <v>-5.0000000000000001E-3</v>
      </c>
      <c r="H335" s="23">
        <v>-4.0000000000000001E-3</v>
      </c>
      <c r="I335" s="23">
        <v>0</v>
      </c>
      <c r="J335" s="23">
        <v>-5.0000000000000001E-3</v>
      </c>
      <c r="K335" s="23">
        <v>0.47199999999999998</v>
      </c>
      <c r="L335" s="23">
        <v>0.28799999999999998</v>
      </c>
      <c r="M335" s="23">
        <f t="shared" ref="M335:M336" si="188">(K335-H335-(J335-G335))/(L335-I335-(J335-G335))</f>
        <v>1.6527777777777779</v>
      </c>
      <c r="N335" s="23">
        <f t="shared" si="187"/>
        <v>1.7368509027777779</v>
      </c>
      <c r="O335" s="15">
        <v>33.24</v>
      </c>
      <c r="P335" s="23">
        <f t="shared" si="179"/>
        <v>8.009278332517189</v>
      </c>
      <c r="Q335" s="29">
        <f t="shared" si="186"/>
        <v>7.9482411054368525</v>
      </c>
      <c r="R335" s="66">
        <v>25</v>
      </c>
      <c r="S335" s="23">
        <f t="shared" si="185"/>
        <v>298.14999999999998</v>
      </c>
    </row>
    <row r="336" spans="6:19" ht="15.75" customHeight="1">
      <c r="F336" s="20" t="s">
        <v>126</v>
      </c>
      <c r="G336" s="23">
        <v>-2E-3</v>
      </c>
      <c r="H336" s="23">
        <v>-2E-3</v>
      </c>
      <c r="I336" s="23">
        <v>4.0000000000000001E-3</v>
      </c>
      <c r="J336" s="23">
        <v>-2E-3</v>
      </c>
      <c r="K336" s="23">
        <v>0.48199999999999998</v>
      </c>
      <c r="L336" s="23">
        <v>0.29299999999999998</v>
      </c>
      <c r="M336" s="23">
        <f t="shared" si="188"/>
        <v>1.6747404844290659</v>
      </c>
      <c r="N336" s="23">
        <f t="shared" si="187"/>
        <v>1.760627179930796</v>
      </c>
      <c r="O336" s="15">
        <v>33.25</v>
      </c>
      <c r="P336" s="23">
        <f t="shared" si="179"/>
        <v>8.0106590324609979</v>
      </c>
      <c r="Q336" s="29">
        <f t="shared" si="186"/>
        <v>7.9562403860561197</v>
      </c>
      <c r="R336" s="66">
        <v>24.9</v>
      </c>
      <c r="S336" s="23">
        <f t="shared" si="185"/>
        <v>298.04999999999995</v>
      </c>
    </row>
    <row r="337" spans="5:19" ht="15.75" customHeight="1"/>
    <row r="338" spans="5:19" ht="15.75" customHeight="1">
      <c r="E338" s="79">
        <v>0.7055555555555556</v>
      </c>
      <c r="F338" s="20" t="s">
        <v>121</v>
      </c>
      <c r="G338" s="66">
        <v>-1E-3</v>
      </c>
      <c r="H338" s="23">
        <v>1E-3</v>
      </c>
      <c r="I338" s="23">
        <v>2E-3</v>
      </c>
      <c r="J338" s="23"/>
      <c r="K338" s="23"/>
      <c r="L338" s="23"/>
      <c r="M338" s="23">
        <f t="shared" ref="M338:M339" si="189">(K338-H338-(J338-G338))/(L338-I338-(J338-G338))</f>
        <v>0.66666666666666663</v>
      </c>
      <c r="N338" s="23">
        <f t="shared" ref="N338:N341" si="190">M338+($C$13+($B$13*M338))*$A$13</f>
        <v>0.66931166666666664</v>
      </c>
      <c r="O338" s="63">
        <v>33.200000000000003</v>
      </c>
      <c r="P338" s="23">
        <f t="shared" ref="P338:P341" si="191">(1245.69/S338+3.8275+0.00211*(35-O338))</f>
        <v>8.0518299329154672</v>
      </c>
      <c r="Q338" s="29">
        <f>P338+LOG((N338-0.0069)/(2.222-N338*0.133))</f>
        <v>7.5439708071944658</v>
      </c>
      <c r="R338" s="66">
        <v>22</v>
      </c>
      <c r="S338" s="23">
        <f t="shared" ref="S338:S341" si="192">R338+273.15</f>
        <v>295.14999999999998</v>
      </c>
    </row>
    <row r="339" spans="5:19" ht="15.75" customHeight="1">
      <c r="F339" s="20" t="s">
        <v>122</v>
      </c>
      <c r="G339" s="66">
        <v>-4.0000000000000001E-3</v>
      </c>
      <c r="H339" s="66">
        <v>-4.0000000000000001E-3</v>
      </c>
      <c r="I339" s="66">
        <v>-4.0000000000000001E-3</v>
      </c>
      <c r="J339" s="23"/>
      <c r="K339" s="23"/>
      <c r="L339" s="23"/>
      <c r="M339" s="23" t="e">
        <f t="shared" si="189"/>
        <v>#DIV/0!</v>
      </c>
      <c r="N339" s="23" t="e">
        <f t="shared" si="190"/>
        <v>#DIV/0!</v>
      </c>
      <c r="O339" s="63">
        <v>33.200000000000003</v>
      </c>
      <c r="P339" s="23">
        <f t="shared" si="191"/>
        <v>8.3917592850082379</v>
      </c>
      <c r="Q339" s="29" t="e">
        <f t="shared" ref="Q339:Q341" si="193">P339+LOG((N339-0.0069)/(2.222-N339*0.133))</f>
        <v>#DIV/0!</v>
      </c>
      <c r="R339" s="66"/>
      <c r="S339" s="23">
        <f t="shared" si="192"/>
        <v>273.14999999999998</v>
      </c>
    </row>
    <row r="340" spans="5:19" ht="15.75" customHeight="1">
      <c r="F340" s="20" t="s">
        <v>123</v>
      </c>
      <c r="G340" s="66">
        <v>-4.0000000000000001E-3</v>
      </c>
      <c r="H340" s="66">
        <v>-4.0000000000000001E-3</v>
      </c>
      <c r="I340" s="66">
        <v>-4.0000000000000001E-3</v>
      </c>
      <c r="J340" s="23"/>
      <c r="K340" s="23"/>
      <c r="L340" s="23"/>
      <c r="M340" s="23" t="e">
        <f>(K340-H340-(J340-G340))/(L340-I340-(J340-G340))</f>
        <v>#DIV/0!</v>
      </c>
      <c r="N340" s="23" t="e">
        <f t="shared" si="190"/>
        <v>#DIV/0!</v>
      </c>
      <c r="O340" s="63">
        <v>33.200000000000003</v>
      </c>
      <c r="P340" s="23">
        <f t="shared" si="191"/>
        <v>8.3917592850082379</v>
      </c>
      <c r="Q340" s="29" t="e">
        <f t="shared" si="193"/>
        <v>#DIV/0!</v>
      </c>
      <c r="R340" s="66"/>
      <c r="S340" s="23">
        <f t="shared" si="192"/>
        <v>273.14999999999998</v>
      </c>
    </row>
    <row r="341" spans="5:19" ht="15.75" customHeight="1">
      <c r="F341" s="20" t="s">
        <v>124</v>
      </c>
      <c r="G341" s="23">
        <v>-2E-3</v>
      </c>
      <c r="H341" s="23">
        <v>-1E-3</v>
      </c>
      <c r="I341" s="23">
        <v>5.0000000000000001E-3</v>
      </c>
      <c r="J341" s="23"/>
      <c r="K341" s="23"/>
      <c r="L341" s="23"/>
      <c r="M341" s="23">
        <f>(K341-H341-(J341-G341))/(L341-I341-(J341-G341))</f>
        <v>0.14285714285714285</v>
      </c>
      <c r="N341" s="23">
        <f t="shared" si="190"/>
        <v>0.10224857142857141</v>
      </c>
      <c r="O341" s="63">
        <v>33.200000000000003</v>
      </c>
      <c r="P341" s="23">
        <f t="shared" si="191"/>
        <v>8.3917592850082379</v>
      </c>
      <c r="Q341" s="29">
        <f t="shared" si="193"/>
        <v>7.0269955522453129</v>
      </c>
      <c r="R341" s="66"/>
      <c r="S341" s="23">
        <f t="shared" si="192"/>
        <v>273.14999999999998</v>
      </c>
    </row>
    <row r="342" spans="5:19" ht="15.75" customHeight="1"/>
    <row r="343" spans="5:19" ht="15.75" customHeight="1">
      <c r="F343" s="20" t="s">
        <v>121</v>
      </c>
      <c r="G343" s="66">
        <v>0</v>
      </c>
      <c r="H343" s="23">
        <v>-1E-3</v>
      </c>
      <c r="I343" s="23">
        <v>0</v>
      </c>
      <c r="J343" s="23">
        <v>0</v>
      </c>
      <c r="K343" s="23">
        <v>0.34100000000000003</v>
      </c>
      <c r="L343" s="23">
        <v>0.33500000000000002</v>
      </c>
      <c r="M343" s="23">
        <f>(K343-H343-(J343-G343))/(L343-I343-(J343-G343))</f>
        <v>1.0208955223880598</v>
      </c>
      <c r="N343" s="23">
        <f>M343+($C$13+($B$13*M343))*$A$13</f>
        <v>1.0527909701492539</v>
      </c>
      <c r="O343" s="63">
        <v>33.200000000000003</v>
      </c>
      <c r="P343" s="23">
        <f>(1245.69/S343+3.8275+0.00211*(35-O343))</f>
        <v>8.0206035322011111</v>
      </c>
      <c r="Q343" s="29">
        <f>P343+LOG((N343-0.0069)/(2.222-N343*0.133))</f>
        <v>7.7216136425271618</v>
      </c>
      <c r="R343" s="66">
        <v>24.2</v>
      </c>
      <c r="S343" s="23">
        <f t="shared" ref="S343:S345" si="194">R343+273.15</f>
        <v>297.34999999999997</v>
      </c>
    </row>
    <row r="344" spans="5:19" ht="15.75" customHeight="1">
      <c r="F344" s="20" t="s">
        <v>122</v>
      </c>
      <c r="G344" s="66">
        <v>-4.0000000000000001E-3</v>
      </c>
      <c r="H344" s="66">
        <v>-5.0000000000000001E-3</v>
      </c>
      <c r="I344" s="66">
        <v>-5.0000000000000001E-3</v>
      </c>
      <c r="J344" s="23">
        <v>-4.0000000000000001E-3</v>
      </c>
      <c r="K344" s="23">
        <v>0.32400000000000001</v>
      </c>
      <c r="L344" s="23">
        <v>0.32700000000000001</v>
      </c>
      <c r="M344" s="23">
        <f t="shared" ref="M344" si="195">(K344-H344-(J344-G344))/(L344-I344-(J344-G344))</f>
        <v>0.99096385542168675</v>
      </c>
      <c r="N344" s="23">
        <f t="shared" ref="N344:N346" si="196">M344+($C$13+($B$13*M344))*$A$13</f>
        <v>1.0203876957831326</v>
      </c>
      <c r="O344" s="63">
        <v>33.200000000000003</v>
      </c>
      <c r="P344" s="23">
        <f t="shared" ref="P344:P346" si="197">(1245.69/S344+3.8275+0.00211*(35-O344))</f>
        <v>8.0093627325171894</v>
      </c>
      <c r="Q344" s="29">
        <f t="shared" ref="Q344:Q345" si="198">P344+LOG((N344-0.0069)/(2.222-N344*0.133))</f>
        <v>7.6958068621108122</v>
      </c>
      <c r="R344" s="66">
        <v>25</v>
      </c>
      <c r="S344" s="23">
        <f t="shared" si="194"/>
        <v>298.14999999999998</v>
      </c>
    </row>
    <row r="345" spans="5:19" ht="15.75" customHeight="1">
      <c r="F345" s="20" t="s">
        <v>123</v>
      </c>
      <c r="G345" s="66">
        <v>-6.0000000000000001E-3</v>
      </c>
      <c r="H345" s="66">
        <v>-5.0000000000000001E-3</v>
      </c>
      <c r="I345" s="66">
        <v>0</v>
      </c>
      <c r="J345" s="23">
        <v>-4.0000000000000001E-3</v>
      </c>
      <c r="K345" s="23">
        <v>0.33700000000000002</v>
      </c>
      <c r="L345" s="23">
        <v>0.34300000000000003</v>
      </c>
      <c r="M345" s="23">
        <f>(K345-H345-(J345-G345))/(L345-I345-(J345-G345))</f>
        <v>0.99706744868035191</v>
      </c>
      <c r="N345" s="23">
        <f t="shared" si="196"/>
        <v>1.0269952932551321</v>
      </c>
      <c r="O345" s="63">
        <v>33.200000000000003</v>
      </c>
      <c r="P345" s="23">
        <f t="shared" si="197"/>
        <v>8.0149755818639807</v>
      </c>
      <c r="Q345" s="29">
        <f t="shared" si="198"/>
        <v>7.704424951728428</v>
      </c>
      <c r="R345" s="66">
        <v>24.6</v>
      </c>
      <c r="S345" s="23">
        <f t="shared" si="194"/>
        <v>297.75</v>
      </c>
    </row>
    <row r="346" spans="5:19" ht="15.75" customHeight="1">
      <c r="F346" s="20" t="s">
        <v>124</v>
      </c>
      <c r="G346" s="23">
        <v>-3.0000000000000001E-3</v>
      </c>
      <c r="H346" s="23">
        <v>-2E-3</v>
      </c>
      <c r="I346" s="23">
        <v>4.0000000000000001E-3</v>
      </c>
      <c r="J346" s="23">
        <v>-2E-3</v>
      </c>
      <c r="K346" s="23">
        <v>0.307</v>
      </c>
      <c r="L346" s="23">
        <v>0.35299999999999998</v>
      </c>
      <c r="M346" s="23">
        <f>(K346-H346-(J346-G346))/(L346-I346-(J346-G346))</f>
        <v>0.88505747126436785</v>
      </c>
      <c r="N346" s="23">
        <f t="shared" si="196"/>
        <v>0.90573609195402305</v>
      </c>
      <c r="O346" s="63">
        <v>33.200000000000003</v>
      </c>
      <c r="P346" s="23">
        <f t="shared" si="197"/>
        <v>8.0149755818639807</v>
      </c>
      <c r="Q346" s="29">
        <f>P346+LOG((N346-0.0069)/(2.222-N346*0.133))</f>
        <v>7.6461190233794634</v>
      </c>
      <c r="R346" s="66">
        <v>24.6</v>
      </c>
      <c r="S346" s="23">
        <f>R346+273.15</f>
        <v>297.75</v>
      </c>
    </row>
    <row r="347" spans="5:19" ht="15.75" customHeight="1">
      <c r="Q347" s="81"/>
      <c r="S347" s="23"/>
    </row>
    <row r="348" spans="5:19" ht="15.75" customHeight="1">
      <c r="E348" s="78">
        <v>43425</v>
      </c>
      <c r="F348" s="20" t="s">
        <v>68</v>
      </c>
      <c r="G348" s="66">
        <v>-2E-3</v>
      </c>
      <c r="H348" s="23">
        <v>-2E-3</v>
      </c>
      <c r="I348" s="23">
        <v>-2E-3</v>
      </c>
      <c r="J348" s="23">
        <v>-2E-3</v>
      </c>
      <c r="K348" s="23">
        <v>0.67500000000000004</v>
      </c>
      <c r="L348" s="23">
        <v>0.40300000000000002</v>
      </c>
      <c r="M348" s="23">
        <f>(K348-H348-(J348-G348))/(L348-I348-(J348-G348))</f>
        <v>1.6716049382716049</v>
      </c>
      <c r="N348" s="23">
        <f>M348+($C$13+($B$13*M348))*$A$13</f>
        <v>1.7572327160493828</v>
      </c>
      <c r="O348" s="15">
        <v>33.19</v>
      </c>
      <c r="P348" s="23">
        <f>(1245.69/S348+3.8275+0.00211*(35-O348))</f>
        <v>8.0121883733680139</v>
      </c>
      <c r="Q348" s="29">
        <f t="shared" ref="Q348:Q372" si="199">P348+LOG((N348-0.0069)/(2.222-N348*0.133))</f>
        <v>7.9568296817173616</v>
      </c>
      <c r="R348" s="66">
        <v>24.8</v>
      </c>
      <c r="S348" s="23">
        <f t="shared" ref="S348:S359" si="200">R348+273.15</f>
        <v>297.95</v>
      </c>
    </row>
    <row r="349" spans="5:19" ht="15.75" customHeight="1">
      <c r="E349" s="79">
        <v>0.375</v>
      </c>
      <c r="F349" s="20" t="s">
        <v>69</v>
      </c>
      <c r="G349" s="66">
        <v>-5.0000000000000001E-3</v>
      </c>
      <c r="H349" s="23">
        <v>-6.0000000000000001E-3</v>
      </c>
      <c r="I349" s="23">
        <v>-6.0000000000000001E-3</v>
      </c>
      <c r="J349" s="23">
        <v>-5.0000000000000001E-3</v>
      </c>
      <c r="K349" s="23">
        <v>0.5</v>
      </c>
      <c r="L349" s="23">
        <v>0.46200000000000002</v>
      </c>
      <c r="M349" s="23">
        <f t="shared" ref="M349:M359" si="201">(K349-H349-(J349-G349))/(L349-I349-(J349-G349))</f>
        <v>1.0811965811965811</v>
      </c>
      <c r="N349" s="23">
        <f t="shared" ref="N349:N368" si="202">M349+($C$13+($B$13*M349))*$A$13</f>
        <v>1.1180713888888889</v>
      </c>
      <c r="O349" s="15">
        <v>33.229999999999997</v>
      </c>
      <c r="P349" s="23">
        <f t="shared" ref="P349:P379" si="203">(1245.69/S349+3.8275+0.00211*(35-O349))</f>
        <v>8.005099669006535</v>
      </c>
      <c r="Q349" s="29">
        <f t="shared" si="199"/>
        <v>7.7342193037558058</v>
      </c>
      <c r="R349" s="66">
        <v>25.3</v>
      </c>
      <c r="S349" s="23">
        <f t="shared" si="200"/>
        <v>298.45</v>
      </c>
    </row>
    <row r="350" spans="5:19" ht="15.75" customHeight="1">
      <c r="E350" s="74" t="s">
        <v>179</v>
      </c>
      <c r="F350" s="20" t="s">
        <v>70</v>
      </c>
      <c r="G350" s="23">
        <v>-6.0000000000000001E-3</v>
      </c>
      <c r="H350" s="23">
        <v>-5.0000000000000001E-3</v>
      </c>
      <c r="I350" s="23">
        <v>-1E-3</v>
      </c>
      <c r="J350" s="23">
        <v>-5.0000000000000001E-3</v>
      </c>
      <c r="K350" s="23">
        <v>0.68200000000000005</v>
      </c>
      <c r="L350" s="23">
        <v>0.42099999999999999</v>
      </c>
      <c r="M350" s="23">
        <f t="shared" si="201"/>
        <v>1.6294536817102139</v>
      </c>
      <c r="N350" s="23">
        <f t="shared" si="202"/>
        <v>1.7116008194774348</v>
      </c>
      <c r="O350" s="15">
        <v>33.200000000000003</v>
      </c>
      <c r="P350" s="23">
        <f t="shared" si="203"/>
        <v>8.0037649234634074</v>
      </c>
      <c r="Q350" s="29">
        <f t="shared" si="199"/>
        <v>7.9356101717256298</v>
      </c>
      <c r="R350" s="66">
        <v>25.4</v>
      </c>
      <c r="S350" s="23">
        <f t="shared" si="200"/>
        <v>298.54999999999995</v>
      </c>
    </row>
    <row r="351" spans="5:19" ht="15.75" customHeight="1">
      <c r="E351" s="74"/>
      <c r="F351" s="20" t="s">
        <v>71</v>
      </c>
      <c r="G351" s="66">
        <v>-3.0000000000000001E-3</v>
      </c>
      <c r="H351" s="23">
        <v>-2E-3</v>
      </c>
      <c r="I351" s="23">
        <v>4.0000000000000001E-3</v>
      </c>
      <c r="J351" s="23">
        <v>-2E-3</v>
      </c>
      <c r="K351" s="23">
        <v>0.47299999999999998</v>
      </c>
      <c r="L351" s="23">
        <v>0.49299999999999999</v>
      </c>
      <c r="M351" s="23">
        <f t="shared" si="201"/>
        <v>0.97131147540983609</v>
      </c>
      <c r="N351" s="23">
        <f t="shared" si="202"/>
        <v>0.99911252049180332</v>
      </c>
      <c r="O351" s="15">
        <v>33.229999999999997</v>
      </c>
      <c r="P351" s="23">
        <f t="shared" si="203"/>
        <v>8.0009083401673653</v>
      </c>
      <c r="Q351" s="29">
        <f t="shared" si="199"/>
        <v>7.6775500649302444</v>
      </c>
      <c r="R351" s="66">
        <v>25.6</v>
      </c>
      <c r="S351" s="23">
        <f t="shared" si="200"/>
        <v>298.75</v>
      </c>
    </row>
    <row r="352" spans="5:19" ht="15.75" customHeight="1">
      <c r="E352" s="74"/>
      <c r="F352" s="20" t="s">
        <v>73</v>
      </c>
      <c r="G352" s="23">
        <v>-2E-3</v>
      </c>
      <c r="H352" s="23">
        <v>-3.0000000000000001E-3</v>
      </c>
      <c r="I352" s="23">
        <v>-3.0000000000000001E-3</v>
      </c>
      <c r="J352" s="23">
        <v>-2E-3</v>
      </c>
      <c r="K352" s="23">
        <v>0.69899999999999995</v>
      </c>
      <c r="L352" s="23">
        <v>0.42799999999999999</v>
      </c>
      <c r="M352" s="23">
        <f t="shared" si="201"/>
        <v>1.6287703016241299</v>
      </c>
      <c r="N352" s="23">
        <f t="shared" si="202"/>
        <v>1.7108610092807424</v>
      </c>
      <c r="O352" s="15">
        <v>33.18</v>
      </c>
      <c r="P352" s="23">
        <f t="shared" si="203"/>
        <v>8.0066041517345408</v>
      </c>
      <c r="Q352" s="29">
        <f t="shared" si="199"/>
        <v>7.9382394568390655</v>
      </c>
      <c r="R352" s="66">
        <v>25.2</v>
      </c>
      <c r="S352" s="23">
        <f t="shared" si="200"/>
        <v>298.34999999999997</v>
      </c>
    </row>
    <row r="353" spans="5:19" ht="15.75" customHeight="1">
      <c r="E353" s="74"/>
      <c r="F353" s="20" t="s">
        <v>74</v>
      </c>
      <c r="G353" s="23">
        <v>-6.0000000000000001E-3</v>
      </c>
      <c r="H353" s="23">
        <v>-7.0000000000000001E-3</v>
      </c>
      <c r="I353" s="23">
        <v>-8.0000000000000002E-3</v>
      </c>
      <c r="J353" s="23">
        <v>-6.0000000000000001E-3</v>
      </c>
      <c r="K353" s="23">
        <v>0.46300000000000002</v>
      </c>
      <c r="L353" s="23">
        <v>0.47499999999999998</v>
      </c>
      <c r="M353" s="23">
        <f t="shared" si="201"/>
        <v>0.97308488612836452</v>
      </c>
      <c r="N353" s="23">
        <f t="shared" si="202"/>
        <v>1.0010323706004143</v>
      </c>
      <c r="O353" s="15">
        <v>33.200000000000003</v>
      </c>
      <c r="P353" s="23">
        <f t="shared" si="203"/>
        <v>8.0023678141637369</v>
      </c>
      <c r="Q353" s="29">
        <f t="shared" si="199"/>
        <v>7.6799021357019299</v>
      </c>
      <c r="R353" s="66">
        <v>25.5</v>
      </c>
      <c r="S353" s="23">
        <f t="shared" si="200"/>
        <v>298.64999999999998</v>
      </c>
    </row>
    <row r="354" spans="5:19" ht="15.75" customHeight="1">
      <c r="E354" s="74"/>
      <c r="F354" s="20" t="s">
        <v>75</v>
      </c>
      <c r="G354" s="23">
        <v>-6.0000000000000001E-3</v>
      </c>
      <c r="H354" s="23">
        <v>-5.0000000000000001E-3</v>
      </c>
      <c r="I354" s="23">
        <v>-1E-3</v>
      </c>
      <c r="J354" s="23">
        <v>-6.0000000000000001E-3</v>
      </c>
      <c r="K354" s="23">
        <v>0.504</v>
      </c>
      <c r="L354" s="23">
        <v>0.48599999999999999</v>
      </c>
      <c r="M354" s="23">
        <f t="shared" si="201"/>
        <v>1.0451745379876798</v>
      </c>
      <c r="N354" s="23">
        <f t="shared" si="202"/>
        <v>1.0790748254620124</v>
      </c>
      <c r="O354" s="15">
        <v>33.17</v>
      </c>
      <c r="P354" s="23">
        <f t="shared" si="203"/>
        <v>8.0010349401673651</v>
      </c>
      <c r="Q354" s="29">
        <f t="shared" si="199"/>
        <v>7.7135540591753209</v>
      </c>
      <c r="R354" s="66">
        <v>25.6</v>
      </c>
      <c r="S354" s="23">
        <f t="shared" si="200"/>
        <v>298.75</v>
      </c>
    </row>
    <row r="355" spans="5:19" ht="15.75" customHeight="1">
      <c r="E355" s="74"/>
      <c r="F355" s="20" t="s">
        <v>76</v>
      </c>
      <c r="G355" s="23">
        <v>-3.0000000000000001E-3</v>
      </c>
      <c r="H355" s="23">
        <v>-2E-3</v>
      </c>
      <c r="I355" s="23">
        <v>4.0000000000000001E-3</v>
      </c>
      <c r="J355" s="23">
        <v>-3.0000000000000001E-3</v>
      </c>
      <c r="K355" s="23">
        <v>0.65800000000000003</v>
      </c>
      <c r="L355" s="23">
        <v>0.41099999999999998</v>
      </c>
      <c r="M355" s="23">
        <f t="shared" si="201"/>
        <v>1.6216216216216217</v>
      </c>
      <c r="N355" s="23">
        <f t="shared" si="202"/>
        <v>1.7031220270270271</v>
      </c>
      <c r="O355" s="15">
        <v>33.19</v>
      </c>
      <c r="P355" s="23">
        <f t="shared" si="203"/>
        <v>7.9995975005353861</v>
      </c>
      <c r="Q355" s="29">
        <f t="shared" si="199"/>
        <v>7.9290317815793072</v>
      </c>
      <c r="R355" s="66">
        <v>25.7</v>
      </c>
      <c r="S355" s="23">
        <f t="shared" si="200"/>
        <v>298.84999999999997</v>
      </c>
    </row>
    <row r="356" spans="5:19" ht="15.75" customHeight="1">
      <c r="E356" s="74"/>
      <c r="F356" s="20" t="s">
        <v>77</v>
      </c>
      <c r="G356" s="23">
        <v>-2E-3</v>
      </c>
      <c r="H356" s="23">
        <v>-3.0000000000000001E-3</v>
      </c>
      <c r="I356" s="23">
        <v>-2E-3</v>
      </c>
      <c r="J356" s="23">
        <v>-3.0000000000000001E-3</v>
      </c>
      <c r="K356" s="23">
        <v>0.68799999999999994</v>
      </c>
      <c r="L356" s="23">
        <v>0.41699999999999998</v>
      </c>
      <c r="M356" s="23">
        <f t="shared" si="201"/>
        <v>1.6476190476190475</v>
      </c>
      <c r="N356" s="23">
        <f t="shared" si="202"/>
        <v>1.7312661904761903</v>
      </c>
      <c r="O356" s="15">
        <v>33.22</v>
      </c>
      <c r="P356" s="23">
        <f t="shared" si="203"/>
        <v>8.0163389513522603</v>
      </c>
      <c r="Q356" s="29">
        <f t="shared" si="199"/>
        <v>7.9537354569221579</v>
      </c>
      <c r="R356" s="66">
        <v>24.5</v>
      </c>
      <c r="S356" s="23">
        <f t="shared" si="200"/>
        <v>297.64999999999998</v>
      </c>
    </row>
    <row r="357" spans="5:19" ht="15.75" customHeight="1">
      <c r="E357" s="74"/>
      <c r="F357" s="20" t="s">
        <v>81</v>
      </c>
      <c r="G357" s="23">
        <v>-5.0000000000000001E-3</v>
      </c>
      <c r="H357" s="23">
        <v>-6.0000000000000001E-3</v>
      </c>
      <c r="I357" s="23">
        <v>-6.0000000000000001E-3</v>
      </c>
      <c r="J357" s="23">
        <v>-6.0000000000000001E-3</v>
      </c>
      <c r="K357" s="23">
        <v>0.70199999999999996</v>
      </c>
      <c r="L357" s="23">
        <v>0.42899999999999999</v>
      </c>
      <c r="M357" s="23">
        <f t="shared" si="201"/>
        <v>1.6261467889908257</v>
      </c>
      <c r="N357" s="23">
        <f t="shared" si="202"/>
        <v>1.708020860091743</v>
      </c>
      <c r="O357" s="15">
        <v>33.200000000000003</v>
      </c>
      <c r="P357" s="23">
        <f t="shared" si="203"/>
        <v>8.010764532460998</v>
      </c>
      <c r="Q357" s="29">
        <f t="shared" si="199"/>
        <v>7.9415931094895766</v>
      </c>
      <c r="R357" s="66">
        <v>24.9</v>
      </c>
      <c r="S357" s="23">
        <f t="shared" si="200"/>
        <v>298.04999999999995</v>
      </c>
    </row>
    <row r="358" spans="5:19" ht="15.75" customHeight="1">
      <c r="E358" s="74"/>
      <c r="F358" s="20" t="s">
        <v>82</v>
      </c>
      <c r="G358" s="23">
        <v>-6.0000000000000001E-3</v>
      </c>
      <c r="H358" s="23">
        <v>-5.0000000000000001E-3</v>
      </c>
      <c r="I358" s="23">
        <v>0</v>
      </c>
      <c r="J358" s="23">
        <v>-6.0000000000000001E-3</v>
      </c>
      <c r="K358" s="23">
        <v>0.51500000000000001</v>
      </c>
      <c r="L358" s="23">
        <v>0.52900000000000003</v>
      </c>
      <c r="M358" s="23">
        <f t="shared" si="201"/>
        <v>0.98298676748582225</v>
      </c>
      <c r="N358" s="23">
        <f t="shared" si="202"/>
        <v>1.011751899810964</v>
      </c>
      <c r="O358" s="15">
        <v>33.19</v>
      </c>
      <c r="P358" s="23">
        <f t="shared" si="203"/>
        <v>8.0093838325171891</v>
      </c>
      <c r="Q358" s="29">
        <f t="shared" si="199"/>
        <v>7.6918725139083843</v>
      </c>
      <c r="R358" s="66">
        <v>25</v>
      </c>
      <c r="S358" s="23">
        <f t="shared" si="200"/>
        <v>298.14999999999998</v>
      </c>
    </row>
    <row r="359" spans="5:19" ht="15.75" customHeight="1">
      <c r="E359" s="74"/>
      <c r="F359" s="20" t="s">
        <v>83</v>
      </c>
      <c r="G359" s="23">
        <v>-3.0000000000000001E-3</v>
      </c>
      <c r="H359" s="23">
        <v>-2E-3</v>
      </c>
      <c r="I359" s="23">
        <v>3.0000000000000001E-3</v>
      </c>
      <c r="J359" s="23">
        <v>-3.0000000000000001E-3</v>
      </c>
      <c r="K359" s="23">
        <v>0.51700000000000002</v>
      </c>
      <c r="L359" s="23">
        <v>0.504</v>
      </c>
      <c r="M359" s="23">
        <f t="shared" si="201"/>
        <v>1.0359281437125749</v>
      </c>
      <c r="N359" s="23">
        <f t="shared" si="202"/>
        <v>1.0690649101796408</v>
      </c>
      <c r="O359" s="15">
        <v>33.21</v>
      </c>
      <c r="P359" s="23">
        <f t="shared" si="203"/>
        <v>8.0107434324609983</v>
      </c>
      <c r="Q359" s="29">
        <f t="shared" si="199"/>
        <v>7.7189108084703042</v>
      </c>
      <c r="R359" s="66">
        <v>24.9</v>
      </c>
      <c r="S359" s="23">
        <f t="shared" si="200"/>
        <v>298.04999999999995</v>
      </c>
    </row>
    <row r="360" spans="5:19" ht="15.75" customHeight="1">
      <c r="E360" s="74"/>
      <c r="F360" s="20" t="s">
        <v>85</v>
      </c>
      <c r="G360" s="23">
        <v>-2E-3</v>
      </c>
      <c r="H360" s="23">
        <v>-3.0000000000000001E-3</v>
      </c>
      <c r="I360" s="23">
        <v>-2E-3</v>
      </c>
      <c r="J360" s="23">
        <v>-1E-3</v>
      </c>
      <c r="K360" s="23">
        <v>0.71</v>
      </c>
      <c r="L360" s="23">
        <v>0.42699999999999999</v>
      </c>
      <c r="M360" s="23">
        <f>(K360-H360-(J360-G360))/(L360-I360-(J360-G360))</f>
        <v>1.6635514018691588</v>
      </c>
      <c r="N360" s="23">
        <f t="shared" si="202"/>
        <v>1.7485141588785047</v>
      </c>
      <c r="O360" s="15">
        <v>33.24</v>
      </c>
      <c r="P360" s="23">
        <f t="shared" si="203"/>
        <v>8.0191107255673213</v>
      </c>
      <c r="Q360" s="29">
        <f t="shared" si="199"/>
        <v>7.9613301638715983</v>
      </c>
      <c r="R360" s="66">
        <v>24.3</v>
      </c>
      <c r="S360" s="23">
        <f t="shared" ref="S360:S371" si="204">R360+273.15</f>
        <v>297.45</v>
      </c>
    </row>
    <row r="361" spans="5:19" ht="15.75" customHeight="1">
      <c r="E361" s="74"/>
      <c r="F361" s="20" t="s">
        <v>87</v>
      </c>
      <c r="G361" s="23">
        <v>-6.0000000000000001E-3</v>
      </c>
      <c r="H361" s="23">
        <v>-7.0000000000000001E-3</v>
      </c>
      <c r="I361" s="23">
        <v>-8.0000000000000002E-3</v>
      </c>
      <c r="J361" s="23">
        <v>-5.0000000000000001E-3</v>
      </c>
      <c r="K361" s="23">
        <v>0.52200000000000002</v>
      </c>
      <c r="L361" s="23">
        <v>0.49299999999999999</v>
      </c>
      <c r="M361" s="23">
        <f t="shared" ref="M361:M366" si="205">(K361-H361-(J361-G361))/(L361-I361-(J361-G361))</f>
        <v>1.056</v>
      </c>
      <c r="N361" s="23">
        <f t="shared" si="202"/>
        <v>1.0907941999999999</v>
      </c>
      <c r="O361" s="15">
        <v>33.19</v>
      </c>
      <c r="P361" s="23">
        <f t="shared" si="203"/>
        <v>8.0149966818639804</v>
      </c>
      <c r="Q361" s="29">
        <f t="shared" si="199"/>
        <v>7.7325628916818596</v>
      </c>
      <c r="R361" s="66">
        <v>24.6</v>
      </c>
      <c r="S361" s="23">
        <f t="shared" si="204"/>
        <v>297.75</v>
      </c>
    </row>
    <row r="362" spans="5:19" ht="15.75" customHeight="1">
      <c r="E362" s="74"/>
      <c r="F362" s="20" t="s">
        <v>89</v>
      </c>
      <c r="G362" s="23">
        <v>-6.0000000000000001E-3</v>
      </c>
      <c r="H362" s="23">
        <v>-5.0000000000000001E-3</v>
      </c>
      <c r="I362" s="23">
        <v>0</v>
      </c>
      <c r="J362" s="23">
        <v>-4.0000000000000001E-3</v>
      </c>
      <c r="K362" s="23">
        <v>0.69299999999999995</v>
      </c>
      <c r="L362" s="23">
        <v>0.42499999999999999</v>
      </c>
      <c r="M362" s="23">
        <f t="shared" si="205"/>
        <v>1.6453900709219857</v>
      </c>
      <c r="N362" s="23">
        <f t="shared" si="202"/>
        <v>1.7288531560283686</v>
      </c>
      <c r="O362" s="15">
        <v>33.22</v>
      </c>
      <c r="P362" s="23">
        <f t="shared" si="203"/>
        <v>8.0163389513522603</v>
      </c>
      <c r="Q362" s="29">
        <f t="shared" si="199"/>
        <v>7.9530573174183079</v>
      </c>
      <c r="R362" s="66">
        <v>24.5</v>
      </c>
      <c r="S362" s="23">
        <f t="shared" si="204"/>
        <v>297.64999999999998</v>
      </c>
    </row>
    <row r="363" spans="5:19" ht="15.75" customHeight="1">
      <c r="E363" s="74"/>
      <c r="F363" s="20" t="s">
        <v>91</v>
      </c>
      <c r="G363" s="23">
        <v>-4.0000000000000001E-3</v>
      </c>
      <c r="H363" s="23">
        <v>-3.0000000000000001E-3</v>
      </c>
      <c r="I363" s="23">
        <v>2E-3</v>
      </c>
      <c r="J363" s="23">
        <v>-3.0000000000000001E-3</v>
      </c>
      <c r="K363" s="23">
        <v>0.45100000000000001</v>
      </c>
      <c r="L363" s="23">
        <v>0.52200000000000002</v>
      </c>
      <c r="M363" s="23">
        <f t="shared" si="205"/>
        <v>0.87283236994219648</v>
      </c>
      <c r="N363" s="23">
        <f t="shared" si="202"/>
        <v>0.89250150289017338</v>
      </c>
      <c r="O363" s="15">
        <v>33.21</v>
      </c>
      <c r="P363" s="23">
        <f t="shared" si="203"/>
        <v>8.0163600513522599</v>
      </c>
      <c r="Q363" s="29">
        <f t="shared" si="199"/>
        <v>7.6406977318807439</v>
      </c>
      <c r="R363" s="66">
        <v>24.5</v>
      </c>
      <c r="S363" s="23">
        <f t="shared" si="204"/>
        <v>297.64999999999998</v>
      </c>
    </row>
    <row r="364" spans="5:19" ht="15.75" customHeight="1">
      <c r="E364" s="74"/>
      <c r="F364" s="20" t="s">
        <v>92</v>
      </c>
      <c r="G364" s="23">
        <v>-2E-3</v>
      </c>
      <c r="H364" s="23">
        <v>-3.0000000000000001E-3</v>
      </c>
      <c r="I364" s="23">
        <v>-3.0000000000000001E-3</v>
      </c>
      <c r="J364" s="23">
        <v>-2E-3</v>
      </c>
      <c r="K364" s="23">
        <v>0.65200000000000002</v>
      </c>
      <c r="L364" s="23">
        <v>0.40100000000000002</v>
      </c>
      <c r="M364" s="23">
        <f t="shared" si="205"/>
        <v>1.6212871287128712</v>
      </c>
      <c r="N364" s="23">
        <f t="shared" si="202"/>
        <v>1.7027599133663365</v>
      </c>
      <c r="O364" s="15">
        <v>33.21</v>
      </c>
      <c r="P364" s="23">
        <f t="shared" si="203"/>
        <v>8.0205824322011114</v>
      </c>
      <c r="Q364" s="29">
        <f t="shared" si="199"/>
        <v>7.9499135074995122</v>
      </c>
      <c r="R364" s="66">
        <v>24.2</v>
      </c>
      <c r="S364" s="23">
        <f>R364+273.15</f>
        <v>297.34999999999997</v>
      </c>
    </row>
    <row r="365" spans="5:19" ht="15.75" customHeight="1">
      <c r="E365" s="74"/>
      <c r="F365" s="20" t="s">
        <v>93</v>
      </c>
      <c r="G365" s="23">
        <v>-6.0000000000000001E-3</v>
      </c>
      <c r="H365" s="23">
        <v>-7.0000000000000001E-3</v>
      </c>
      <c r="I365" s="23">
        <v>-8.0000000000000002E-3</v>
      </c>
      <c r="J365" s="23">
        <v>-6.0000000000000001E-3</v>
      </c>
      <c r="K365" s="23">
        <v>0.69199999999999995</v>
      </c>
      <c r="L365" s="23">
        <v>0.42099999999999999</v>
      </c>
      <c r="M365" s="23">
        <f t="shared" si="205"/>
        <v>1.6293706293706294</v>
      </c>
      <c r="N365" s="23">
        <f t="shared" si="202"/>
        <v>1.7115109090909091</v>
      </c>
      <c r="O365" s="15">
        <v>33.21</v>
      </c>
      <c r="P365" s="23">
        <f t="shared" si="203"/>
        <v>8.0149544818639811</v>
      </c>
      <c r="Q365" s="29">
        <f t="shared" si="199"/>
        <v>7.9467742196898774</v>
      </c>
      <c r="R365" s="66">
        <v>24.6</v>
      </c>
      <c r="S365" s="23">
        <f t="shared" si="204"/>
        <v>297.75</v>
      </c>
    </row>
    <row r="366" spans="5:19" ht="15.75" customHeight="1">
      <c r="E366" s="74"/>
      <c r="F366" s="20" t="s">
        <v>94</v>
      </c>
      <c r="G366" s="23">
        <v>-5.0000000000000001E-3</v>
      </c>
      <c r="H366" s="23">
        <v>-5.0000000000000001E-3</v>
      </c>
      <c r="I366" s="23">
        <v>0</v>
      </c>
      <c r="J366" s="23">
        <v>-5.0000000000000001E-3</v>
      </c>
      <c r="K366" s="23">
        <v>0.495</v>
      </c>
      <c r="L366" s="23">
        <v>0.49099999999999999</v>
      </c>
      <c r="M366" s="23">
        <f t="shared" si="205"/>
        <v>1.0183299389002036</v>
      </c>
      <c r="N366" s="23">
        <f t="shared" si="202"/>
        <v>1.0500135336048879</v>
      </c>
      <c r="O366" s="15">
        <v>33.22</v>
      </c>
      <c r="P366" s="23">
        <f t="shared" si="203"/>
        <v>8.0149333818639814</v>
      </c>
      <c r="Q366" s="29">
        <f t="shared" si="199"/>
        <v>7.7147116101087292</v>
      </c>
      <c r="R366" s="66">
        <v>24.6</v>
      </c>
      <c r="S366" s="23">
        <f t="shared" si="204"/>
        <v>297.75</v>
      </c>
    </row>
    <row r="367" spans="5:19" ht="15.75" customHeight="1">
      <c r="E367" s="74"/>
      <c r="F367" s="20" t="s">
        <v>96</v>
      </c>
      <c r="G367" s="23">
        <v>-3.0000000000000001E-3</v>
      </c>
      <c r="H367" s="23">
        <v>-2E-3</v>
      </c>
      <c r="I367" s="23">
        <v>3.0000000000000001E-3</v>
      </c>
      <c r="J367" s="23">
        <v>-3.0000000000000001E-3</v>
      </c>
      <c r="K367" s="23">
        <v>0.67500000000000004</v>
      </c>
      <c r="L367" s="23">
        <v>0.42099999999999999</v>
      </c>
      <c r="M367" s="23">
        <f>(K367-H367-(J367-G367))/(L367-I367-(J367-G367))</f>
        <v>1.6196172248803828</v>
      </c>
      <c r="N367" s="23">
        <f t="shared" si="202"/>
        <v>1.7009521172248805</v>
      </c>
      <c r="O367" s="15">
        <v>33.25</v>
      </c>
      <c r="P367" s="23">
        <f t="shared" si="203"/>
        <v>8.0162756513522595</v>
      </c>
      <c r="Q367" s="29">
        <f t="shared" si="199"/>
        <v>7.9450911954433403</v>
      </c>
      <c r="R367" s="66">
        <v>24.5</v>
      </c>
      <c r="S367" s="23">
        <f t="shared" si="204"/>
        <v>297.64999999999998</v>
      </c>
    </row>
    <row r="368" spans="5:19" ht="15.75" customHeight="1">
      <c r="E368" s="74"/>
      <c r="F368" s="20" t="s">
        <v>97</v>
      </c>
      <c r="G368" s="23">
        <v>-1E-3</v>
      </c>
      <c r="H368" s="23">
        <v>-1E-3</v>
      </c>
      <c r="I368" s="23">
        <v>0</v>
      </c>
      <c r="J368" s="23">
        <v>-1E-3</v>
      </c>
      <c r="K368" s="23">
        <v>0.46</v>
      </c>
      <c r="L368" s="23">
        <v>0.52300000000000002</v>
      </c>
      <c r="M368" s="23">
        <f t="shared" ref="M368:M375" si="206">(K368-H368-(J368-G368))/(L368-I368-(J368-G368))</f>
        <v>0.88145315487571707</v>
      </c>
      <c r="N368" s="23">
        <f t="shared" si="202"/>
        <v>0.90183414913957938</v>
      </c>
      <c r="O368" s="15">
        <v>33.21</v>
      </c>
      <c r="P368" s="23">
        <f t="shared" si="203"/>
        <v>8.0205824322011114</v>
      </c>
      <c r="Q368" s="29">
        <f t="shared" si="199"/>
        <v>7.6497292188033317</v>
      </c>
      <c r="R368" s="66">
        <v>24.2</v>
      </c>
      <c r="S368" s="23">
        <f t="shared" si="204"/>
        <v>297.34999999999997</v>
      </c>
    </row>
    <row r="369" spans="5:19" ht="15.75" customHeight="1">
      <c r="E369" s="74"/>
      <c r="F369" s="20" t="s">
        <v>98</v>
      </c>
      <c r="G369" s="23">
        <v>-5.0000000000000001E-3</v>
      </c>
      <c r="H369" s="23">
        <v>-6.0000000000000001E-3</v>
      </c>
      <c r="I369" s="23">
        <v>-7.0000000000000001E-3</v>
      </c>
      <c r="J369" s="23">
        <v>-5.0000000000000001E-3</v>
      </c>
      <c r="K369" s="23">
        <v>0.69399999999999995</v>
      </c>
      <c r="L369" s="23">
        <v>0.42599999999999999</v>
      </c>
      <c r="M369" s="23">
        <f t="shared" si="206"/>
        <v>1.6166281755196303</v>
      </c>
      <c r="N369" s="23">
        <f>M369+($C$13+($B$13*M369))*$A$13</f>
        <v>1.6977162471131639</v>
      </c>
      <c r="O369" s="15">
        <v>33.17</v>
      </c>
      <c r="P369" s="23">
        <f t="shared" si="203"/>
        <v>8.0150388818639815</v>
      </c>
      <c r="Q369" s="29">
        <f t="shared" si="199"/>
        <v>7.9429304294521081</v>
      </c>
      <c r="R369" s="66">
        <v>24.6</v>
      </c>
      <c r="S369" s="23">
        <f t="shared" si="204"/>
        <v>297.75</v>
      </c>
    </row>
    <row r="370" spans="5:19" ht="15.75" customHeight="1">
      <c r="E370" s="74"/>
      <c r="F370" s="20" t="s">
        <v>100</v>
      </c>
      <c r="G370" s="23">
        <v>-6.0000000000000001E-3</v>
      </c>
      <c r="H370" s="23">
        <v>-5.0000000000000001E-3</v>
      </c>
      <c r="I370" s="23">
        <v>-1E-3</v>
      </c>
      <c r="J370" s="23">
        <v>-5.0000000000000001E-3</v>
      </c>
      <c r="K370" s="23">
        <v>0.50700000000000001</v>
      </c>
      <c r="L370" s="23">
        <v>0.498</v>
      </c>
      <c r="M370" s="23">
        <f t="shared" si="206"/>
        <v>1.0261044176706828</v>
      </c>
      <c r="N370" s="23">
        <f t="shared" ref="N370:N379" si="207">M370+($C$13+($B$13*M370))*$A$13</f>
        <v>1.0584299899598395</v>
      </c>
      <c r="O370" s="15">
        <v>33.22</v>
      </c>
      <c r="P370" s="23">
        <f t="shared" si="203"/>
        <v>8.0149333818639814</v>
      </c>
      <c r="Q370" s="29">
        <f t="shared" si="199"/>
        <v>7.7184352158868288</v>
      </c>
      <c r="R370" s="66">
        <v>24.6</v>
      </c>
      <c r="S370" s="23">
        <f t="shared" si="204"/>
        <v>297.75</v>
      </c>
    </row>
    <row r="371" spans="5:19" ht="15.75" customHeight="1">
      <c r="E371" s="74"/>
      <c r="F371" s="20" t="s">
        <v>101</v>
      </c>
      <c r="G371" s="23">
        <v>-4.0000000000000001E-3</v>
      </c>
      <c r="H371" s="23">
        <v>-3.0000000000000001E-3</v>
      </c>
      <c r="I371" s="23">
        <v>2E-3</v>
      </c>
      <c r="J371" s="23">
        <v>-3.0000000000000001E-3</v>
      </c>
      <c r="K371" s="23">
        <v>0.44800000000000001</v>
      </c>
      <c r="L371" s="23">
        <v>0.53900000000000003</v>
      </c>
      <c r="M371" s="23">
        <f t="shared" si="206"/>
        <v>0.83955223880597007</v>
      </c>
      <c r="N371" s="23">
        <f t="shared" si="207"/>
        <v>0.85647326492537301</v>
      </c>
      <c r="O371" s="15">
        <v>33.28</v>
      </c>
      <c r="P371" s="23">
        <f t="shared" si="203"/>
        <v>8.0162123513522605</v>
      </c>
      <c r="Q371" s="29">
        <f t="shared" si="199"/>
        <v>7.6215242349622621</v>
      </c>
      <c r="R371" s="66">
        <v>24.5</v>
      </c>
      <c r="S371" s="23">
        <f t="shared" si="204"/>
        <v>297.64999999999998</v>
      </c>
    </row>
    <row r="372" spans="5:19" ht="15.75" customHeight="1">
      <c r="E372" s="74"/>
      <c r="F372" s="20" t="s">
        <v>119</v>
      </c>
      <c r="G372" s="66">
        <v>-2E-3</v>
      </c>
      <c r="H372" s="23">
        <v>-3.0000000000000001E-3</v>
      </c>
      <c r="I372" s="23">
        <v>-3.0000000000000001E-3</v>
      </c>
      <c r="J372" s="23">
        <v>-2E-3</v>
      </c>
      <c r="K372" s="23">
        <v>0.68100000000000005</v>
      </c>
      <c r="L372" s="23">
        <v>0.42299999999999999</v>
      </c>
      <c r="M372" s="23">
        <f t="shared" si="206"/>
        <v>1.6056338028169015</v>
      </c>
      <c r="N372" s="23">
        <f t="shared" si="207"/>
        <v>1.685814014084507</v>
      </c>
      <c r="O372" s="15">
        <v>33.159999999999997</v>
      </c>
      <c r="P372" s="23">
        <f t="shared" si="203"/>
        <v>8.0178720656024201</v>
      </c>
      <c r="Q372" s="29">
        <f t="shared" si="199"/>
        <v>7.9423513944335582</v>
      </c>
      <c r="R372" s="66">
        <v>24.4</v>
      </c>
      <c r="S372" s="23">
        <f>R372+273.15</f>
        <v>297.54999999999995</v>
      </c>
    </row>
    <row r="373" spans="5:19" ht="15.75" customHeight="1">
      <c r="E373" s="74"/>
      <c r="F373" s="20" t="s">
        <v>120</v>
      </c>
      <c r="G373" s="66">
        <v>-5.0000000000000001E-3</v>
      </c>
      <c r="H373" s="66">
        <v>-5.0000000000000001E-3</v>
      </c>
      <c r="I373" s="23">
        <v>-6.0000000000000001E-3</v>
      </c>
      <c r="J373" s="23">
        <v>-5.0000000000000001E-3</v>
      </c>
      <c r="K373" s="23">
        <v>0.70099999999999996</v>
      </c>
      <c r="L373" s="23">
        <v>0.43</v>
      </c>
      <c r="M373" s="23">
        <f t="shared" si="206"/>
        <v>1.6192660550458715</v>
      </c>
      <c r="N373" s="23">
        <f t="shared" si="207"/>
        <v>1.7005719495412843</v>
      </c>
      <c r="O373" s="15">
        <v>33.200000000000003</v>
      </c>
      <c r="P373" s="23">
        <f t="shared" si="203"/>
        <v>8.0093627325171894</v>
      </c>
      <c r="Q373" s="29">
        <f>P373+LOG((N373-0.0069)/(2.222-N373*0.133))</f>
        <v>7.9380698016722695</v>
      </c>
      <c r="R373" s="66">
        <v>25</v>
      </c>
      <c r="S373" s="23">
        <f t="shared" ref="S373:S379" si="208">R373+273.15</f>
        <v>298.14999999999998</v>
      </c>
    </row>
    <row r="374" spans="5:19" ht="15.75" customHeight="1">
      <c r="E374" s="74"/>
      <c r="F374" s="20" t="s">
        <v>121</v>
      </c>
      <c r="G374" s="66">
        <v>-6.0000000000000001E-3</v>
      </c>
      <c r="H374" s="23">
        <v>-5.0000000000000001E-3</v>
      </c>
      <c r="I374" s="23">
        <v>-1E-3</v>
      </c>
      <c r="J374" s="23">
        <v>-5.0000000000000001E-3</v>
      </c>
      <c r="K374" s="23">
        <v>0.46700000000000003</v>
      </c>
      <c r="L374" s="23">
        <v>0.51100000000000001</v>
      </c>
      <c r="M374" s="23">
        <f t="shared" si="206"/>
        <v>0.92172211350293543</v>
      </c>
      <c r="N374" s="23">
        <f t="shared" si="207"/>
        <v>0.94542831702544028</v>
      </c>
      <c r="O374" s="15">
        <v>33.14</v>
      </c>
      <c r="P374" s="23">
        <f t="shared" si="203"/>
        <v>8.0108911324609977</v>
      </c>
      <c r="Q374" s="29">
        <f t="shared" ref="Q374:Q378" si="209">P374+LOG((N374-0.0069)/(2.222-N374*0.133))</f>
        <v>7.6618937729972831</v>
      </c>
      <c r="R374" s="66">
        <v>24.9</v>
      </c>
      <c r="S374" s="23">
        <f t="shared" si="208"/>
        <v>298.04999999999995</v>
      </c>
    </row>
    <row r="375" spans="5:19" ht="15.75" customHeight="1">
      <c r="E375" s="74"/>
      <c r="F375" s="20" t="s">
        <v>122</v>
      </c>
      <c r="G375" s="66">
        <v>-3.0000000000000001E-3</v>
      </c>
      <c r="H375" s="23">
        <v>-2E-3</v>
      </c>
      <c r="I375" s="23">
        <v>-4.0000000000000001E-3</v>
      </c>
      <c r="J375" s="23">
        <v>-2E-3</v>
      </c>
      <c r="K375" s="23">
        <v>0.45200000000000001</v>
      </c>
      <c r="L375" s="23">
        <v>0.498</v>
      </c>
      <c r="M375" s="23">
        <f t="shared" si="206"/>
        <v>0.90419161676646709</v>
      </c>
      <c r="N375" s="23">
        <f t="shared" si="207"/>
        <v>0.92645023952095806</v>
      </c>
      <c r="O375" s="15">
        <v>33.17</v>
      </c>
      <c r="P375" s="23">
        <f t="shared" si="203"/>
        <v>8.0052262690065348</v>
      </c>
      <c r="Q375" s="29">
        <f t="shared" si="209"/>
        <v>7.6468343755526709</v>
      </c>
      <c r="R375" s="66">
        <v>25.3</v>
      </c>
      <c r="S375" s="23">
        <f t="shared" si="208"/>
        <v>298.45</v>
      </c>
    </row>
    <row r="376" spans="5:19" ht="15.75" customHeight="1">
      <c r="E376" s="74"/>
      <c r="F376" s="20" t="s">
        <v>123</v>
      </c>
      <c r="G376" s="66">
        <v>-2E-3</v>
      </c>
      <c r="H376" s="66">
        <v>-3.0000000000000001E-3</v>
      </c>
      <c r="I376" s="66">
        <v>-2E-3</v>
      </c>
      <c r="J376" s="23">
        <v>-2E-3</v>
      </c>
      <c r="K376" s="23">
        <v>0.41899999999999998</v>
      </c>
      <c r="L376" s="23">
        <v>0.51200000000000001</v>
      </c>
      <c r="M376" s="23">
        <f>(K376-H376-(J376-G376))/(L376-I376-(J376-G376))</f>
        <v>0.82101167315175094</v>
      </c>
      <c r="N376" s="23">
        <f t="shared" si="207"/>
        <v>0.83640171206225677</v>
      </c>
      <c r="O376" s="15">
        <v>33.130000000000003</v>
      </c>
      <c r="P376" s="23">
        <f t="shared" si="203"/>
        <v>8.0109122324609974</v>
      </c>
      <c r="Q376" s="29">
        <f t="shared" si="209"/>
        <v>7.6052909574681165</v>
      </c>
      <c r="R376" s="66">
        <v>24.9</v>
      </c>
      <c r="S376" s="23">
        <f t="shared" si="208"/>
        <v>298.04999999999995</v>
      </c>
    </row>
    <row r="377" spans="5:19" ht="15.75" customHeight="1">
      <c r="E377" s="74"/>
      <c r="F377" s="20" t="s">
        <v>124</v>
      </c>
      <c r="G377" s="23">
        <v>-6.0000000000000001E-3</v>
      </c>
      <c r="H377" s="23">
        <v>-7.0000000000000001E-3</v>
      </c>
      <c r="I377" s="23">
        <v>-8.0000000000000002E-3</v>
      </c>
      <c r="J377" s="23">
        <v>-5.0000000000000001E-3</v>
      </c>
      <c r="K377" s="23">
        <v>0.438</v>
      </c>
      <c r="L377" s="23">
        <v>0.52300000000000002</v>
      </c>
      <c r="M377" s="23">
        <f>(K377-H377-(J377-G377))/(L377-I377-(J377-G377))</f>
        <v>0.8377358490566037</v>
      </c>
      <c r="N377" s="23">
        <f t="shared" si="207"/>
        <v>0.85450688679245279</v>
      </c>
      <c r="O377" s="15">
        <v>33.22</v>
      </c>
      <c r="P377" s="23">
        <f t="shared" si="203"/>
        <v>8.0023256141637376</v>
      </c>
      <c r="Q377" s="29">
        <f t="shared" si="209"/>
        <v>7.6065772622714469</v>
      </c>
      <c r="R377" s="66">
        <v>25.5</v>
      </c>
      <c r="S377" s="23">
        <f t="shared" si="208"/>
        <v>298.64999999999998</v>
      </c>
    </row>
    <row r="378" spans="5:19" ht="15.75" customHeight="1">
      <c r="E378" s="74"/>
      <c r="F378" s="20" t="s">
        <v>125</v>
      </c>
      <c r="G378" s="23">
        <v>-5.0000000000000001E-3</v>
      </c>
      <c r="H378" s="23">
        <v>-5.0000000000000001E-3</v>
      </c>
      <c r="I378" s="23">
        <v>-1E-3</v>
      </c>
      <c r="J378" s="23">
        <v>-5.0000000000000001E-3</v>
      </c>
      <c r="K378" s="23">
        <v>0.68799999999999994</v>
      </c>
      <c r="L378" s="23">
        <v>0.42799999999999999</v>
      </c>
      <c r="M378" s="23">
        <f t="shared" ref="M378:M379" si="210">(K378-H378-(J378-G378))/(L378-I378-(J378-G378))</f>
        <v>1.6153846153846152</v>
      </c>
      <c r="N378" s="23">
        <f t="shared" si="207"/>
        <v>1.6963699999999997</v>
      </c>
      <c r="O378" s="15">
        <v>33.229999999999997</v>
      </c>
      <c r="P378" s="23">
        <f t="shared" si="203"/>
        <v>8.0023045141637379</v>
      </c>
      <c r="Q378" s="29">
        <f t="shared" si="209"/>
        <v>7.9298111812201171</v>
      </c>
      <c r="R378" s="66">
        <v>25.5</v>
      </c>
      <c r="S378" s="23">
        <f t="shared" si="208"/>
        <v>298.64999999999998</v>
      </c>
    </row>
    <row r="379" spans="5:19" ht="15.75" customHeight="1">
      <c r="E379" s="74"/>
      <c r="F379" s="20" t="s">
        <v>126</v>
      </c>
      <c r="G379" s="23">
        <v>-3.0000000000000001E-3</v>
      </c>
      <c r="H379" s="23">
        <v>-3.0000000000000001E-3</v>
      </c>
      <c r="I379" s="23">
        <v>3.0000000000000001E-3</v>
      </c>
      <c r="J379" s="23">
        <v>-2E-3</v>
      </c>
      <c r="K379" s="23">
        <v>0.66200000000000003</v>
      </c>
      <c r="L379" s="23">
        <v>0.41099999999999998</v>
      </c>
      <c r="M379" s="23">
        <f t="shared" si="210"/>
        <v>1.6314496314496316</v>
      </c>
      <c r="N379" s="23">
        <f t="shared" si="207"/>
        <v>1.713761584766585</v>
      </c>
      <c r="O379" s="15">
        <v>33.229999999999997</v>
      </c>
      <c r="P379" s="23">
        <f t="shared" si="203"/>
        <v>7.9995131005353857</v>
      </c>
      <c r="Q379" s="29">
        <f>P379+LOG((N379-0.0069)/(2.222-N379*0.133))</f>
        <v>7.9319710682312428</v>
      </c>
      <c r="R379" s="66">
        <v>25.7</v>
      </c>
      <c r="S379" s="23">
        <f t="shared" si="208"/>
        <v>298.84999999999997</v>
      </c>
    </row>
    <row r="380" spans="5:19" ht="15.75" customHeight="1"/>
    <row r="381" spans="5:19" ht="15.75" customHeight="1">
      <c r="E381" s="5">
        <v>43430</v>
      </c>
      <c r="F381" s="20" t="s">
        <v>119</v>
      </c>
      <c r="G381" s="23">
        <v>3.0000000000000001E-3</v>
      </c>
      <c r="H381" s="23">
        <v>4.0000000000000001E-3</v>
      </c>
      <c r="I381" s="23">
        <v>5.0000000000000001E-3</v>
      </c>
      <c r="J381" s="23">
        <v>4.0000000000000001E-3</v>
      </c>
      <c r="K381" s="23">
        <v>0.433</v>
      </c>
      <c r="L381" s="23">
        <v>0.309</v>
      </c>
      <c r="M381" s="23">
        <f t="shared" ref="M381:M385" si="211">(K381-H381-(J381-G381))/(L381-I381-(J381-G381))</f>
        <v>1.4125412541254125</v>
      </c>
      <c r="N381" s="23">
        <f t="shared" ref="N381:N388" si="212">M381+($C$13+($B$13*M381))*$A$13</f>
        <v>1.4767768481848185</v>
      </c>
      <c r="O381" s="82">
        <v>33.200000000000003</v>
      </c>
      <c r="P381" s="23">
        <f t="shared" ref="P381:P388" si="213">(1245.69/S381+3.8275+0.00211*(35-O381))</f>
        <v>8.0304889657845955</v>
      </c>
      <c r="Q381" s="29">
        <f t="shared" ref="Q381:Q388" si="214">P381+LOG((N381-0.0069)/(2.222-N381*0.133))</f>
        <v>7.8912186541140859</v>
      </c>
      <c r="R381" s="23">
        <v>23.5</v>
      </c>
      <c r="S381" s="23">
        <f t="shared" ref="S381:S388" si="215">R381+273.15</f>
        <v>296.64999999999998</v>
      </c>
    </row>
    <row r="382" spans="5:19" ht="15.75" customHeight="1">
      <c r="E382" s="67">
        <v>0.54166666666666663</v>
      </c>
      <c r="F382" s="20" t="s">
        <v>120</v>
      </c>
      <c r="G382" s="23">
        <v>4.0000000000000001E-3</v>
      </c>
      <c r="H382" s="23">
        <v>5.0000000000000001E-3</v>
      </c>
      <c r="I382" s="23">
        <v>6.0000000000000001E-3</v>
      </c>
      <c r="J382" s="23">
        <v>0.04</v>
      </c>
      <c r="K382" s="23">
        <v>0.432</v>
      </c>
      <c r="L382" s="23">
        <v>0.317</v>
      </c>
      <c r="M382" s="23">
        <f t="shared" si="211"/>
        <v>1.4218181818181816</v>
      </c>
      <c r="N382" s="23">
        <f t="shared" si="212"/>
        <v>1.486819818181818</v>
      </c>
      <c r="O382" s="82">
        <v>33.200000000000003</v>
      </c>
      <c r="P382" s="23">
        <f t="shared" si="213"/>
        <v>8.0304889657845955</v>
      </c>
      <c r="Q382" s="29">
        <f t="shared" si="214"/>
        <v>7.8944623679109176</v>
      </c>
      <c r="R382" s="23">
        <v>23.5</v>
      </c>
      <c r="S382" s="23">
        <f t="shared" si="215"/>
        <v>296.64999999999998</v>
      </c>
    </row>
    <row r="383" spans="5:19" ht="15.75" customHeight="1">
      <c r="E383" s="83"/>
      <c r="F383" s="20" t="s">
        <v>121</v>
      </c>
      <c r="G383" s="23">
        <v>0</v>
      </c>
      <c r="H383" s="23">
        <v>2E-3</v>
      </c>
      <c r="I383" s="23">
        <v>7.0000000000000001E-3</v>
      </c>
      <c r="J383" s="23">
        <v>0</v>
      </c>
      <c r="K383" s="23">
        <v>0.33800000000000002</v>
      </c>
      <c r="L383" s="23">
        <v>0.35699999999999998</v>
      </c>
      <c r="M383" s="23">
        <f t="shared" si="211"/>
        <v>0.96000000000000008</v>
      </c>
      <c r="N383" s="23">
        <f t="shared" si="212"/>
        <v>0.98686700000000005</v>
      </c>
      <c r="O383" s="82">
        <v>33.200000000000003</v>
      </c>
      <c r="P383" s="23">
        <f t="shared" si="213"/>
        <v>8.0304889657845955</v>
      </c>
      <c r="Q383" s="29">
        <f t="shared" si="214"/>
        <v>7.7013989993397196</v>
      </c>
      <c r="R383" s="23">
        <v>23.5</v>
      </c>
      <c r="S383" s="23">
        <f t="shared" si="215"/>
        <v>296.64999999999998</v>
      </c>
    </row>
    <row r="384" spans="5:19" ht="15.75" customHeight="1">
      <c r="E384" s="83"/>
      <c r="F384" s="20" t="s">
        <v>122</v>
      </c>
      <c r="G384" s="23">
        <v>3.0000000000000001E-3</v>
      </c>
      <c r="H384" s="23">
        <v>6.0000000000000001E-3</v>
      </c>
      <c r="I384" s="23">
        <v>1.2E-2</v>
      </c>
      <c r="J384" s="23">
        <v>4.0000000000000001E-3</v>
      </c>
      <c r="K384" s="23">
        <v>0.32900000000000001</v>
      </c>
      <c r="L384" s="23">
        <v>0.36399999999999999</v>
      </c>
      <c r="M384" s="23">
        <f t="shared" si="211"/>
        <v>0.91737891737891741</v>
      </c>
      <c r="N384" s="23">
        <f t="shared" si="212"/>
        <v>0.94072648148148152</v>
      </c>
      <c r="O384" s="82">
        <v>33.200000000000003</v>
      </c>
      <c r="P384" s="23">
        <f t="shared" si="213"/>
        <v>8.0304889657845955</v>
      </c>
      <c r="Q384" s="29">
        <f t="shared" si="214"/>
        <v>7.6791808742426539</v>
      </c>
      <c r="R384" s="23">
        <v>23.5</v>
      </c>
      <c r="S384" s="23">
        <f t="shared" si="215"/>
        <v>296.64999999999998</v>
      </c>
    </row>
    <row r="385" spans="5:19" ht="15.75" customHeight="1">
      <c r="E385" s="83"/>
      <c r="F385" s="20" t="s">
        <v>123</v>
      </c>
      <c r="G385" s="23">
        <v>4.0000000000000001E-3</v>
      </c>
      <c r="H385" s="23">
        <v>6.0000000000000001E-3</v>
      </c>
      <c r="I385" s="23">
        <v>8.9999999999999993E-3</v>
      </c>
      <c r="J385" s="23">
        <v>5.0000000000000001E-3</v>
      </c>
      <c r="K385" s="23">
        <v>0.28999999999999998</v>
      </c>
      <c r="L385" s="23">
        <v>0.36399999999999999</v>
      </c>
      <c r="M385" s="23">
        <f t="shared" si="211"/>
        <v>0.79943502824858759</v>
      </c>
      <c r="N385" s="23">
        <f t="shared" si="212"/>
        <v>0.81304337570621465</v>
      </c>
      <c r="O385" s="82">
        <v>33.200000000000003</v>
      </c>
      <c r="P385" s="23">
        <f t="shared" si="213"/>
        <v>8.0333219500758979</v>
      </c>
      <c r="Q385" s="29">
        <f t="shared" si="214"/>
        <v>7.614656944184107</v>
      </c>
      <c r="R385" s="23">
        <v>23.3</v>
      </c>
      <c r="S385" s="23">
        <f t="shared" si="215"/>
        <v>296.45</v>
      </c>
    </row>
    <row r="386" spans="5:19" ht="15.75" customHeight="1">
      <c r="E386" s="83"/>
      <c r="F386" s="20" t="s">
        <v>124</v>
      </c>
      <c r="G386" s="23">
        <v>4.0000000000000001E-3</v>
      </c>
      <c r="H386" s="23">
        <v>5.0000000000000001E-3</v>
      </c>
      <c r="I386" s="23">
        <v>7.0000000000000001E-3</v>
      </c>
      <c r="J386" s="23">
        <v>4.0000000000000001E-3</v>
      </c>
      <c r="K386" s="23">
        <v>0.33800000000000002</v>
      </c>
      <c r="L386" s="23">
        <v>0.35799999999999998</v>
      </c>
      <c r="M386" s="23">
        <f>(K386-H386-(J386-G386))/(L386-I386-(J386-G386))</f>
        <v>0.94871794871794879</v>
      </c>
      <c r="N386" s="23">
        <f t="shared" si="212"/>
        <v>0.97465333333333337</v>
      </c>
      <c r="O386" s="82">
        <v>33.200000000000003</v>
      </c>
      <c r="P386" s="23">
        <f t="shared" si="213"/>
        <v>8.0276597988883278</v>
      </c>
      <c r="Q386" s="29">
        <f t="shared" si="214"/>
        <v>7.6927857604976762</v>
      </c>
      <c r="R386" s="23">
        <v>23.7</v>
      </c>
      <c r="S386" s="23">
        <f t="shared" si="215"/>
        <v>296.84999999999997</v>
      </c>
    </row>
    <row r="387" spans="5:19" ht="15.75" customHeight="1">
      <c r="E387" s="83"/>
      <c r="F387" s="20" t="s">
        <v>125</v>
      </c>
      <c r="G387" s="23">
        <v>1E-3</v>
      </c>
      <c r="H387" s="23">
        <v>3.0000000000000001E-3</v>
      </c>
      <c r="I387" s="23">
        <v>8.0000000000000002E-3</v>
      </c>
      <c r="J387" s="23">
        <v>1E-3</v>
      </c>
      <c r="K387" s="23">
        <v>0.41099999999999998</v>
      </c>
      <c r="L387" s="23">
        <v>0.30099999999999999</v>
      </c>
      <c r="M387" s="23">
        <f t="shared" ref="M387:M388" si="216">(K387-H387-(J387-G387))/(L387-I387-(J387-G387))</f>
        <v>1.3924914675767919</v>
      </c>
      <c r="N387" s="23">
        <f t="shared" si="212"/>
        <v>1.4550714505119455</v>
      </c>
      <c r="O387" s="82">
        <v>33.200000000000003</v>
      </c>
      <c r="P387" s="23">
        <f t="shared" si="213"/>
        <v>8.0276597988883278</v>
      </c>
      <c r="Q387" s="29">
        <f t="shared" si="214"/>
        <v>7.8813100143421533</v>
      </c>
      <c r="R387" s="23">
        <v>23.7</v>
      </c>
      <c r="S387" s="23">
        <f t="shared" si="215"/>
        <v>296.84999999999997</v>
      </c>
    </row>
    <row r="388" spans="5:19" ht="15.75" customHeight="1">
      <c r="E388" s="83"/>
      <c r="F388" s="20" t="s">
        <v>126</v>
      </c>
      <c r="G388" s="23">
        <v>3.0000000000000001E-3</v>
      </c>
      <c r="H388" s="23">
        <v>5.0000000000000001E-3</v>
      </c>
      <c r="I388" s="23">
        <v>1.2E-2</v>
      </c>
      <c r="J388" s="23">
        <v>3.0000000000000001E-3</v>
      </c>
      <c r="K388" s="23">
        <v>0.44800000000000001</v>
      </c>
      <c r="L388" s="23">
        <v>0.32700000000000001</v>
      </c>
      <c r="M388" s="23">
        <f t="shared" si="216"/>
        <v>1.4063492063492065</v>
      </c>
      <c r="N388" s="23">
        <f t="shared" si="212"/>
        <v>1.4700734920634921</v>
      </c>
      <c r="O388" s="82">
        <v>33.200000000000003</v>
      </c>
      <c r="P388" s="23">
        <f t="shared" si="213"/>
        <v>8.0290739056444824</v>
      </c>
      <c r="Q388" s="29">
        <f t="shared" si="214"/>
        <v>7.8876273599410451</v>
      </c>
      <c r="R388" s="23">
        <v>23.6</v>
      </c>
      <c r="S388" s="23">
        <f t="shared" si="215"/>
        <v>296.75</v>
      </c>
    </row>
    <row r="389" spans="5:19" ht="15.75" customHeight="1"/>
    <row r="390" spans="5:19" ht="15.75" customHeight="1">
      <c r="E390" s="78">
        <v>43432</v>
      </c>
      <c r="F390" s="20" t="s">
        <v>68</v>
      </c>
      <c r="G390" s="66">
        <v>3.0000000000000001E-3</v>
      </c>
      <c r="H390" s="23">
        <v>5.0000000000000001E-3</v>
      </c>
      <c r="I390" s="23">
        <v>7.0000000000000001E-3</v>
      </c>
      <c r="J390" s="23">
        <v>4.0000000000000001E-3</v>
      </c>
      <c r="K390" s="23">
        <v>0.45600000000000002</v>
      </c>
      <c r="L390" s="23">
        <v>0.28799999999999998</v>
      </c>
      <c r="M390" s="23">
        <f>(K390-H390-(J390-G390))/(L390-I390-(J390-G390))</f>
        <v>1.6071428571428574</v>
      </c>
      <c r="N390" s="23">
        <f>M390+($C$13+($B$13*M390))*$A$13</f>
        <v>1.687447678571429</v>
      </c>
      <c r="O390" s="15">
        <v>33.450000000000003</v>
      </c>
      <c r="P390" s="23">
        <f>(1245.69/S390+3.8275+0.00211*(35-O390))</f>
        <v>8.0313774802731412</v>
      </c>
      <c r="Q390" s="29">
        <f t="shared" ref="Q390:Q413" si="217">P390+LOG((N390-0.0069)/(2.222-N390*0.133))</f>
        <v>7.9563264291819413</v>
      </c>
      <c r="R390" s="66">
        <v>23.4</v>
      </c>
      <c r="S390" s="23">
        <f t="shared" ref="S390:S405" si="218">R390+273.15</f>
        <v>296.54999999999995</v>
      </c>
    </row>
    <row r="391" spans="5:19" ht="15.75" customHeight="1">
      <c r="E391" s="79">
        <v>0.47916666666666669</v>
      </c>
      <c r="F391" s="20" t="s">
        <v>69</v>
      </c>
      <c r="G391" s="66">
        <v>4.0000000000000001E-3</v>
      </c>
      <c r="H391" s="23">
        <v>5.0000000000000001E-3</v>
      </c>
      <c r="I391" s="23">
        <v>8.0000000000000002E-3</v>
      </c>
      <c r="J391" s="23">
        <v>5.0000000000000001E-3</v>
      </c>
      <c r="K391" s="23">
        <v>0.36599999999999999</v>
      </c>
      <c r="L391" s="23">
        <v>0.33600000000000002</v>
      </c>
      <c r="M391" s="23">
        <f t="shared" ref="M391:M401" si="219">(K391-H391-(J391-G391))/(L391-I391-(J391-G391))</f>
        <v>1.1009174311926604</v>
      </c>
      <c r="N391" s="23">
        <f t="shared" ref="N391:N410" si="220">M391+($C$13+($B$13*M391))*$A$13</f>
        <v>1.1394206880733944</v>
      </c>
      <c r="O391" s="15">
        <v>33.450000000000003</v>
      </c>
      <c r="P391" s="23">
        <f t="shared" ref="P391:P421" si="221">(1245.69/S391+3.8275+0.00211*(35-O391))</f>
        <v>8.025719144552955</v>
      </c>
      <c r="Q391" s="29">
        <f t="shared" si="217"/>
        <v>7.7636990631720177</v>
      </c>
      <c r="R391" s="66">
        <v>23.8</v>
      </c>
      <c r="S391" s="23">
        <f t="shared" si="218"/>
        <v>296.95</v>
      </c>
    </row>
    <row r="392" spans="5:19" ht="15.75" customHeight="1">
      <c r="E392" s="83" t="s">
        <v>180</v>
      </c>
      <c r="F392" s="20" t="s">
        <v>70</v>
      </c>
      <c r="G392" s="23">
        <v>1E-3</v>
      </c>
      <c r="H392" s="23">
        <v>4.0000000000000001E-3</v>
      </c>
      <c r="I392" s="23">
        <v>0.01</v>
      </c>
      <c r="J392" s="23">
        <v>2E-3</v>
      </c>
      <c r="K392" s="23">
        <v>0.45400000000000001</v>
      </c>
      <c r="L392" s="23">
        <v>0.28799999999999998</v>
      </c>
      <c r="M392" s="23">
        <f t="shared" si="219"/>
        <v>1.6209386281588449</v>
      </c>
      <c r="N392" s="23">
        <f t="shared" si="220"/>
        <v>1.7023826353790616</v>
      </c>
      <c r="O392" s="15">
        <v>33.44</v>
      </c>
      <c r="P392" s="23">
        <f t="shared" si="221"/>
        <v>8.0271533988883288</v>
      </c>
      <c r="Q392" s="29">
        <f t="shared" si="217"/>
        <v>7.9563769256741805</v>
      </c>
      <c r="R392" s="66">
        <v>23.7</v>
      </c>
      <c r="S392" s="23">
        <f t="shared" si="218"/>
        <v>296.84999999999997</v>
      </c>
    </row>
    <row r="393" spans="5:19" ht="15.75" customHeight="1">
      <c r="E393" s="83"/>
      <c r="F393" s="20" t="s">
        <v>71</v>
      </c>
      <c r="G393" s="66">
        <v>3.0000000000000001E-3</v>
      </c>
      <c r="H393" s="23">
        <v>5.0000000000000001E-3</v>
      </c>
      <c r="I393" s="23">
        <v>1.2E-2</v>
      </c>
      <c r="J393" s="23">
        <v>3.0000000000000001E-3</v>
      </c>
      <c r="K393" s="23">
        <v>0.35299999999999998</v>
      </c>
      <c r="L393" s="23">
        <v>0.34499999999999997</v>
      </c>
      <c r="M393" s="23">
        <f t="shared" si="219"/>
        <v>1.045045045045045</v>
      </c>
      <c r="N393" s="23">
        <f t="shared" si="220"/>
        <v>1.0789346396396395</v>
      </c>
      <c r="O393" s="15">
        <v>33.450000000000003</v>
      </c>
      <c r="P393" s="23">
        <f t="shared" si="221"/>
        <v>8.0271322988883274</v>
      </c>
      <c r="Q393" s="29">
        <f t="shared" si="217"/>
        <v>7.7395907348451445</v>
      </c>
      <c r="R393" s="66">
        <v>23.7</v>
      </c>
      <c r="S393" s="23">
        <f t="shared" si="218"/>
        <v>296.84999999999997</v>
      </c>
    </row>
    <row r="394" spans="5:19" ht="15.75" customHeight="1">
      <c r="E394" s="83"/>
      <c r="F394" s="20" t="s">
        <v>73</v>
      </c>
      <c r="G394" s="23">
        <v>4.0000000000000001E-3</v>
      </c>
      <c r="H394" s="23">
        <v>5.0000000000000001E-3</v>
      </c>
      <c r="I394" s="23">
        <v>6.0000000000000001E-3</v>
      </c>
      <c r="J394" s="23">
        <v>4.0000000000000001E-3</v>
      </c>
      <c r="K394" s="23">
        <v>0.45800000000000002</v>
      </c>
      <c r="L394" s="23">
        <v>0.28499999999999998</v>
      </c>
      <c r="M394" s="23">
        <f t="shared" si="219"/>
        <v>1.6236559139784947</v>
      </c>
      <c r="N394" s="23">
        <f t="shared" si="220"/>
        <v>1.705324301075269</v>
      </c>
      <c r="O394" s="15">
        <v>33.42</v>
      </c>
      <c r="P394" s="23">
        <f t="shared" si="221"/>
        <v>8.0201393322011114</v>
      </c>
      <c r="Q394" s="29">
        <f t="shared" si="217"/>
        <v>7.9502008612622443</v>
      </c>
      <c r="R394" s="66">
        <v>24.2</v>
      </c>
      <c r="S394" s="23">
        <f t="shared" si="218"/>
        <v>297.34999999999997</v>
      </c>
    </row>
    <row r="395" spans="5:19" ht="15.75" customHeight="1">
      <c r="E395" s="83"/>
      <c r="F395" s="20" t="s">
        <v>74</v>
      </c>
      <c r="G395" s="23">
        <v>4.0000000000000001E-3</v>
      </c>
      <c r="H395" s="23">
        <v>5.0000000000000001E-3</v>
      </c>
      <c r="I395" s="23">
        <v>7.0000000000000001E-3</v>
      </c>
      <c r="J395" s="23">
        <v>4.0000000000000001E-3</v>
      </c>
      <c r="K395" s="23">
        <v>0.34499999999999997</v>
      </c>
      <c r="L395" s="23">
        <v>0.33300000000000002</v>
      </c>
      <c r="M395" s="23">
        <f t="shared" si="219"/>
        <v>1.0429447852760736</v>
      </c>
      <c r="N395" s="23">
        <f t="shared" si="220"/>
        <v>1.0766609509202454</v>
      </c>
      <c r="O395" s="15">
        <v>33.43</v>
      </c>
      <c r="P395" s="23">
        <f t="shared" si="221"/>
        <v>8.0116819733680149</v>
      </c>
      <c r="Q395" s="29">
        <f t="shared" si="217"/>
        <v>7.7231551509757796</v>
      </c>
      <c r="R395" s="66">
        <v>24.8</v>
      </c>
      <c r="S395" s="23">
        <f t="shared" si="218"/>
        <v>297.95</v>
      </c>
    </row>
    <row r="396" spans="5:19" ht="15.75" customHeight="1">
      <c r="E396" s="83"/>
      <c r="F396" s="20" t="s">
        <v>75</v>
      </c>
      <c r="G396" s="23">
        <v>1E-3</v>
      </c>
      <c r="H396" s="23">
        <v>4.0000000000000001E-3</v>
      </c>
      <c r="I396" s="23">
        <v>8.9999999999999993E-3</v>
      </c>
      <c r="J396" s="23">
        <v>1E-3</v>
      </c>
      <c r="K396" s="23">
        <v>0.34399999999999997</v>
      </c>
      <c r="L396" s="23">
        <v>0.33400000000000002</v>
      </c>
      <c r="M396" s="23">
        <f t="shared" si="219"/>
        <v>1.046153846153846</v>
      </c>
      <c r="N396" s="23">
        <f t="shared" si="220"/>
        <v>1.0801349999999998</v>
      </c>
      <c r="O396" s="15">
        <v>33.44</v>
      </c>
      <c r="P396" s="23">
        <f t="shared" si="221"/>
        <v>8.0130645561860003</v>
      </c>
      <c r="Q396" s="29">
        <f t="shared" si="217"/>
        <v>7.7260423599850956</v>
      </c>
      <c r="R396" s="66">
        <v>24.7</v>
      </c>
      <c r="S396" s="23">
        <f t="shared" si="218"/>
        <v>297.84999999999997</v>
      </c>
    </row>
    <row r="397" spans="5:19" ht="15.75" customHeight="1">
      <c r="E397" s="83"/>
      <c r="F397" s="20" t="s">
        <v>76</v>
      </c>
      <c r="G397" s="23">
        <v>3.0000000000000001E-3</v>
      </c>
      <c r="H397" s="23">
        <v>5.0000000000000001E-3</v>
      </c>
      <c r="I397" s="23">
        <v>1.2E-2</v>
      </c>
      <c r="J397" s="23">
        <v>3.0000000000000001E-3</v>
      </c>
      <c r="K397" s="23">
        <v>0.47</v>
      </c>
      <c r="L397" s="23">
        <v>0.29599999999999999</v>
      </c>
      <c r="M397" s="23">
        <f t="shared" si="219"/>
        <v>1.6373239436619718</v>
      </c>
      <c r="N397" s="23">
        <f t="shared" si="220"/>
        <v>1.7201209683098591</v>
      </c>
      <c r="O397" s="15">
        <v>33.43</v>
      </c>
      <c r="P397" s="23">
        <f t="shared" si="221"/>
        <v>8.0144902818639814</v>
      </c>
      <c r="Q397" s="29">
        <f t="shared" si="217"/>
        <v>7.9487475745655258</v>
      </c>
      <c r="R397" s="66">
        <v>24.6</v>
      </c>
      <c r="S397" s="23">
        <f t="shared" si="218"/>
        <v>297.75</v>
      </c>
    </row>
    <row r="398" spans="5:19" ht="15.75" customHeight="1">
      <c r="E398" s="83"/>
      <c r="F398" s="20" t="s">
        <v>77</v>
      </c>
      <c r="G398" s="23">
        <v>3.0000000000000001E-3</v>
      </c>
      <c r="H398" s="23">
        <v>4.0000000000000001E-3</v>
      </c>
      <c r="I398" s="23">
        <v>6.0000000000000001E-3</v>
      </c>
      <c r="J398" s="23">
        <v>4.0000000000000001E-3</v>
      </c>
      <c r="K398" s="23">
        <v>0.46899999999999997</v>
      </c>
      <c r="L398" s="23">
        <v>0.29099999999999998</v>
      </c>
      <c r="M398" s="23">
        <f t="shared" si="219"/>
        <v>1.6338028169014085</v>
      </c>
      <c r="N398" s="23">
        <f t="shared" si="220"/>
        <v>1.7163090845070423</v>
      </c>
      <c r="O398" s="15">
        <v>33.43</v>
      </c>
      <c r="P398" s="23">
        <f t="shared" si="221"/>
        <v>8.013085656186</v>
      </c>
      <c r="Q398" s="29">
        <f t="shared" si="217"/>
        <v>7.9462651257631718</v>
      </c>
      <c r="R398" s="66">
        <v>24.7</v>
      </c>
      <c r="S398" s="23">
        <f t="shared" si="218"/>
        <v>297.84999999999997</v>
      </c>
    </row>
    <row r="399" spans="5:19" ht="15.75" customHeight="1">
      <c r="E399" s="83"/>
      <c r="F399" s="20" t="s">
        <v>81</v>
      </c>
      <c r="G399" s="23">
        <v>4.0000000000000001E-3</v>
      </c>
      <c r="H399" s="23">
        <v>5.0000000000000001E-3</v>
      </c>
      <c r="I399" s="23">
        <v>7.0000000000000001E-3</v>
      </c>
      <c r="J399" s="23">
        <v>4.0000000000000001E-3</v>
      </c>
      <c r="K399" s="23">
        <v>0.45100000000000001</v>
      </c>
      <c r="L399" s="23">
        <v>0.27800000000000002</v>
      </c>
      <c r="M399" s="23">
        <f t="shared" si="219"/>
        <v>1.6457564575645756</v>
      </c>
      <c r="N399" s="23">
        <f t="shared" si="220"/>
        <v>1.7292497970479703</v>
      </c>
      <c r="O399" s="15">
        <v>33.42</v>
      </c>
      <c r="P399" s="23">
        <f t="shared" si="221"/>
        <v>8.0046987690065343</v>
      </c>
      <c r="Q399" s="29">
        <f t="shared" si="217"/>
        <v>7.9415286615603566</v>
      </c>
      <c r="R399" s="66">
        <v>25.3</v>
      </c>
      <c r="S399" s="23">
        <f t="shared" si="218"/>
        <v>298.45</v>
      </c>
    </row>
    <row r="400" spans="5:19" ht="15.75" customHeight="1">
      <c r="E400" s="83"/>
      <c r="F400" s="20" t="s">
        <v>82</v>
      </c>
      <c r="G400" s="23">
        <v>1E-3</v>
      </c>
      <c r="H400" s="23">
        <v>4.0000000000000001E-3</v>
      </c>
      <c r="I400" s="23">
        <v>0.01</v>
      </c>
      <c r="J400" s="23">
        <v>1E-3</v>
      </c>
      <c r="K400" s="23">
        <v>0.35099999999999998</v>
      </c>
      <c r="L400" s="23">
        <v>0.33500000000000002</v>
      </c>
      <c r="M400" s="23">
        <f t="shared" si="219"/>
        <v>1.0676923076923075</v>
      </c>
      <c r="N400" s="23">
        <f t="shared" si="220"/>
        <v>1.1034519999999999</v>
      </c>
      <c r="O400" s="15">
        <v>33.409999999999997</v>
      </c>
      <c r="P400" s="23">
        <f t="shared" si="221"/>
        <v>8.0075187725901085</v>
      </c>
      <c r="Q400" s="29">
        <f t="shared" si="217"/>
        <v>7.7304794891392756</v>
      </c>
      <c r="R400" s="66">
        <v>25.1</v>
      </c>
      <c r="S400" s="23">
        <f t="shared" si="218"/>
        <v>298.25</v>
      </c>
    </row>
    <row r="401" spans="5:19" ht="15.75" customHeight="1">
      <c r="E401" s="83"/>
      <c r="F401" s="20" t="s">
        <v>83</v>
      </c>
      <c r="G401" s="23">
        <v>3.0000000000000001E-3</v>
      </c>
      <c r="H401" s="23">
        <v>6.0000000000000001E-3</v>
      </c>
      <c r="I401" s="23">
        <v>1.2999999999999999E-2</v>
      </c>
      <c r="J401" s="23">
        <v>5.0000000000000001E-3</v>
      </c>
      <c r="K401" s="23">
        <v>0.35099999999999998</v>
      </c>
      <c r="L401" s="23">
        <v>0.33600000000000002</v>
      </c>
      <c r="M401" s="23">
        <f t="shared" si="219"/>
        <v>1.0685358255451711</v>
      </c>
      <c r="N401" s="23">
        <f t="shared" si="220"/>
        <v>1.1043651713395637</v>
      </c>
      <c r="O401" s="15">
        <v>33.44</v>
      </c>
      <c r="P401" s="23">
        <f t="shared" si="221"/>
        <v>8.0088563325171904</v>
      </c>
      <c r="Q401" s="29">
        <f t="shared" si="217"/>
        <v>7.7322039817589721</v>
      </c>
      <c r="R401" s="66">
        <v>25</v>
      </c>
      <c r="S401" s="23">
        <f t="shared" si="218"/>
        <v>298.14999999999998</v>
      </c>
    </row>
    <row r="402" spans="5:19" ht="15.75" customHeight="1">
      <c r="E402" s="83"/>
      <c r="F402" s="20" t="s">
        <v>85</v>
      </c>
      <c r="G402" s="23">
        <v>4.0000000000000001E-3</v>
      </c>
      <c r="H402" s="23">
        <v>5.0000000000000001E-3</v>
      </c>
      <c r="I402" s="23">
        <v>6.0000000000000001E-3</v>
      </c>
      <c r="J402" s="23">
        <v>5.0000000000000001E-3</v>
      </c>
      <c r="K402" s="23">
        <v>0.46600000000000003</v>
      </c>
      <c r="L402" s="23">
        <v>0.29299999999999998</v>
      </c>
      <c r="M402" s="23">
        <f>(K402-H402-(J402-G402))/(L402-I402-(J402-G402))</f>
        <v>1.6083916083916086</v>
      </c>
      <c r="N402" s="23">
        <f t="shared" si="220"/>
        <v>1.6887995454545457</v>
      </c>
      <c r="O402" s="15">
        <v>33.409999999999997</v>
      </c>
      <c r="P402" s="23">
        <f t="shared" si="221"/>
        <v>8.0089196325171894</v>
      </c>
      <c r="Q402" s="29">
        <f t="shared" si="217"/>
        <v>7.9342568883083819</v>
      </c>
      <c r="R402" s="66">
        <v>25</v>
      </c>
      <c r="S402" s="23">
        <f t="shared" si="218"/>
        <v>298.14999999999998</v>
      </c>
    </row>
    <row r="403" spans="5:19" ht="15.75" customHeight="1">
      <c r="E403" s="83"/>
      <c r="F403" s="20" t="s">
        <v>87</v>
      </c>
      <c r="G403" s="23">
        <v>4.0000000000000001E-3</v>
      </c>
      <c r="H403" s="23">
        <v>6.0000000000000001E-3</v>
      </c>
      <c r="I403" s="23">
        <v>7.0000000000000001E-3</v>
      </c>
      <c r="J403" s="23">
        <v>5.0000000000000001E-3</v>
      </c>
      <c r="K403" s="23">
        <v>0.39300000000000002</v>
      </c>
      <c r="L403" s="23">
        <v>0.32600000000000001</v>
      </c>
      <c r="M403" s="23">
        <f t="shared" ref="M403:M408" si="222">(K403-H403-(J403-G403))/(L403-I403-(J403-G403))</f>
        <v>1.2138364779874213</v>
      </c>
      <c r="N403" s="23">
        <f t="shared" si="220"/>
        <v>1.2616640251572326</v>
      </c>
      <c r="O403" s="15">
        <v>33.4</v>
      </c>
      <c r="P403" s="23">
        <f t="shared" si="221"/>
        <v>8.003342923463407</v>
      </c>
      <c r="Q403" s="29">
        <f t="shared" si="217"/>
        <v>7.7892625353866434</v>
      </c>
      <c r="R403" s="66">
        <v>25.4</v>
      </c>
      <c r="S403" s="23">
        <f t="shared" si="218"/>
        <v>298.54999999999995</v>
      </c>
    </row>
    <row r="404" spans="5:19" ht="15.75" customHeight="1">
      <c r="E404" s="83"/>
      <c r="F404" s="20" t="s">
        <v>89</v>
      </c>
      <c r="G404" s="23">
        <v>1E-3</v>
      </c>
      <c r="H404" s="23">
        <v>3.0000000000000001E-3</v>
      </c>
      <c r="I404" s="23">
        <v>8.9999999999999993E-3</v>
      </c>
      <c r="J404" s="23">
        <v>1E-3</v>
      </c>
      <c r="K404" s="23">
        <v>0.47499999999999998</v>
      </c>
      <c r="L404" s="23">
        <v>0.29899999999999999</v>
      </c>
      <c r="M404" s="23">
        <f t="shared" si="222"/>
        <v>1.6275862068965516</v>
      </c>
      <c r="N404" s="23">
        <f t="shared" si="220"/>
        <v>1.7095791379310343</v>
      </c>
      <c r="O404" s="15">
        <v>33.46</v>
      </c>
      <c r="P404" s="23">
        <f t="shared" si="221"/>
        <v>8.0046143690065339</v>
      </c>
      <c r="Q404" s="29">
        <f t="shared" si="217"/>
        <v>7.9358857136152876</v>
      </c>
      <c r="R404" s="66">
        <v>25.3</v>
      </c>
      <c r="S404" s="23">
        <f t="shared" si="218"/>
        <v>298.45</v>
      </c>
    </row>
    <row r="405" spans="5:19" ht="15.75" customHeight="1">
      <c r="E405" s="83"/>
      <c r="F405" s="20" t="s">
        <v>91</v>
      </c>
      <c r="G405" s="23">
        <v>3.0000000000000001E-3</v>
      </c>
      <c r="H405" s="23">
        <v>6.0000000000000001E-3</v>
      </c>
      <c r="I405" s="23">
        <v>1.2999999999999999E-2</v>
      </c>
      <c r="J405" s="23">
        <v>3.0000000000000001E-3</v>
      </c>
      <c r="K405" s="23">
        <v>0.34</v>
      </c>
      <c r="L405" s="23">
        <v>0.35099999999999998</v>
      </c>
      <c r="M405" s="23">
        <f t="shared" si="222"/>
        <v>0.98816568047337294</v>
      </c>
      <c r="N405" s="23">
        <f t="shared" si="220"/>
        <v>1.0173584615384617</v>
      </c>
      <c r="O405" s="15">
        <v>33.409999999999997</v>
      </c>
      <c r="P405" s="23">
        <f t="shared" si="221"/>
        <v>8.0089196325171894</v>
      </c>
      <c r="Q405" s="29">
        <f t="shared" si="217"/>
        <v>7.6939798870493865</v>
      </c>
      <c r="R405" s="66">
        <v>25</v>
      </c>
      <c r="S405" s="23">
        <f t="shared" si="218"/>
        <v>298.14999999999998</v>
      </c>
    </row>
    <row r="406" spans="5:19" ht="15.75" customHeight="1">
      <c r="E406" s="83"/>
      <c r="F406" s="20" t="s">
        <v>92</v>
      </c>
      <c r="G406" s="23">
        <v>3.0000000000000001E-3</v>
      </c>
      <c r="H406" s="23">
        <v>4.0000000000000001E-3</v>
      </c>
      <c r="I406" s="23">
        <v>6.0000000000000001E-3</v>
      </c>
      <c r="J406" s="23">
        <v>4.0000000000000001E-3</v>
      </c>
      <c r="K406" s="23">
        <v>0.47</v>
      </c>
      <c r="L406" s="23">
        <v>0.28899999999999998</v>
      </c>
      <c r="M406" s="23">
        <f t="shared" si="222"/>
        <v>1.6489361702127661</v>
      </c>
      <c r="N406" s="23">
        <f t="shared" si="220"/>
        <v>1.7326920744680852</v>
      </c>
      <c r="O406" s="15">
        <v>33.4</v>
      </c>
      <c r="P406" s="23">
        <f t="shared" si="221"/>
        <v>8.013148956185999</v>
      </c>
      <c r="Q406" s="29">
        <f t="shared" si="217"/>
        <v>7.9509457859507107</v>
      </c>
      <c r="R406" s="66">
        <v>24.7</v>
      </c>
      <c r="S406" s="23">
        <f>R406+273.15</f>
        <v>297.84999999999997</v>
      </c>
    </row>
    <row r="407" spans="5:19" ht="15.75" customHeight="1">
      <c r="E407" s="83"/>
      <c r="F407" s="20" t="s">
        <v>93</v>
      </c>
      <c r="G407" s="23">
        <v>5.0000000000000001E-3</v>
      </c>
      <c r="H407" s="23">
        <v>7.0000000000000001E-3</v>
      </c>
      <c r="I407" s="23">
        <v>0.01</v>
      </c>
      <c r="J407" s="23">
        <v>5.0000000000000001E-3</v>
      </c>
      <c r="K407" s="23">
        <v>0.47299999999999998</v>
      </c>
      <c r="L407" s="23">
        <v>0.29099999999999998</v>
      </c>
      <c r="M407" s="23">
        <f t="shared" si="222"/>
        <v>1.6583629893238434</v>
      </c>
      <c r="N407" s="23">
        <f t="shared" si="220"/>
        <v>1.7428973131672598</v>
      </c>
      <c r="O407" s="15">
        <v>33.42</v>
      </c>
      <c r="P407" s="23">
        <f t="shared" si="221"/>
        <v>8.0046987690065343</v>
      </c>
      <c r="Q407" s="29">
        <f t="shared" si="217"/>
        <v>7.945352261635632</v>
      </c>
      <c r="R407" s="66">
        <v>25.3</v>
      </c>
      <c r="S407" s="23">
        <f t="shared" ref="S407:S413" si="223">R407+273.15</f>
        <v>298.45</v>
      </c>
    </row>
    <row r="408" spans="5:19" ht="15.75" customHeight="1">
      <c r="E408" s="83"/>
      <c r="F408" s="20" t="s">
        <v>94</v>
      </c>
      <c r="G408" s="23">
        <v>1E-3</v>
      </c>
      <c r="H408" s="23">
        <v>4.0000000000000001E-3</v>
      </c>
      <c r="I408" s="23">
        <v>1.0999999999999999E-2</v>
      </c>
      <c r="J408" s="23">
        <v>3.0000000000000001E-3</v>
      </c>
      <c r="K408" s="23">
        <v>0.38800000000000001</v>
      </c>
      <c r="L408" s="23">
        <v>0.32400000000000001</v>
      </c>
      <c r="M408" s="23">
        <f t="shared" si="222"/>
        <v>1.2282958199356913</v>
      </c>
      <c r="N408" s="23">
        <f t="shared" si="220"/>
        <v>1.2773173472668811</v>
      </c>
      <c r="O408" s="15">
        <v>33.4</v>
      </c>
      <c r="P408" s="23">
        <f t="shared" si="221"/>
        <v>8.0061399517345393</v>
      </c>
      <c r="Q408" s="29">
        <f t="shared" si="217"/>
        <v>7.7978842927616494</v>
      </c>
      <c r="R408" s="66">
        <v>25.2</v>
      </c>
      <c r="S408" s="23">
        <f t="shared" si="223"/>
        <v>298.34999999999997</v>
      </c>
    </row>
    <row r="409" spans="5:19" ht="15.75" customHeight="1">
      <c r="E409" s="83"/>
      <c r="F409" s="20" t="s">
        <v>96</v>
      </c>
      <c r="G409" s="23">
        <v>3.0000000000000001E-3</v>
      </c>
      <c r="H409" s="23">
        <v>6.0000000000000001E-3</v>
      </c>
      <c r="I409" s="23">
        <v>1.2999999999999999E-2</v>
      </c>
      <c r="J409" s="23">
        <v>4.0000000000000001E-3</v>
      </c>
      <c r="K409" s="23">
        <v>0.45700000000000002</v>
      </c>
      <c r="L409" s="23">
        <v>0.28699999999999998</v>
      </c>
      <c r="M409" s="23">
        <f>(K409-H409-(J409-G409))/(L409-I409-(J409-G409))</f>
        <v>1.6483516483516487</v>
      </c>
      <c r="N409" s="23">
        <f t="shared" si="220"/>
        <v>1.732059285714286</v>
      </c>
      <c r="O409" s="15">
        <v>33.43</v>
      </c>
      <c r="P409" s="23">
        <f t="shared" si="221"/>
        <v>8.0088774325171901</v>
      </c>
      <c r="Q409" s="29">
        <f t="shared" si="217"/>
        <v>7.9464966397486236</v>
      </c>
      <c r="R409" s="66">
        <v>25</v>
      </c>
      <c r="S409" s="23">
        <f t="shared" si="223"/>
        <v>298.14999999999998</v>
      </c>
    </row>
    <row r="410" spans="5:19" ht="15.75" customHeight="1">
      <c r="E410" s="83"/>
      <c r="F410" s="20" t="s">
        <v>97</v>
      </c>
      <c r="G410" s="23">
        <v>4.0000000000000001E-3</v>
      </c>
      <c r="H410" s="23">
        <v>5.0000000000000001E-3</v>
      </c>
      <c r="I410" s="23">
        <v>7.0000000000000001E-3</v>
      </c>
      <c r="J410" s="23">
        <v>4.0000000000000001E-3</v>
      </c>
      <c r="K410" s="23">
        <v>0.34799999999999998</v>
      </c>
      <c r="L410" s="23">
        <v>0.34</v>
      </c>
      <c r="M410" s="23">
        <f t="shared" ref="M410:M417" si="224">(K410-H410-(J410-G410))/(L410-I410-(J410-G410))</f>
        <v>1.0300300300300298</v>
      </c>
      <c r="N410" s="23">
        <f t="shared" si="220"/>
        <v>1.0626797597597595</v>
      </c>
      <c r="O410" s="15">
        <v>33.42</v>
      </c>
      <c r="P410" s="23">
        <f t="shared" si="221"/>
        <v>8.0117030733680146</v>
      </c>
      <c r="Q410" s="29">
        <f t="shared" si="217"/>
        <v>7.7170745374714356</v>
      </c>
      <c r="R410" s="66">
        <v>24.8</v>
      </c>
      <c r="S410" s="23">
        <f t="shared" si="223"/>
        <v>297.95</v>
      </c>
    </row>
    <row r="411" spans="5:19" ht="15.75" customHeight="1">
      <c r="E411" s="83"/>
      <c r="F411" s="20" t="s">
        <v>98</v>
      </c>
      <c r="G411" s="23">
        <v>7.0000000000000001E-3</v>
      </c>
      <c r="H411" s="23">
        <v>0.01</v>
      </c>
      <c r="I411" s="23">
        <v>1.2999999999999999E-2</v>
      </c>
      <c r="J411" s="23">
        <v>8.0000000000000002E-3</v>
      </c>
      <c r="K411" s="23">
        <v>0.46500000000000002</v>
      </c>
      <c r="L411" s="23">
        <v>0.28899999999999998</v>
      </c>
      <c r="M411" s="23">
        <f t="shared" si="224"/>
        <v>1.6509090909090911</v>
      </c>
      <c r="N411" s="23">
        <f>M411+($C$13+($B$13*M411))*$A$13</f>
        <v>1.7348279090909093</v>
      </c>
      <c r="O411" s="15">
        <v>33.43</v>
      </c>
      <c r="P411" s="23">
        <f t="shared" si="221"/>
        <v>8.0074765725901091</v>
      </c>
      <c r="Q411" s="29">
        <f t="shared" si="217"/>
        <v>7.9458725016936764</v>
      </c>
      <c r="R411" s="66">
        <v>25.1</v>
      </c>
      <c r="S411" s="23">
        <f t="shared" si="223"/>
        <v>298.25</v>
      </c>
    </row>
    <row r="412" spans="5:19" ht="15.75" customHeight="1">
      <c r="E412" s="83"/>
      <c r="F412" s="20" t="s">
        <v>100</v>
      </c>
      <c r="G412" s="23">
        <v>1E-3</v>
      </c>
      <c r="H412" s="23">
        <v>3.0000000000000001E-3</v>
      </c>
      <c r="I412" s="23">
        <v>8.9999999999999993E-3</v>
      </c>
      <c r="J412" s="23">
        <v>1E-3</v>
      </c>
      <c r="K412" s="23">
        <v>0.39100000000000001</v>
      </c>
      <c r="L412" s="23">
        <v>0.316</v>
      </c>
      <c r="M412" s="23">
        <f t="shared" si="224"/>
        <v>1.2638436482084692</v>
      </c>
      <c r="N412" s="23">
        <f t="shared" ref="N412:N417" si="225">M412+($C$13+($B$13*M412))*$A$13</f>
        <v>1.3158005374592836</v>
      </c>
      <c r="O412" s="15">
        <v>33.44</v>
      </c>
      <c r="P412" s="23">
        <f t="shared" si="221"/>
        <v>8.0088563325171904</v>
      </c>
      <c r="Q412" s="29">
        <f t="shared" si="217"/>
        <v>7.8146454480826018</v>
      </c>
      <c r="R412" s="66">
        <v>25</v>
      </c>
      <c r="S412" s="23">
        <f t="shared" si="223"/>
        <v>298.14999999999998</v>
      </c>
    </row>
    <row r="413" spans="5:19" ht="15.75" customHeight="1">
      <c r="E413" s="83"/>
      <c r="F413" s="20" t="s">
        <v>101</v>
      </c>
      <c r="G413" s="23">
        <v>3.0000000000000001E-3</v>
      </c>
      <c r="H413" s="23">
        <v>6.0000000000000001E-3</v>
      </c>
      <c r="I413" s="23">
        <v>1.2999999999999999E-2</v>
      </c>
      <c r="J413" s="23">
        <v>4.0000000000000001E-3</v>
      </c>
      <c r="K413" s="23">
        <v>0.34200000000000003</v>
      </c>
      <c r="L413" s="23">
        <v>0.34100000000000003</v>
      </c>
      <c r="M413" s="23">
        <f t="shared" si="224"/>
        <v>1.0244648318042813</v>
      </c>
      <c r="N413" s="23">
        <f t="shared" si="225"/>
        <v>1.0566550152905199</v>
      </c>
      <c r="O413" s="15">
        <v>33.42</v>
      </c>
      <c r="P413" s="23">
        <f t="shared" si="221"/>
        <v>8.0117030733680146</v>
      </c>
      <c r="Q413" s="29">
        <f t="shared" si="217"/>
        <v>7.7144219433914385</v>
      </c>
      <c r="R413" s="66">
        <v>24.8</v>
      </c>
      <c r="S413" s="23">
        <f t="shared" si="223"/>
        <v>297.95</v>
      </c>
    </row>
    <row r="414" spans="5:19" ht="15.75" customHeight="1">
      <c r="E414" s="83"/>
      <c r="F414" s="20" t="s">
        <v>119</v>
      </c>
      <c r="G414" s="66">
        <v>4.0000000000000001E-3</v>
      </c>
      <c r="H414" s="23">
        <v>5.0000000000000001E-3</v>
      </c>
      <c r="I414" s="23">
        <v>6.0000000000000001E-3</v>
      </c>
      <c r="J414" s="23">
        <v>4.0000000000000001E-3</v>
      </c>
      <c r="K414" s="23">
        <v>0.47599999999999998</v>
      </c>
      <c r="L414" s="23">
        <v>0.29699999999999999</v>
      </c>
      <c r="M414" s="23">
        <f t="shared" si="224"/>
        <v>1.6185567010309279</v>
      </c>
      <c r="N414" s="23">
        <f t="shared" si="225"/>
        <v>1.6998040206185567</v>
      </c>
      <c r="O414" s="15">
        <v>33.450000000000003</v>
      </c>
      <c r="P414" s="23">
        <f t="shared" si="221"/>
        <v>8.0228956892983341</v>
      </c>
      <c r="Q414" s="29">
        <f>P414+LOG((N414-0.0069)/(2.222-N414*0.133))</f>
        <v>7.9513835759770366</v>
      </c>
      <c r="R414" s="66">
        <v>24</v>
      </c>
      <c r="S414" s="23">
        <f>R414+273.15</f>
        <v>297.14999999999998</v>
      </c>
    </row>
    <row r="415" spans="5:19" ht="15.75" customHeight="1">
      <c r="E415" s="83"/>
      <c r="F415" s="20" t="s">
        <v>120</v>
      </c>
      <c r="G415" s="66">
        <v>4.0000000000000001E-3</v>
      </c>
      <c r="H415" s="66">
        <v>5.0000000000000001E-3</v>
      </c>
      <c r="I415" s="23">
        <v>7.0000000000000001E-3</v>
      </c>
      <c r="J415" s="23">
        <v>1.4E-2</v>
      </c>
      <c r="K415" s="23">
        <v>0.48599999999999999</v>
      </c>
      <c r="L415" s="23">
        <v>0.30599999999999999</v>
      </c>
      <c r="M415" s="23">
        <f t="shared" si="224"/>
        <v>1.6297577854671281</v>
      </c>
      <c r="N415" s="23">
        <f t="shared" si="225"/>
        <v>1.7119300346020763</v>
      </c>
      <c r="O415" s="15">
        <v>33.44</v>
      </c>
      <c r="P415" s="23">
        <f t="shared" si="221"/>
        <v>8.0186887255673227</v>
      </c>
      <c r="Q415" s="29">
        <f>P415+LOG((N415-0.0069)/(2.222-N415*0.133))</f>
        <v>7.9506273724550125</v>
      </c>
      <c r="R415" s="66">
        <v>24.3</v>
      </c>
      <c r="S415" s="23">
        <f t="shared" ref="S415:S421" si="226">R415+273.15</f>
        <v>297.45</v>
      </c>
    </row>
    <row r="416" spans="5:19" ht="15.75" customHeight="1">
      <c r="E416" s="83"/>
      <c r="F416" s="20" t="s">
        <v>121</v>
      </c>
      <c r="G416" s="66">
        <v>2E-3</v>
      </c>
      <c r="H416" s="23">
        <v>4.0000000000000001E-3</v>
      </c>
      <c r="I416" s="23">
        <v>1.0999999999999999E-2</v>
      </c>
      <c r="J416" s="23">
        <v>3.0000000000000001E-3</v>
      </c>
      <c r="K416" s="23">
        <v>0.42399999999999999</v>
      </c>
      <c r="L416" s="23">
        <v>0.42599999999999999</v>
      </c>
      <c r="M416" s="23">
        <f t="shared" si="224"/>
        <v>1.0120772946859904</v>
      </c>
      <c r="N416" s="23">
        <f t="shared" si="225"/>
        <v>1.0432445772946861</v>
      </c>
      <c r="O416" s="15">
        <v>33.409999999999997</v>
      </c>
      <c r="P416" s="23">
        <f t="shared" si="221"/>
        <v>8.0201604322011111</v>
      </c>
      <c r="Q416" s="29">
        <f t="shared" ref="Q416:Q420" si="227">P416+LOG((N416-0.0069)/(2.222-N416*0.133))</f>
        <v>7.7169235396939717</v>
      </c>
      <c r="R416" s="66">
        <v>24.2</v>
      </c>
      <c r="S416" s="23">
        <f t="shared" si="226"/>
        <v>297.34999999999997</v>
      </c>
    </row>
    <row r="417" spans="5:19" ht="15.75" customHeight="1">
      <c r="E417" s="83"/>
      <c r="F417" s="20" t="s">
        <v>122</v>
      </c>
      <c r="G417" s="66">
        <v>3.0000000000000001E-3</v>
      </c>
      <c r="H417" s="23">
        <v>5.0000000000000001E-3</v>
      </c>
      <c r="I417" s="23">
        <v>1.2999999999999999E-2</v>
      </c>
      <c r="J417" s="23">
        <v>3.0000000000000001E-3</v>
      </c>
      <c r="K417" s="23">
        <v>0.35299999999999998</v>
      </c>
      <c r="L417" s="23">
        <v>0.38400000000000001</v>
      </c>
      <c r="M417" s="23">
        <f t="shared" si="224"/>
        <v>0.93800539083557943</v>
      </c>
      <c r="N417" s="23">
        <f t="shared" si="225"/>
        <v>0.96305618598382736</v>
      </c>
      <c r="O417" s="15">
        <v>33.44</v>
      </c>
      <c r="P417" s="23">
        <f t="shared" si="221"/>
        <v>8.0200971322011121</v>
      </c>
      <c r="Q417" s="29">
        <f t="shared" si="227"/>
        <v>7.6796672287351466</v>
      </c>
      <c r="R417" s="66">
        <v>24.2</v>
      </c>
      <c r="S417" s="23">
        <f t="shared" si="226"/>
        <v>297.34999999999997</v>
      </c>
    </row>
    <row r="418" spans="5:19" ht="15.75" customHeight="1">
      <c r="E418" s="83"/>
      <c r="F418" s="20" t="s">
        <v>123</v>
      </c>
      <c r="G418" s="23">
        <v>3.0000000000000001E-3</v>
      </c>
      <c r="H418" s="23">
        <v>6.0000000000000001E-3</v>
      </c>
      <c r="I418" s="23">
        <v>1.2999999999999999E-2</v>
      </c>
      <c r="J418" s="23">
        <v>3.0000000000000001E-3</v>
      </c>
      <c r="K418" s="23">
        <v>0.32300000000000001</v>
      </c>
      <c r="L418" s="23">
        <v>0.36799999999999999</v>
      </c>
      <c r="M418" s="23">
        <f t="shared" ref="M418" si="228">(K418-H418-(J418-G418))/(L418-I418-(J418-G418))</f>
        <v>0.89295774647887327</v>
      </c>
      <c r="N418" s="23">
        <f t="shared" ref="N418" si="229">M418+($C$13+($B$13*M418))*$A$13</f>
        <v>0.91428873239436625</v>
      </c>
      <c r="O418" s="15">
        <v>33.380000000000003</v>
      </c>
      <c r="P418" s="23">
        <f t="shared" si="221"/>
        <v>8.0230433892983353</v>
      </c>
      <c r="Q418" s="29">
        <f t="shared" si="227"/>
        <v>7.6585348447425456</v>
      </c>
      <c r="R418" s="66">
        <v>24</v>
      </c>
      <c r="S418" s="23">
        <f t="shared" si="226"/>
        <v>297.14999999999998</v>
      </c>
    </row>
    <row r="419" spans="5:19" ht="15.75" customHeight="1">
      <c r="E419" s="83"/>
      <c r="F419" s="20" t="s">
        <v>124</v>
      </c>
      <c r="G419" s="23">
        <v>1E-3</v>
      </c>
      <c r="H419" s="23">
        <v>4.0000000000000001E-3</v>
      </c>
      <c r="I419" s="23">
        <v>1.0999999999999999E-2</v>
      </c>
      <c r="J419" s="23">
        <v>2E-3</v>
      </c>
      <c r="K419" s="23">
        <v>0.35699999999999998</v>
      </c>
      <c r="L419" s="23">
        <v>0.35099999999999998</v>
      </c>
      <c r="M419" s="23">
        <f t="shared" ref="M419" si="230">(K419-H419-(J419-G419))/(L419-I419-(J419-G419))</f>
        <v>1.0383480825958702</v>
      </c>
      <c r="N419" s="23">
        <f t="shared" ref="N419" si="231">M419+($C$13+($B$13*M419))*$A$13</f>
        <v>1.0716846755162242</v>
      </c>
      <c r="O419" s="15">
        <v>33.46</v>
      </c>
      <c r="P419" s="23">
        <f t="shared" si="221"/>
        <v>8.020054932201111</v>
      </c>
      <c r="Q419" s="29">
        <f t="shared" si="227"/>
        <v>7.7293649133290385</v>
      </c>
      <c r="R419" s="66">
        <v>24.2</v>
      </c>
      <c r="S419" s="23">
        <f t="shared" si="226"/>
        <v>297.34999999999997</v>
      </c>
    </row>
    <row r="420" spans="5:19" ht="15.75" customHeight="1">
      <c r="E420" s="83"/>
      <c r="F420" s="20" t="s">
        <v>125</v>
      </c>
      <c r="G420" s="66">
        <v>5.0000000000000001E-3</v>
      </c>
      <c r="H420" s="66">
        <v>6.0000000000000001E-3</v>
      </c>
      <c r="I420" s="66">
        <v>8.9999999999999993E-3</v>
      </c>
      <c r="J420" s="66">
        <v>5.0000000000000001E-3</v>
      </c>
      <c r="K420" s="66">
        <v>0.47</v>
      </c>
      <c r="L420" s="66">
        <v>0.29599999999999999</v>
      </c>
      <c r="M420" s="23">
        <f t="shared" ref="M420:M421" si="232">(K420-H420-(J420-G420))/(L420-I420-(J420-G420))</f>
        <v>1.6167247386759582</v>
      </c>
      <c r="N420" s="23">
        <f t="shared" ref="N420:N421" si="233">M420+($C$13+($B$13*M420))*$A$13</f>
        <v>1.6978207839721255</v>
      </c>
      <c r="O420" s="15">
        <v>33.42</v>
      </c>
      <c r="P420" s="23">
        <f t="shared" si="221"/>
        <v>8.0229589892983348</v>
      </c>
      <c r="Q420" s="29">
        <f t="shared" si="227"/>
        <v>7.9508804117011049</v>
      </c>
      <c r="R420" s="66">
        <v>24</v>
      </c>
      <c r="S420" s="23">
        <f t="shared" si="226"/>
        <v>297.14999999999998</v>
      </c>
    </row>
    <row r="421" spans="5:19" ht="15.75" customHeight="1">
      <c r="E421" s="83"/>
      <c r="F421" s="20" t="s">
        <v>126</v>
      </c>
      <c r="G421" s="23">
        <v>4.0000000000000001E-3</v>
      </c>
      <c r="H421" s="23">
        <v>5.0000000000000001E-3</v>
      </c>
      <c r="I421" s="23">
        <v>7.0000000000000001E-3</v>
      </c>
      <c r="J421" s="23">
        <v>5.0000000000000001E-3</v>
      </c>
      <c r="K421" s="23">
        <v>0.48399999999999999</v>
      </c>
      <c r="L421" s="23">
        <v>0.30299999999999999</v>
      </c>
      <c r="M421" s="23">
        <f t="shared" si="232"/>
        <v>1.6203389830508474</v>
      </c>
      <c r="N421" s="23">
        <f t="shared" si="233"/>
        <v>1.7017334745762711</v>
      </c>
      <c r="O421" s="15">
        <v>33.43</v>
      </c>
      <c r="P421" s="23">
        <f t="shared" si="221"/>
        <v>8.0187098255673224</v>
      </c>
      <c r="Q421" s="29">
        <f>P421+LOG((N421-0.0069)/(2.222-N421*0.133))</f>
        <v>7.9477482500408181</v>
      </c>
      <c r="R421" s="66">
        <v>24.3</v>
      </c>
      <c r="S421" s="23">
        <f t="shared" si="226"/>
        <v>297.45</v>
      </c>
    </row>
    <row r="422" spans="5:19" ht="15.75" customHeight="1"/>
    <row r="423" spans="5:19" ht="15.75" customHeight="1">
      <c r="E423" s="5">
        <v>43437</v>
      </c>
      <c r="F423" s="20" t="s">
        <v>119</v>
      </c>
      <c r="G423" s="23">
        <v>6.3E-2</v>
      </c>
      <c r="H423" s="23">
        <v>5.5E-2</v>
      </c>
      <c r="I423" s="23">
        <v>0.06</v>
      </c>
      <c r="J423" s="23">
        <v>6.5000000000000002E-2</v>
      </c>
      <c r="K423" s="23">
        <v>0.49299999999999999</v>
      </c>
      <c r="L423" s="23">
        <v>0.39400000000000002</v>
      </c>
      <c r="M423" s="23">
        <f t="shared" ref="M423:M427" si="234">(K423-H423-(J423-G423))/(L423-I423-(J423-G423))</f>
        <v>1.3132530120481927</v>
      </c>
      <c r="N423" s="23">
        <f t="shared" ref="N423:N430" si="235">M423+($C$13+($B$13*M423))*$A$13</f>
        <v>1.3692898795180721</v>
      </c>
      <c r="O423" s="84">
        <v>33.4</v>
      </c>
      <c r="P423" s="23">
        <f t="shared" ref="P423:P430" si="236">(1245.69/S423+3.8275+0.00211*(35-O423))</f>
        <v>8.0089407325171891</v>
      </c>
      <c r="Q423" s="29">
        <f t="shared" ref="Q423:Q430" si="237">P423+LOG((N423-0.0069)/(2.222-N423*0.133))</f>
        <v>7.8336365748305852</v>
      </c>
      <c r="R423" s="23">
        <v>25</v>
      </c>
      <c r="S423" s="23">
        <f t="shared" ref="S423:S430" si="238">R423+273.15</f>
        <v>298.14999999999998</v>
      </c>
    </row>
    <row r="424" spans="5:19" ht="15.75" customHeight="1">
      <c r="E424" s="67" t="s">
        <v>181</v>
      </c>
      <c r="F424" s="20" t="s">
        <v>120</v>
      </c>
      <c r="G424" s="23">
        <v>6.2E-2</v>
      </c>
      <c r="H424" s="23">
        <v>5.5E-2</v>
      </c>
      <c r="I424" s="23">
        <v>6.2E-2</v>
      </c>
      <c r="J424" s="23">
        <v>6.5000000000000002E-2</v>
      </c>
      <c r="K424" s="23">
        <v>0.46899999999999997</v>
      </c>
      <c r="L424" s="23">
        <v>0.39300000000000002</v>
      </c>
      <c r="M424" s="23">
        <f t="shared" si="234"/>
        <v>1.2530487804878048</v>
      </c>
      <c r="N424" s="23">
        <f t="shared" si="235"/>
        <v>1.3041142835365853</v>
      </c>
      <c r="O424" s="84">
        <v>33.4</v>
      </c>
      <c r="P424" s="23">
        <f t="shared" si="236"/>
        <v>8.0089407325171891</v>
      </c>
      <c r="Q424" s="29">
        <f t="shared" si="237"/>
        <v>7.8105052924028717</v>
      </c>
      <c r="R424" s="23">
        <v>25</v>
      </c>
      <c r="S424" s="23">
        <f t="shared" si="238"/>
        <v>298.14999999999998</v>
      </c>
    </row>
    <row r="425" spans="5:19" ht="15.75" customHeight="1">
      <c r="E425" s="85"/>
      <c r="F425" s="20" t="s">
        <v>121</v>
      </c>
      <c r="G425" s="23">
        <v>6.3E-2</v>
      </c>
      <c r="H425" s="23">
        <v>5.6000000000000001E-2</v>
      </c>
      <c r="I425" s="23">
        <v>6.2E-2</v>
      </c>
      <c r="J425" s="23">
        <v>6.3E-2</v>
      </c>
      <c r="K425" s="23">
        <v>0.52</v>
      </c>
      <c r="L425" s="23">
        <v>0.33200000000000002</v>
      </c>
      <c r="M425" s="23">
        <f t="shared" si="234"/>
        <v>1.7185185185185186</v>
      </c>
      <c r="N425" s="23">
        <f t="shared" si="235"/>
        <v>1.8080201851851851</v>
      </c>
      <c r="O425" s="84">
        <v>33.4</v>
      </c>
      <c r="P425" s="23">
        <f t="shared" si="236"/>
        <v>8.0089407325171891</v>
      </c>
      <c r="Q425" s="29">
        <f t="shared" si="237"/>
        <v>7.9674820474228625</v>
      </c>
      <c r="R425" s="23">
        <v>25</v>
      </c>
      <c r="S425" s="23">
        <f t="shared" si="238"/>
        <v>298.14999999999998</v>
      </c>
    </row>
    <row r="426" spans="5:19" ht="15.75" customHeight="1">
      <c r="E426" s="85"/>
      <c r="F426" s="20" t="s">
        <v>122</v>
      </c>
      <c r="G426" s="23">
        <v>6.6000000000000003E-2</v>
      </c>
      <c r="H426" s="23">
        <v>5.7000000000000002E-2</v>
      </c>
      <c r="I426" s="23">
        <v>6.2E-2</v>
      </c>
      <c r="J426" s="23">
        <v>6.7000000000000004E-2</v>
      </c>
      <c r="K426" s="23">
        <v>0.58099999999999996</v>
      </c>
      <c r="L426" s="23">
        <v>0.36799999999999999</v>
      </c>
      <c r="M426" s="23">
        <f t="shared" si="234"/>
        <v>1.7147540983606555</v>
      </c>
      <c r="N426" s="23">
        <f t="shared" si="235"/>
        <v>1.8039449180327867</v>
      </c>
      <c r="O426" s="84">
        <v>33.4</v>
      </c>
      <c r="P426" s="23">
        <f t="shared" si="236"/>
        <v>8.0089407325171891</v>
      </c>
      <c r="Q426" s="29">
        <f t="shared" si="237"/>
        <v>7.9663795099731454</v>
      </c>
      <c r="R426" s="23">
        <v>25</v>
      </c>
      <c r="S426" s="23">
        <f t="shared" si="238"/>
        <v>298.14999999999998</v>
      </c>
    </row>
    <row r="427" spans="5:19" ht="15.75" customHeight="1">
      <c r="E427" s="85"/>
      <c r="F427" s="20" t="s">
        <v>123</v>
      </c>
      <c r="G427" s="23">
        <v>6.3E-2</v>
      </c>
      <c r="H427" s="23">
        <v>5.3999999999999999E-2</v>
      </c>
      <c r="I427" s="23">
        <v>5.8999999999999997E-2</v>
      </c>
      <c r="J427" s="23">
        <v>6.4000000000000001E-2</v>
      </c>
      <c r="K427" s="23">
        <v>0.56499999999999995</v>
      </c>
      <c r="L427" s="23">
        <v>0.35199999999999998</v>
      </c>
      <c r="M427" s="23">
        <f t="shared" si="234"/>
        <v>1.7465753424657531</v>
      </c>
      <c r="N427" s="23">
        <f t="shared" si="235"/>
        <v>1.8383938013698626</v>
      </c>
      <c r="O427" s="84">
        <v>33.4</v>
      </c>
      <c r="P427" s="23">
        <f t="shared" si="236"/>
        <v>8.0089407325171891</v>
      </c>
      <c r="Q427" s="29">
        <f t="shared" si="237"/>
        <v>7.9756310936897323</v>
      </c>
      <c r="R427" s="23">
        <v>25</v>
      </c>
      <c r="S427" s="23">
        <f t="shared" si="238"/>
        <v>298.14999999999998</v>
      </c>
    </row>
    <row r="428" spans="5:19" ht="15.75" customHeight="1">
      <c r="E428" s="85"/>
      <c r="F428" s="20" t="s">
        <v>124</v>
      </c>
      <c r="G428" s="23">
        <v>6.2E-2</v>
      </c>
      <c r="H428" s="23">
        <v>5.5E-2</v>
      </c>
      <c r="I428" s="23">
        <v>6.0999999999999999E-2</v>
      </c>
      <c r="J428" s="23">
        <v>6.4000000000000001E-2</v>
      </c>
      <c r="K428" s="23">
        <v>0.437</v>
      </c>
      <c r="L428" s="23">
        <v>0.36499999999999999</v>
      </c>
      <c r="M428" s="23">
        <f>(K428-H428-(J428-G428))/(L428-I428-(J428-G428))</f>
        <v>1.2582781456953642</v>
      </c>
      <c r="N428" s="23">
        <f t="shared" si="235"/>
        <v>1.3097754635761589</v>
      </c>
      <c r="O428" s="84">
        <v>33.4</v>
      </c>
      <c r="P428" s="23">
        <f t="shared" si="236"/>
        <v>8.0089407325171891</v>
      </c>
      <c r="Q428" s="29">
        <f t="shared" si="237"/>
        <v>7.8125561281374871</v>
      </c>
      <c r="R428" s="23">
        <v>25</v>
      </c>
      <c r="S428" s="23">
        <f t="shared" si="238"/>
        <v>298.14999999999998</v>
      </c>
    </row>
    <row r="429" spans="5:19" ht="15.75" customHeight="1">
      <c r="E429" s="85"/>
      <c r="F429" s="20" t="s">
        <v>125</v>
      </c>
      <c r="G429" s="23">
        <v>6.2E-2</v>
      </c>
      <c r="H429" s="23">
        <v>5.5E-2</v>
      </c>
      <c r="I429" s="23">
        <v>6.0999999999999999E-2</v>
      </c>
      <c r="J429" s="23">
        <v>6.4000000000000001E-2</v>
      </c>
      <c r="K429" s="23">
        <v>0.55700000000000005</v>
      </c>
      <c r="L429" s="23">
        <v>0.35599999999999998</v>
      </c>
      <c r="M429" s="23">
        <f t="shared" ref="M429:M430" si="239">(K429-H429-(J429-G429))/(L429-I429-(J429-G429))</f>
        <v>1.7064846416382253</v>
      </c>
      <c r="N429" s="23">
        <f t="shared" si="235"/>
        <v>1.7949926109215018</v>
      </c>
      <c r="O429" s="84">
        <v>33.4</v>
      </c>
      <c r="P429" s="23">
        <f t="shared" si="236"/>
        <v>8.0089407325171891</v>
      </c>
      <c r="Q429" s="29">
        <f t="shared" si="237"/>
        <v>7.9639497781667608</v>
      </c>
      <c r="R429" s="23">
        <v>25</v>
      </c>
      <c r="S429" s="23">
        <f t="shared" si="238"/>
        <v>298.14999999999998</v>
      </c>
    </row>
    <row r="430" spans="5:19" ht="15.75" customHeight="1">
      <c r="E430" s="85"/>
      <c r="F430" s="20" t="s">
        <v>126</v>
      </c>
      <c r="G430" s="23">
        <v>6.3E-2</v>
      </c>
      <c r="H430" s="23">
        <v>5.3999999999999999E-2</v>
      </c>
      <c r="I430" s="23">
        <v>5.8999999999999997E-2</v>
      </c>
      <c r="J430" s="23">
        <v>6.5000000000000002E-2</v>
      </c>
      <c r="K430" s="23">
        <v>0.44600000000000001</v>
      </c>
      <c r="L430" s="23">
        <v>0.34100000000000003</v>
      </c>
      <c r="M430" s="23">
        <f t="shared" si="239"/>
        <v>1.3928571428571428</v>
      </c>
      <c r="N430" s="23">
        <f t="shared" si="235"/>
        <v>1.4554673214285714</v>
      </c>
      <c r="O430" s="84">
        <v>33.4</v>
      </c>
      <c r="P430" s="23">
        <f t="shared" si="236"/>
        <v>8.0089407325171891</v>
      </c>
      <c r="Q430" s="29">
        <f t="shared" si="237"/>
        <v>7.8627209227523052</v>
      </c>
      <c r="R430" s="23">
        <v>25</v>
      </c>
      <c r="S430" s="23">
        <f t="shared" si="238"/>
        <v>298.14999999999998</v>
      </c>
    </row>
    <row r="431" spans="5:19" ht="15.75" customHeight="1"/>
    <row r="432" spans="5:19" ht="15.75" customHeight="1"/>
    <row r="433" spans="5:19" ht="15.75" customHeight="1">
      <c r="E433" s="5">
        <v>43441</v>
      </c>
      <c r="F433" s="20" t="s">
        <v>119</v>
      </c>
      <c r="G433" s="23">
        <v>6.0000000000000001E-3</v>
      </c>
      <c r="H433" s="23">
        <v>8.0000000000000002E-3</v>
      </c>
      <c r="I433" s="23">
        <v>1.0999999999999999E-2</v>
      </c>
      <c r="J433" s="23">
        <v>7.0000000000000001E-3</v>
      </c>
      <c r="K433" s="23">
        <v>0.48699999999999999</v>
      </c>
      <c r="L433" s="23">
        <v>0.29299999999999998</v>
      </c>
      <c r="M433" s="23">
        <f t="shared" ref="M433:M437" si="240">(K433-H433-(J433-G433))/(L433-I433-(J433-G433))</f>
        <v>1.7010676156583631</v>
      </c>
      <c r="N433" s="23">
        <f t="shared" ref="N433:N440" si="241">M433+($C$13+($B$13*M433))*$A$13</f>
        <v>1.7891282740213523</v>
      </c>
      <c r="O433" s="84">
        <v>33.4</v>
      </c>
      <c r="P433" s="23">
        <f t="shared" ref="P433:P440" si="242">(1245.69/S433+3.8275+0.00211*(35-O433))</f>
        <v>8.0145535818639804</v>
      </c>
      <c r="Q433" s="29">
        <f t="shared" ref="Q433:Q440" si="243">P433+LOG((N433-0.0069)/(2.222-N433*0.133))</f>
        <v>7.9679651872832755</v>
      </c>
      <c r="R433" s="23">
        <v>24.6</v>
      </c>
      <c r="S433" s="23">
        <f t="shared" ref="S433:S440" si="244">R433+273.15</f>
        <v>297.75</v>
      </c>
    </row>
    <row r="434" spans="5:19" ht="15.75" customHeight="1">
      <c r="E434" s="4" t="s">
        <v>182</v>
      </c>
      <c r="F434" s="20" t="s">
        <v>120</v>
      </c>
      <c r="G434" s="23">
        <v>5.0000000000000001E-3</v>
      </c>
      <c r="H434" s="23">
        <v>6.0000000000000001E-3</v>
      </c>
      <c r="I434" s="23">
        <v>8.0000000000000002E-3</v>
      </c>
      <c r="J434" s="23">
        <v>5.0000000000000001E-3</v>
      </c>
      <c r="K434" s="23">
        <v>0.495</v>
      </c>
      <c r="L434" s="23">
        <v>0.29699999999999999</v>
      </c>
      <c r="M434" s="23">
        <f t="shared" si="240"/>
        <v>1.6920415224913496</v>
      </c>
      <c r="N434" s="23">
        <f t="shared" si="241"/>
        <v>1.7793568512110729</v>
      </c>
      <c r="O434" s="84">
        <v>33.4</v>
      </c>
      <c r="P434" s="23">
        <f t="shared" si="242"/>
        <v>8.0145535818639804</v>
      </c>
      <c r="Q434" s="29">
        <f t="shared" si="243"/>
        <v>7.9652931490455749</v>
      </c>
      <c r="R434" s="23">
        <v>24.6</v>
      </c>
      <c r="S434" s="23">
        <f t="shared" si="244"/>
        <v>297.75</v>
      </c>
    </row>
    <row r="435" spans="5:19" ht="15.75" customHeight="1">
      <c r="F435" s="20" t="s">
        <v>121</v>
      </c>
      <c r="G435" s="23">
        <v>5.0000000000000001E-3</v>
      </c>
      <c r="H435" s="23">
        <v>8.0000000000000002E-3</v>
      </c>
      <c r="I435" s="23">
        <v>1.4999999999999999E-2</v>
      </c>
      <c r="J435" s="23">
        <v>6.0000000000000001E-3</v>
      </c>
      <c r="K435" s="23">
        <v>0.36799999999999999</v>
      </c>
      <c r="L435" s="23">
        <v>0.34699999999999998</v>
      </c>
      <c r="M435" s="23">
        <f t="shared" si="240"/>
        <v>1.0845921450151059</v>
      </c>
      <c r="N435" s="23">
        <f t="shared" si="241"/>
        <v>1.1217473413897283</v>
      </c>
      <c r="O435" s="84">
        <v>33.4</v>
      </c>
      <c r="P435" s="23">
        <f t="shared" si="242"/>
        <v>8.0145535818639804</v>
      </c>
      <c r="Q435" s="29">
        <f t="shared" si="243"/>
        <v>7.7452099912919072</v>
      </c>
      <c r="R435" s="23">
        <v>24.6</v>
      </c>
      <c r="S435" s="23">
        <f t="shared" si="244"/>
        <v>297.75</v>
      </c>
    </row>
    <row r="436" spans="5:19" ht="15.75" customHeight="1">
      <c r="F436" s="20" t="s">
        <v>122</v>
      </c>
      <c r="G436" s="23">
        <v>1E-3</v>
      </c>
      <c r="H436" s="23">
        <v>3.0000000000000001E-3</v>
      </c>
      <c r="I436" s="23">
        <v>8.9999999999999993E-3</v>
      </c>
      <c r="J436" s="23">
        <v>2E-3</v>
      </c>
      <c r="K436" s="23">
        <v>0.36499999999999999</v>
      </c>
      <c r="L436" s="23">
        <v>0.34799999999999998</v>
      </c>
      <c r="M436" s="23">
        <f t="shared" si="240"/>
        <v>1.0680473372781065</v>
      </c>
      <c r="N436" s="23">
        <f t="shared" si="241"/>
        <v>1.1038363461538461</v>
      </c>
      <c r="O436" s="84">
        <v>33.4</v>
      </c>
      <c r="P436" s="23">
        <f t="shared" si="242"/>
        <v>8.0145535818639804</v>
      </c>
      <c r="Q436" s="29">
        <f t="shared" si="243"/>
        <v>7.7376771916317022</v>
      </c>
      <c r="R436" s="23">
        <v>24.6</v>
      </c>
      <c r="S436" s="23">
        <f t="shared" si="244"/>
        <v>297.75</v>
      </c>
    </row>
    <row r="437" spans="5:19" ht="15.75" customHeight="1">
      <c r="F437" s="20" t="s">
        <v>123</v>
      </c>
      <c r="G437" s="23">
        <v>4.0000000000000001E-3</v>
      </c>
      <c r="H437" s="23">
        <v>6.0000000000000001E-3</v>
      </c>
      <c r="I437" s="23">
        <v>8.0000000000000002E-3</v>
      </c>
      <c r="J437" s="23">
        <v>5.0000000000000001E-3</v>
      </c>
      <c r="K437" s="23">
        <v>0.34799999999999998</v>
      </c>
      <c r="L437" s="23">
        <v>0.33900000000000002</v>
      </c>
      <c r="M437" s="23">
        <f t="shared" si="240"/>
        <v>1.0333333333333332</v>
      </c>
      <c r="N437" s="23">
        <f t="shared" si="241"/>
        <v>1.0662558333333332</v>
      </c>
      <c r="O437" s="84">
        <v>33.4</v>
      </c>
      <c r="P437" s="23">
        <f t="shared" si="242"/>
        <v>8.0103425324609976</v>
      </c>
      <c r="Q437" s="29">
        <f t="shared" si="243"/>
        <v>7.7172818134959122</v>
      </c>
      <c r="R437" s="23">
        <v>24.9</v>
      </c>
      <c r="S437" s="23">
        <f t="shared" si="244"/>
        <v>298.04999999999995</v>
      </c>
    </row>
    <row r="438" spans="5:19" ht="15.75" customHeight="1">
      <c r="F438" s="20" t="s">
        <v>124</v>
      </c>
      <c r="G438" s="23">
        <v>4.0000000000000001E-3</v>
      </c>
      <c r="H438" s="23">
        <v>5.0000000000000001E-3</v>
      </c>
      <c r="I438" s="23">
        <v>7.0000000000000001E-3</v>
      </c>
      <c r="J438" s="23">
        <v>5.0000000000000001E-3</v>
      </c>
      <c r="K438" s="23">
        <v>0.36</v>
      </c>
      <c r="L438" s="23">
        <v>0.34300000000000003</v>
      </c>
      <c r="M438" s="23">
        <f>(K438-H438-(J438-G438))/(L438-I438-(J438-G438))</f>
        <v>1.0567164179104476</v>
      </c>
      <c r="N438" s="23">
        <f t="shared" si="241"/>
        <v>1.0915697761194028</v>
      </c>
      <c r="O438" s="84">
        <v>33.4</v>
      </c>
      <c r="P438" s="23">
        <f t="shared" si="242"/>
        <v>8.0047409690065336</v>
      </c>
      <c r="Q438" s="29">
        <f t="shared" si="243"/>
        <v>7.7226393953768984</v>
      </c>
      <c r="R438" s="23">
        <v>25.3</v>
      </c>
      <c r="S438" s="23">
        <f t="shared" si="244"/>
        <v>298.45</v>
      </c>
    </row>
    <row r="439" spans="5:19" ht="15.75" customHeight="1">
      <c r="F439" s="20" t="s">
        <v>125</v>
      </c>
      <c r="G439" s="23">
        <v>5.0000000000000001E-3</v>
      </c>
      <c r="H439" s="23">
        <v>7.0000000000000001E-3</v>
      </c>
      <c r="I439" s="23">
        <v>1.4999999999999999E-2</v>
      </c>
      <c r="J439" s="23">
        <v>6.0000000000000001E-3</v>
      </c>
      <c r="K439" s="23">
        <v>0.49</v>
      </c>
      <c r="L439" s="23">
        <v>0.30099999999999999</v>
      </c>
      <c r="M439" s="23">
        <f t="shared" ref="M439:M440" si="245">(K439-H439-(J439-G439))/(L439-I439-(J439-G439))</f>
        <v>1.6912280701754387</v>
      </c>
      <c r="N439" s="23">
        <f t="shared" si="241"/>
        <v>1.7784762280701756</v>
      </c>
      <c r="O439" s="84">
        <v>33.4</v>
      </c>
      <c r="P439" s="23">
        <f t="shared" si="242"/>
        <v>8.0089407325171891</v>
      </c>
      <c r="Q439" s="29">
        <f t="shared" si="243"/>
        <v>7.9594388523847508</v>
      </c>
      <c r="R439" s="23">
        <v>25</v>
      </c>
      <c r="S439" s="23">
        <f t="shared" si="244"/>
        <v>298.14999999999998</v>
      </c>
    </row>
    <row r="440" spans="5:19" ht="15.75" customHeight="1">
      <c r="F440" s="20" t="s">
        <v>126</v>
      </c>
      <c r="G440" s="23">
        <v>1E-3</v>
      </c>
      <c r="H440" s="23">
        <v>3.0000000000000001E-3</v>
      </c>
      <c r="I440" s="23">
        <v>8.9999999999999993E-3</v>
      </c>
      <c r="J440" s="23">
        <v>2E-3</v>
      </c>
      <c r="K440" s="23">
        <v>0.48599999999999999</v>
      </c>
      <c r="L440" s="23">
        <v>0.29799999999999999</v>
      </c>
      <c r="M440" s="23">
        <f t="shared" si="245"/>
        <v>1.6736111111111112</v>
      </c>
      <c r="N440" s="23">
        <f t="shared" si="241"/>
        <v>1.7594045486111112</v>
      </c>
      <c r="O440" s="84">
        <v>33.4</v>
      </c>
      <c r="P440" s="23">
        <f t="shared" si="242"/>
        <v>8.0089407325171891</v>
      </c>
      <c r="Q440" s="29">
        <f t="shared" si="243"/>
        <v>7.954183682154933</v>
      </c>
      <c r="R440" s="23">
        <v>25</v>
      </c>
      <c r="S440" s="23">
        <f t="shared" si="244"/>
        <v>298.14999999999998</v>
      </c>
    </row>
    <row r="441" spans="5:19" ht="15.75" customHeight="1"/>
    <row r="442" spans="5:19" ht="15.75" customHeight="1">
      <c r="E442" s="78">
        <v>43443</v>
      </c>
      <c r="F442" s="20" t="s">
        <v>68</v>
      </c>
      <c r="G442" s="66">
        <v>-2E-3</v>
      </c>
      <c r="H442" s="23">
        <v>-2E-3</v>
      </c>
      <c r="I442" s="23">
        <v>-2E-3</v>
      </c>
      <c r="J442" s="23">
        <v>-1E-3</v>
      </c>
      <c r="K442" s="23">
        <v>0.48899999999999999</v>
      </c>
      <c r="L442" s="23">
        <v>0.29099999999999998</v>
      </c>
      <c r="M442" s="23">
        <f>(K442-H442-(J442-G442))/(L442-I442-(J442-G442))</f>
        <v>1.678082191780822</v>
      </c>
      <c r="N442" s="23">
        <f>M442+($C$13+($B$13*M442))*$A$13</f>
        <v>1.7642448287671233</v>
      </c>
      <c r="O442" s="15">
        <v>33.92</v>
      </c>
      <c r="P442" s="23">
        <f>(1245.69/S442+3.8275+0.00211*(35-O442))</f>
        <v>8.0219039892983339</v>
      </c>
      <c r="Q442" s="29">
        <f t="shared" ref="Q442:Q466" si="246">P442+LOG((N442-0.0069)/(2.222-N442*0.133))</f>
        <v>7.9684854295909764</v>
      </c>
      <c r="R442" s="66">
        <v>24</v>
      </c>
      <c r="S442" s="23">
        <f t="shared" ref="S442:S457" si="247">R442+273.15</f>
        <v>297.14999999999998</v>
      </c>
    </row>
    <row r="443" spans="5:19" ht="15.75" customHeight="1">
      <c r="E443" s="79">
        <v>0.47916666666666669</v>
      </c>
      <c r="F443" s="20" t="s">
        <v>69</v>
      </c>
      <c r="G443" s="66">
        <v>-4.0000000000000001E-3</v>
      </c>
      <c r="H443" s="23">
        <v>-5.0000000000000001E-3</v>
      </c>
      <c r="I443" s="23">
        <v>-5.0000000000000001E-3</v>
      </c>
      <c r="J443" s="23">
        <v>-3.0000000000000001E-3</v>
      </c>
      <c r="K443" s="23">
        <v>0.33100000000000002</v>
      </c>
      <c r="L443" s="23">
        <v>0.36599999999999999</v>
      </c>
      <c r="M443" s="23">
        <f t="shared" ref="M443:M453" si="248">(K443-H443-(J443-G443))/(L443-I443-(J443-G443))</f>
        <v>0.90540540540540548</v>
      </c>
      <c r="N443" s="23">
        <f t="shared" ref="N443:N462" si="249">M443+($C$13+($B$13*M443))*$A$13</f>
        <v>0.92776425675675678</v>
      </c>
      <c r="O443" s="15">
        <v>33.9</v>
      </c>
      <c r="P443" s="23">
        <f t="shared" ref="P443:P473" si="250">(1245.69/S443+3.8275+0.00211*(35-O443))</f>
        <v>8.0191265322011116</v>
      </c>
      <c r="Q443" s="29">
        <f t="shared" si="246"/>
        <v>7.6613909580406965</v>
      </c>
      <c r="R443" s="66">
        <v>24.2</v>
      </c>
      <c r="S443" s="23">
        <f t="shared" si="247"/>
        <v>297.34999999999997</v>
      </c>
    </row>
    <row r="444" spans="5:19" ht="15.75" customHeight="1">
      <c r="E444" s="86" t="s">
        <v>183</v>
      </c>
      <c r="F444" s="20" t="s">
        <v>70</v>
      </c>
      <c r="G444" s="23">
        <v>-2E-3</v>
      </c>
      <c r="H444" s="23">
        <v>-1E-3</v>
      </c>
      <c r="I444" s="23">
        <v>5.0000000000000001E-3</v>
      </c>
      <c r="J444" s="23">
        <v>-1E-3</v>
      </c>
      <c r="K444" s="23">
        <v>0.47799999999999998</v>
      </c>
      <c r="L444" s="23">
        <v>0.28999999999999998</v>
      </c>
      <c r="M444" s="23">
        <f t="shared" si="248"/>
        <v>1.6830985915492958</v>
      </c>
      <c r="N444" s="23">
        <f t="shared" si="249"/>
        <v>1.7696754577464788</v>
      </c>
      <c r="O444" s="15">
        <v>33.92</v>
      </c>
      <c r="P444" s="23">
        <f t="shared" si="250"/>
        <v>8.0190843322011105</v>
      </c>
      <c r="Q444" s="29">
        <f t="shared" si="246"/>
        <v>7.9671636464653712</v>
      </c>
      <c r="R444" s="66">
        <v>24.2</v>
      </c>
      <c r="S444" s="23">
        <f t="shared" si="247"/>
        <v>297.34999999999997</v>
      </c>
    </row>
    <row r="445" spans="5:19" ht="15.75" customHeight="1">
      <c r="E445" s="86" t="s">
        <v>188</v>
      </c>
      <c r="F445" s="20" t="s">
        <v>71</v>
      </c>
      <c r="G445" s="66">
        <v>-5.0000000000000001E-3</v>
      </c>
      <c r="H445" s="23">
        <v>-4.0000000000000001E-3</v>
      </c>
      <c r="I445" s="23">
        <v>1E-3</v>
      </c>
      <c r="J445" s="23">
        <v>-4.0000000000000001E-3</v>
      </c>
      <c r="K445" s="23">
        <v>0.28399999999999997</v>
      </c>
      <c r="L445" s="23">
        <v>0.34699999999999998</v>
      </c>
      <c r="M445" s="23">
        <f t="shared" si="248"/>
        <v>0.8318840579710145</v>
      </c>
      <c r="N445" s="23">
        <f t="shared" si="249"/>
        <v>0.84817188405797106</v>
      </c>
      <c r="O445" s="15">
        <v>33.950000000000003</v>
      </c>
      <c r="P445" s="23">
        <f t="shared" si="250"/>
        <v>8.0218406892983349</v>
      </c>
      <c r="Q445" s="29">
        <f t="shared" si="246"/>
        <v>7.6226607139761615</v>
      </c>
      <c r="R445" s="66">
        <v>24</v>
      </c>
      <c r="S445" s="23">
        <f t="shared" si="247"/>
        <v>297.14999999999998</v>
      </c>
    </row>
    <row r="446" spans="5:19" ht="15.75" customHeight="1">
      <c r="E446" s="86"/>
      <c r="F446" s="20" t="s">
        <v>73</v>
      </c>
      <c r="G446" s="23">
        <v>-2E-3</v>
      </c>
      <c r="H446" s="23">
        <v>-2E-3</v>
      </c>
      <c r="I446" s="23">
        <v>-2E-3</v>
      </c>
      <c r="J446" s="23">
        <v>-1E-3</v>
      </c>
      <c r="K446" s="23">
        <v>0.47599999999999998</v>
      </c>
      <c r="L446" s="23">
        <v>0.28599999999999998</v>
      </c>
      <c r="M446" s="23">
        <f t="shared" si="248"/>
        <v>1.6620209059233451</v>
      </c>
      <c r="N446" s="23">
        <f t="shared" si="249"/>
        <v>1.7468572822299653</v>
      </c>
      <c r="O446" s="15">
        <v>33.909999999999997</v>
      </c>
      <c r="P446" s="23">
        <f t="shared" si="250"/>
        <v>8.0176970255673226</v>
      </c>
      <c r="Q446" s="29">
        <f t="shared" si="246"/>
        <v>7.9594550004381421</v>
      </c>
      <c r="R446" s="66">
        <v>24.3</v>
      </c>
      <c r="S446" s="23">
        <f t="shared" si="247"/>
        <v>297.45</v>
      </c>
    </row>
    <row r="447" spans="5:19" ht="15.75" customHeight="1">
      <c r="E447" s="86"/>
      <c r="F447" s="20" t="s">
        <v>74</v>
      </c>
      <c r="G447" s="23">
        <v>-3.0000000000000001E-3</v>
      </c>
      <c r="H447" s="23">
        <v>-4.0000000000000001E-3</v>
      </c>
      <c r="I447" s="23">
        <v>-4.0000000000000001E-3</v>
      </c>
      <c r="J447" s="23">
        <v>-4.0000000000000001E-3</v>
      </c>
      <c r="K447" s="23">
        <v>0.312</v>
      </c>
      <c r="L447" s="23">
        <v>0.374</v>
      </c>
      <c r="M447" s="23">
        <f t="shared" si="248"/>
        <v>0.83641160949868076</v>
      </c>
      <c r="N447" s="23">
        <f t="shared" si="249"/>
        <v>0.85307329815303434</v>
      </c>
      <c r="O447" s="15">
        <v>33.93</v>
      </c>
      <c r="P447" s="23">
        <f t="shared" si="250"/>
        <v>8.0162473656024194</v>
      </c>
      <c r="Q447" s="29">
        <f t="shared" si="246"/>
        <v>7.6197245802768014</v>
      </c>
      <c r="R447" s="66">
        <v>24.4</v>
      </c>
      <c r="S447" s="23">
        <f t="shared" si="247"/>
        <v>297.54999999999995</v>
      </c>
    </row>
    <row r="448" spans="5:19" ht="15.75" customHeight="1">
      <c r="E448" s="86"/>
      <c r="F448" s="20" t="s">
        <v>75</v>
      </c>
      <c r="G448" s="23">
        <v>-2E-3</v>
      </c>
      <c r="H448" s="23">
        <v>-1E-3</v>
      </c>
      <c r="I448" s="23">
        <v>5.0000000000000001E-3</v>
      </c>
      <c r="J448" s="23">
        <v>-1E-3</v>
      </c>
      <c r="K448" s="23">
        <v>0.32200000000000001</v>
      </c>
      <c r="L448" s="23">
        <v>0.37</v>
      </c>
      <c r="M448" s="23">
        <f t="shared" si="248"/>
        <v>0.88461538461538469</v>
      </c>
      <c r="N448" s="23">
        <f t="shared" si="249"/>
        <v>0.90525750000000005</v>
      </c>
      <c r="O448" s="15">
        <v>33.869999999999997</v>
      </c>
      <c r="P448" s="23">
        <f t="shared" si="250"/>
        <v>8.0149674513522591</v>
      </c>
      <c r="Q448" s="29">
        <f t="shared" si="246"/>
        <v>7.6458664339632412</v>
      </c>
      <c r="R448" s="66">
        <v>24.5</v>
      </c>
      <c r="S448" s="23">
        <f t="shared" si="247"/>
        <v>297.64999999999998</v>
      </c>
    </row>
    <row r="449" spans="5:19" ht="15.75" customHeight="1">
      <c r="E449" s="86"/>
      <c r="F449" s="20" t="s">
        <v>76</v>
      </c>
      <c r="G449" s="23">
        <v>-4.0000000000000001E-3</v>
      </c>
      <c r="H449" s="23">
        <v>-3.0000000000000001E-3</v>
      </c>
      <c r="I449" s="23">
        <v>1E-3</v>
      </c>
      <c r="J449" s="23">
        <v>-4.0000000000000001E-3</v>
      </c>
      <c r="K449" s="23">
        <v>0.48</v>
      </c>
      <c r="L449" s="23">
        <v>0.29299999999999998</v>
      </c>
      <c r="M449" s="23">
        <f t="shared" si="248"/>
        <v>1.654109589041096</v>
      </c>
      <c r="N449" s="23">
        <f t="shared" si="249"/>
        <v>1.7382926883561645</v>
      </c>
      <c r="O449" s="15">
        <v>33.93</v>
      </c>
      <c r="P449" s="23">
        <f t="shared" si="250"/>
        <v>8.0162473656024194</v>
      </c>
      <c r="Q449" s="29">
        <f t="shared" si="246"/>
        <v>7.9556137698397533</v>
      </c>
      <c r="R449" s="66">
        <v>24.4</v>
      </c>
      <c r="S449" s="23">
        <f t="shared" si="247"/>
        <v>297.54999999999995</v>
      </c>
    </row>
    <row r="450" spans="5:19" ht="15.75" customHeight="1">
      <c r="E450" s="86"/>
      <c r="F450" s="20" t="s">
        <v>77</v>
      </c>
      <c r="G450" s="23">
        <v>-2E-3</v>
      </c>
      <c r="H450" s="23">
        <v>-2E-3</v>
      </c>
      <c r="I450" s="23">
        <v>-2E-3</v>
      </c>
      <c r="J450" s="23">
        <v>-1E-3</v>
      </c>
      <c r="K450" s="23">
        <v>0.47099999999999997</v>
      </c>
      <c r="L450" s="23">
        <v>0.28199999999999997</v>
      </c>
      <c r="M450" s="23">
        <f t="shared" si="248"/>
        <v>1.667844522968198</v>
      </c>
      <c r="N450" s="23">
        <f t="shared" si="249"/>
        <v>1.7531617844522969</v>
      </c>
      <c r="O450" s="15">
        <v>33.950000000000003</v>
      </c>
      <c r="P450" s="23">
        <f t="shared" si="250"/>
        <v>8.01620516560242</v>
      </c>
      <c r="Q450" s="29">
        <f t="shared" si="246"/>
        <v>7.959716966138898</v>
      </c>
      <c r="R450" s="66">
        <v>24.4</v>
      </c>
      <c r="S450" s="23">
        <f t="shared" si="247"/>
        <v>297.54999999999995</v>
      </c>
    </row>
    <row r="451" spans="5:19" ht="15.75" customHeight="1">
      <c r="E451" s="86"/>
      <c r="F451" s="20" t="s">
        <v>81</v>
      </c>
      <c r="G451" s="23">
        <v>-4.0000000000000001E-3</v>
      </c>
      <c r="H451" s="23">
        <v>-5.0000000000000001E-3</v>
      </c>
      <c r="I451" s="23">
        <v>-6.0000000000000001E-3</v>
      </c>
      <c r="J451" s="23">
        <v>-4.0000000000000001E-3</v>
      </c>
      <c r="K451" s="23">
        <v>0.52300000000000002</v>
      </c>
      <c r="L451" s="23">
        <v>0.312</v>
      </c>
      <c r="M451" s="23">
        <f t="shared" si="248"/>
        <v>1.6603773584905661</v>
      </c>
      <c r="N451" s="23">
        <f t="shared" si="249"/>
        <v>1.7450780188679247</v>
      </c>
      <c r="O451" s="15">
        <v>33.85</v>
      </c>
      <c r="P451" s="23">
        <f t="shared" si="250"/>
        <v>8.0136040818639813</v>
      </c>
      <c r="Q451" s="29">
        <f t="shared" si="246"/>
        <v>7.9548660742739914</v>
      </c>
      <c r="R451" s="66">
        <v>24.6</v>
      </c>
      <c r="S451" s="23">
        <f t="shared" si="247"/>
        <v>297.75</v>
      </c>
    </row>
    <row r="452" spans="5:19" ht="15.75" customHeight="1">
      <c r="E452" s="86"/>
      <c r="F452" s="20" t="s">
        <v>82</v>
      </c>
      <c r="G452" s="23">
        <v>-4.0000000000000001E-3</v>
      </c>
      <c r="H452" s="23">
        <v>-3.0000000000000001E-3</v>
      </c>
      <c r="I452" s="23">
        <v>2E-3</v>
      </c>
      <c r="J452" s="23">
        <v>-4.0000000000000001E-3</v>
      </c>
      <c r="K452" s="23">
        <v>0.30599999999999999</v>
      </c>
      <c r="L452" s="23">
        <v>0.36199999999999999</v>
      </c>
      <c r="M452" s="23">
        <f t="shared" si="248"/>
        <v>0.85833333333333339</v>
      </c>
      <c r="N452" s="23">
        <f t="shared" si="249"/>
        <v>0.87680520833333342</v>
      </c>
      <c r="O452" s="15">
        <v>33.94</v>
      </c>
      <c r="P452" s="23">
        <f t="shared" si="250"/>
        <v>8.0134141818639808</v>
      </c>
      <c r="Q452" s="29">
        <f t="shared" si="246"/>
        <v>7.6295546076243452</v>
      </c>
      <c r="R452" s="66">
        <v>24.6</v>
      </c>
      <c r="S452" s="23">
        <f t="shared" si="247"/>
        <v>297.75</v>
      </c>
    </row>
    <row r="453" spans="5:19" ht="15.75" customHeight="1">
      <c r="E453" s="86"/>
      <c r="F453" s="20" t="s">
        <v>83</v>
      </c>
      <c r="G453" s="23">
        <v>-3.0000000000000001E-3</v>
      </c>
      <c r="H453" s="23">
        <v>-2E-3</v>
      </c>
      <c r="I453" s="23">
        <v>-3.0000000000000001E-3</v>
      </c>
      <c r="J453" s="23">
        <v>-2E-3</v>
      </c>
      <c r="K453" s="23">
        <v>0.31900000000000001</v>
      </c>
      <c r="L453" s="23">
        <v>0.38300000000000001</v>
      </c>
      <c r="M453" s="23">
        <f t="shared" si="248"/>
        <v>0.83116883116883111</v>
      </c>
      <c r="N453" s="23">
        <f t="shared" si="249"/>
        <v>0.84739759740259735</v>
      </c>
      <c r="O453" s="15">
        <v>33.96</v>
      </c>
      <c r="P453" s="23">
        <f t="shared" si="250"/>
        <v>8.0147775513522603</v>
      </c>
      <c r="Q453" s="29">
        <f t="shared" si="246"/>
        <v>7.6151764739928511</v>
      </c>
      <c r="R453" s="66">
        <v>24.5</v>
      </c>
      <c r="S453" s="23">
        <f t="shared" si="247"/>
        <v>297.64999999999998</v>
      </c>
    </row>
    <row r="454" spans="5:19" ht="15.75" customHeight="1">
      <c r="E454" s="86"/>
      <c r="F454" s="20" t="s">
        <v>85</v>
      </c>
      <c r="G454" s="23">
        <v>-2E-3</v>
      </c>
      <c r="H454" s="23">
        <v>-2E-3</v>
      </c>
      <c r="I454" s="23">
        <v>-2E-3</v>
      </c>
      <c r="J454" s="23">
        <v>-1E-3</v>
      </c>
      <c r="K454" s="23">
        <v>0.47699999999999998</v>
      </c>
      <c r="L454" s="23">
        <v>0.28599999999999998</v>
      </c>
      <c r="M454" s="23">
        <f>(K454-H454-(J454-G454))/(L454-I454-(J454-G454))</f>
        <v>1.6655052264808363</v>
      </c>
      <c r="N454" s="23">
        <f t="shared" si="249"/>
        <v>1.7506293205574914</v>
      </c>
      <c r="O454" s="15">
        <v>33.93</v>
      </c>
      <c r="P454" s="23">
        <f t="shared" si="250"/>
        <v>8.010626973368014</v>
      </c>
      <c r="Q454" s="29">
        <f t="shared" si="246"/>
        <v>7.953434950594648</v>
      </c>
      <c r="R454" s="66">
        <v>24.8</v>
      </c>
      <c r="S454" s="23">
        <f t="shared" si="247"/>
        <v>297.95</v>
      </c>
    </row>
    <row r="455" spans="5:19" ht="15.75" customHeight="1">
      <c r="E455" s="86"/>
      <c r="F455" s="20" t="s">
        <v>87</v>
      </c>
      <c r="G455" s="23">
        <v>-5.0000000000000001E-3</v>
      </c>
      <c r="H455" s="23">
        <v>-6.0000000000000001E-3</v>
      </c>
      <c r="I455" s="23">
        <v>-7.0000000000000001E-3</v>
      </c>
      <c r="J455" s="23">
        <v>-4.0000000000000001E-3</v>
      </c>
      <c r="K455" s="23">
        <v>0.33700000000000002</v>
      </c>
      <c r="L455" s="23">
        <v>0.34200000000000003</v>
      </c>
      <c r="M455" s="23">
        <f t="shared" ref="M455:M460" si="251">(K455-H455-(J455-G455))/(L455-I455-(J455-G455))</f>
        <v>0.98275862068965514</v>
      </c>
      <c r="N455" s="23">
        <f t="shared" si="249"/>
        <v>1.0115049137931034</v>
      </c>
      <c r="O455" s="15">
        <v>33.92</v>
      </c>
      <c r="P455" s="23">
        <f t="shared" si="250"/>
        <v>8.0064426725901079</v>
      </c>
      <c r="Q455" s="29">
        <f t="shared" si="246"/>
        <v>7.6888177598596839</v>
      </c>
      <c r="R455" s="66">
        <v>25.1</v>
      </c>
      <c r="S455" s="23">
        <f t="shared" si="247"/>
        <v>298.25</v>
      </c>
    </row>
    <row r="456" spans="5:19" ht="15.75" customHeight="1">
      <c r="E456" s="86"/>
      <c r="F456" s="20" t="s">
        <v>89</v>
      </c>
      <c r="G456" s="23">
        <v>-5.0000000000000001E-3</v>
      </c>
      <c r="H456" s="23">
        <v>-4.0000000000000001E-3</v>
      </c>
      <c r="I456" s="23">
        <v>1E-3</v>
      </c>
      <c r="J456" s="23">
        <v>-4.0000000000000001E-3</v>
      </c>
      <c r="K456" s="23">
        <v>0.47299999999999998</v>
      </c>
      <c r="L456" s="23">
        <v>0.28799999999999998</v>
      </c>
      <c r="M456" s="23">
        <f t="shared" si="251"/>
        <v>1.6643356643356644</v>
      </c>
      <c r="N456" s="23">
        <f t="shared" si="249"/>
        <v>1.7493631818181818</v>
      </c>
      <c r="O456" s="15">
        <v>33.92</v>
      </c>
      <c r="P456" s="23">
        <f t="shared" si="250"/>
        <v>8.0092453324609973</v>
      </c>
      <c r="Q456" s="29">
        <f t="shared" si="246"/>
        <v>7.9517010852924805</v>
      </c>
      <c r="R456" s="66">
        <v>24.9</v>
      </c>
      <c r="S456" s="23">
        <f t="shared" si="247"/>
        <v>298.04999999999995</v>
      </c>
    </row>
    <row r="457" spans="5:19" ht="15.75" customHeight="1">
      <c r="E457" s="86"/>
      <c r="F457" s="20" t="s">
        <v>91</v>
      </c>
      <c r="G457" s="23">
        <v>-3.0000000000000001E-3</v>
      </c>
      <c r="H457" s="23">
        <v>-2E-3</v>
      </c>
      <c r="I457" s="23">
        <v>-2E-3</v>
      </c>
      <c r="J457" s="23">
        <v>-2E-3</v>
      </c>
      <c r="K457" s="23">
        <v>0.45300000000000001</v>
      </c>
      <c r="L457" s="23">
        <v>0.31900000000000001</v>
      </c>
      <c r="M457" s="23">
        <f t="shared" si="251"/>
        <v>1.41875</v>
      </c>
      <c r="N457" s="23">
        <f t="shared" si="249"/>
        <v>1.4834982812499999</v>
      </c>
      <c r="O457" s="15">
        <v>33.93</v>
      </c>
      <c r="P457" s="23">
        <f t="shared" si="250"/>
        <v>8.010626973368014</v>
      </c>
      <c r="Q457" s="97">
        <f t="shared" si="246"/>
        <v>7.8735297797865469</v>
      </c>
      <c r="R457" s="66">
        <v>24.8</v>
      </c>
      <c r="S457" s="23">
        <f t="shared" si="247"/>
        <v>297.95</v>
      </c>
    </row>
    <row r="458" spans="5:19" ht="15.75" customHeight="1">
      <c r="E458" s="86"/>
      <c r="F458" s="20" t="s">
        <v>92</v>
      </c>
      <c r="G458" s="23">
        <v>-2E-3</v>
      </c>
      <c r="H458" s="23">
        <v>-2E-3</v>
      </c>
      <c r="I458" s="23">
        <v>-2E-3</v>
      </c>
      <c r="J458" s="23">
        <v>-1E-3</v>
      </c>
      <c r="K458" s="23">
        <v>0.47299999999999998</v>
      </c>
      <c r="L458" s="23">
        <v>0.28299999999999997</v>
      </c>
      <c r="M458" s="23">
        <f t="shared" si="251"/>
        <v>1.6690140845070423</v>
      </c>
      <c r="N458" s="23">
        <f t="shared" si="249"/>
        <v>1.7544279225352113</v>
      </c>
      <c r="O458" s="15">
        <v>33.9</v>
      </c>
      <c r="P458" s="23">
        <f t="shared" si="250"/>
        <v>8.0078857325171899</v>
      </c>
      <c r="Q458" s="29">
        <f t="shared" si="246"/>
        <v>7.9517490806420241</v>
      </c>
      <c r="R458" s="66">
        <v>25</v>
      </c>
      <c r="S458" s="23">
        <f>R458+273.15</f>
        <v>298.14999999999998</v>
      </c>
    </row>
    <row r="459" spans="5:19" ht="15.75" customHeight="1">
      <c r="E459" s="86"/>
      <c r="F459" s="20" t="s">
        <v>93</v>
      </c>
      <c r="G459" s="23">
        <v>-5.0000000000000001E-3</v>
      </c>
      <c r="H459" s="23">
        <v>-6.0000000000000001E-3</v>
      </c>
      <c r="I459" s="23">
        <v>-7.0000000000000001E-3</v>
      </c>
      <c r="J459" s="23">
        <v>-4.0000000000000001E-3</v>
      </c>
      <c r="K459" s="23">
        <v>0.51400000000000001</v>
      </c>
      <c r="L459" s="23">
        <v>0.309</v>
      </c>
      <c r="M459" s="23">
        <f t="shared" si="251"/>
        <v>1.6476190476190478</v>
      </c>
      <c r="N459" s="23">
        <f t="shared" si="249"/>
        <v>1.7312661904761906</v>
      </c>
      <c r="O459" s="15">
        <v>33.92</v>
      </c>
      <c r="P459" s="23">
        <f t="shared" si="250"/>
        <v>8.0050427517345391</v>
      </c>
      <c r="Q459" s="29">
        <f t="shared" si="246"/>
        <v>7.9424392573044367</v>
      </c>
      <c r="R459" s="66">
        <v>25.2</v>
      </c>
      <c r="S459" s="23">
        <f t="shared" ref="S459:S465" si="252">R459+273.15</f>
        <v>298.34999999999997</v>
      </c>
    </row>
    <row r="460" spans="5:19" ht="15.75" customHeight="1">
      <c r="E460" s="86"/>
      <c r="F460" s="20" t="s">
        <v>94</v>
      </c>
      <c r="G460" s="23">
        <v>-5.0000000000000001E-3</v>
      </c>
      <c r="H460" s="23">
        <v>-3.0000000000000001E-3</v>
      </c>
      <c r="I460" s="23">
        <v>1E-3</v>
      </c>
      <c r="J460" s="23">
        <v>-4.0000000000000001E-3</v>
      </c>
      <c r="K460" s="23">
        <v>0.36599999999999999</v>
      </c>
      <c r="L460" s="23">
        <v>0.372</v>
      </c>
      <c r="M460" s="23">
        <f t="shared" si="251"/>
        <v>0.99459459459459454</v>
      </c>
      <c r="N460" s="23">
        <f t="shared" si="249"/>
        <v>1.0243182432432432</v>
      </c>
      <c r="O460" s="15">
        <v>33.89</v>
      </c>
      <c r="P460" s="23">
        <f t="shared" si="250"/>
        <v>8.0079068325171896</v>
      </c>
      <c r="Q460" s="29">
        <f t="shared" si="246"/>
        <v>7.6961408373733109</v>
      </c>
      <c r="R460" s="66">
        <v>25</v>
      </c>
      <c r="S460" s="23">
        <f t="shared" si="252"/>
        <v>298.14999999999998</v>
      </c>
    </row>
    <row r="461" spans="5:19" ht="15.75" customHeight="1">
      <c r="E461" s="86"/>
      <c r="F461" s="20" t="s">
        <v>96</v>
      </c>
      <c r="G461" s="23">
        <v>-2E-3</v>
      </c>
      <c r="H461" s="23">
        <v>-1E-3</v>
      </c>
      <c r="I461" s="23">
        <v>4.0000000000000001E-3</v>
      </c>
      <c r="J461" s="23">
        <v>-1E-3</v>
      </c>
      <c r="K461" s="23">
        <v>0.50900000000000001</v>
      </c>
      <c r="L461" s="23">
        <v>0.314</v>
      </c>
      <c r="M461" s="23">
        <f>(K461-H461-(J461-G461))/(L461-I461-(J461-G461))</f>
        <v>1.6472491909385114</v>
      </c>
      <c r="N461" s="23">
        <f t="shared" si="249"/>
        <v>1.7308657928802589</v>
      </c>
      <c r="O461" s="15">
        <v>33.909999999999997</v>
      </c>
      <c r="P461" s="23">
        <f t="shared" si="250"/>
        <v>8.0092664324609988</v>
      </c>
      <c r="Q461" s="29">
        <f t="shared" si="246"/>
        <v>7.9465504716936222</v>
      </c>
      <c r="R461" s="66">
        <v>24.9</v>
      </c>
      <c r="S461" s="23">
        <f t="shared" si="252"/>
        <v>298.04999999999995</v>
      </c>
    </row>
    <row r="462" spans="5:19" ht="15.75" customHeight="1">
      <c r="E462" s="86"/>
      <c r="F462" s="20" t="s">
        <v>97</v>
      </c>
      <c r="G462" s="23">
        <v>-1E-3</v>
      </c>
      <c r="H462" s="23">
        <v>-1E-3</v>
      </c>
      <c r="I462" s="23">
        <v>-1E-3</v>
      </c>
      <c r="J462" s="23">
        <v>-1E-3</v>
      </c>
      <c r="K462" s="23">
        <v>0.34</v>
      </c>
      <c r="L462" s="23">
        <v>0.35</v>
      </c>
      <c r="M462" s="23">
        <f t="shared" ref="M462:M473" si="253">(K462-H462-(J462-G462))/(L462-I462-(J462-G462))</f>
        <v>0.97150997150997165</v>
      </c>
      <c r="N462" s="23">
        <f t="shared" si="249"/>
        <v>0.99932740740740755</v>
      </c>
      <c r="O462" s="15">
        <v>33.92</v>
      </c>
      <c r="P462" s="23">
        <f t="shared" si="250"/>
        <v>8.0106480733680137</v>
      </c>
      <c r="Q462" s="29">
        <f t="shared" si="246"/>
        <v>7.6873897859739824</v>
      </c>
      <c r="R462" s="66">
        <v>24.8</v>
      </c>
      <c r="S462" s="23">
        <f t="shared" si="252"/>
        <v>297.95</v>
      </c>
    </row>
    <row r="463" spans="5:19" ht="15.75" customHeight="1">
      <c r="E463" s="86"/>
      <c r="F463" s="20" t="s">
        <v>98</v>
      </c>
      <c r="G463" s="23">
        <v>-4.0000000000000001E-3</v>
      </c>
      <c r="H463" s="23">
        <v>-5.0000000000000001E-3</v>
      </c>
      <c r="I463" s="23">
        <v>-5.0000000000000001E-3</v>
      </c>
      <c r="J463" s="23">
        <v>-4.0000000000000001E-3</v>
      </c>
      <c r="K463" s="23">
        <v>0.49399999999999999</v>
      </c>
      <c r="L463" s="23">
        <v>0.29599999999999999</v>
      </c>
      <c r="M463" s="23">
        <f t="shared" si="253"/>
        <v>1.6578073089700998</v>
      </c>
      <c r="N463" s="23">
        <f>M463+($C$13+($B$13*M463))*$A$13</f>
        <v>1.7422957475083058</v>
      </c>
      <c r="O463" s="15">
        <v>33.86</v>
      </c>
      <c r="P463" s="23">
        <f t="shared" si="250"/>
        <v>8.0079701325171904</v>
      </c>
      <c r="Q463" s="29">
        <f t="shared" si="246"/>
        <v>7.9484556465600971</v>
      </c>
      <c r="R463" s="66">
        <v>25</v>
      </c>
      <c r="S463" s="23">
        <f t="shared" si="252"/>
        <v>298.14999999999998</v>
      </c>
    </row>
    <row r="464" spans="5:19" ht="15.75" customHeight="1">
      <c r="E464" s="86"/>
      <c r="F464" s="20" t="s">
        <v>100</v>
      </c>
      <c r="G464" s="23">
        <v>-5.0000000000000001E-3</v>
      </c>
      <c r="H464" s="23">
        <v>-3.0000000000000001E-3</v>
      </c>
      <c r="I464" s="23">
        <v>1E-3</v>
      </c>
      <c r="J464" s="23">
        <v>-4.0000000000000001E-3</v>
      </c>
      <c r="K464" s="23">
        <v>0.34200000000000003</v>
      </c>
      <c r="L464" s="23">
        <v>0.35199999999999998</v>
      </c>
      <c r="M464" s="23">
        <f t="shared" si="253"/>
        <v>0.98285714285714298</v>
      </c>
      <c r="N464" s="23">
        <f t="shared" ref="N464:N473" si="254">M464+($C$13+($B$13*M464))*$A$13</f>
        <v>1.0116115714285716</v>
      </c>
      <c r="O464" s="15">
        <v>33.9</v>
      </c>
      <c r="P464" s="23">
        <f t="shared" si="250"/>
        <v>8.0092875324609984</v>
      </c>
      <c r="Q464" s="29">
        <f t="shared" si="246"/>
        <v>7.6917116770515221</v>
      </c>
      <c r="R464" s="66">
        <v>24.9</v>
      </c>
      <c r="S464" s="23">
        <f t="shared" si="252"/>
        <v>298.04999999999995</v>
      </c>
    </row>
    <row r="465" spans="5:19" ht="15.75" customHeight="1">
      <c r="E465" s="86"/>
      <c r="F465" s="20" t="s">
        <v>101</v>
      </c>
      <c r="G465" s="23">
        <v>-3.0000000000000001E-3</v>
      </c>
      <c r="H465" s="23">
        <v>-2E-3</v>
      </c>
      <c r="I465" s="23">
        <v>4.0000000000000001E-3</v>
      </c>
      <c r="J465" s="23">
        <v>-1E-3</v>
      </c>
      <c r="K465" s="23">
        <v>0.313</v>
      </c>
      <c r="L465" s="23">
        <v>0.374</v>
      </c>
      <c r="M465" s="23">
        <f t="shared" si="253"/>
        <v>0.85054347826086962</v>
      </c>
      <c r="N465" s="23">
        <f t="shared" si="254"/>
        <v>0.86837210597826098</v>
      </c>
      <c r="O465" s="15">
        <v>33.93</v>
      </c>
      <c r="P465" s="23">
        <f t="shared" si="250"/>
        <v>8.0092242324609977</v>
      </c>
      <c r="Q465" s="29">
        <f t="shared" si="246"/>
        <v>7.6209026466419667</v>
      </c>
      <c r="R465" s="66">
        <v>24.9</v>
      </c>
      <c r="S465" s="23">
        <f t="shared" si="252"/>
        <v>298.04999999999995</v>
      </c>
    </row>
    <row r="466" spans="5:19" ht="15.75" customHeight="1">
      <c r="E466" s="86"/>
      <c r="F466" s="20" t="s">
        <v>119</v>
      </c>
      <c r="G466" s="66">
        <v>-1E-3</v>
      </c>
      <c r="H466" s="23">
        <v>-1E-3</v>
      </c>
      <c r="I466" s="23">
        <v>0</v>
      </c>
      <c r="J466" s="23">
        <v>0</v>
      </c>
      <c r="K466" s="23">
        <v>0.48899999999999999</v>
      </c>
      <c r="L466" s="23">
        <v>0.28799999999999998</v>
      </c>
      <c r="M466" s="23">
        <f t="shared" si="253"/>
        <v>1.7038327526132404</v>
      </c>
      <c r="N466" s="23">
        <f t="shared" si="254"/>
        <v>1.7921217421602789</v>
      </c>
      <c r="O466" s="15">
        <v>33.9</v>
      </c>
      <c r="P466" s="23">
        <f t="shared" si="250"/>
        <v>8.0346817594936706</v>
      </c>
      <c r="Q466" s="29">
        <f t="shared" si="246"/>
        <v>7.9889093601900063</v>
      </c>
      <c r="R466" s="66">
        <v>23.1</v>
      </c>
      <c r="S466" s="23">
        <f>R466+273.15</f>
        <v>296.25</v>
      </c>
    </row>
    <row r="467" spans="5:19" ht="15.75" customHeight="1">
      <c r="E467" s="86"/>
      <c r="F467" s="20" t="s">
        <v>120</v>
      </c>
      <c r="G467" s="66">
        <v>-4.0000000000000001E-3</v>
      </c>
      <c r="H467" s="66">
        <v>-5.0000000000000001E-3</v>
      </c>
      <c r="I467" s="23">
        <v>-6.0000000000000001E-3</v>
      </c>
      <c r="J467" s="23">
        <v>-3.0000000000000001E-3</v>
      </c>
      <c r="K467" s="23">
        <v>0.47199999999999998</v>
      </c>
      <c r="L467" s="23">
        <v>0.28199999999999997</v>
      </c>
      <c r="M467" s="23">
        <f t="shared" si="253"/>
        <v>1.6585365853658538</v>
      </c>
      <c r="N467" s="23">
        <f t="shared" si="254"/>
        <v>1.7430852439024391</v>
      </c>
      <c r="O467" s="15">
        <v>33.9</v>
      </c>
      <c r="P467" s="23">
        <f t="shared" si="250"/>
        <v>8.0361016010467683</v>
      </c>
      <c r="Q467" s="29">
        <f>P467+LOG((N467-0.0069)/(2.222-N467*0.133))</f>
        <v>7.9768075600910135</v>
      </c>
      <c r="R467" s="66">
        <v>23</v>
      </c>
      <c r="S467" s="23">
        <f t="shared" ref="S467:S473" si="255">R467+273.15</f>
        <v>296.14999999999998</v>
      </c>
    </row>
    <row r="468" spans="5:19" ht="15.75" customHeight="1">
      <c r="E468" s="86"/>
      <c r="F468" s="20" t="s">
        <v>121</v>
      </c>
      <c r="G468" s="66">
        <v>-2E-3</v>
      </c>
      <c r="H468" s="23">
        <v>-1E-3</v>
      </c>
      <c r="I468" s="23">
        <v>4.0000000000000001E-3</v>
      </c>
      <c r="J468" s="23">
        <v>-1E-3</v>
      </c>
      <c r="K468" s="23">
        <v>0.28299999999999997</v>
      </c>
      <c r="L468" s="23">
        <v>0.34200000000000003</v>
      </c>
      <c r="M468" s="23">
        <f t="shared" si="253"/>
        <v>0.8397626112759643</v>
      </c>
      <c r="N468" s="23">
        <f t="shared" si="254"/>
        <v>0.85670100890207701</v>
      </c>
      <c r="O468" s="15">
        <v>33.880000000000003</v>
      </c>
      <c r="P468" s="23">
        <f t="shared" si="250"/>
        <v>8.0361438010467676</v>
      </c>
      <c r="Q468" s="29">
        <f t="shared" ref="Q468:Q472" si="256">P468+LOG((N468-0.0069)/(2.222-N468*0.133))</f>
        <v>7.6415783299786844</v>
      </c>
      <c r="R468" s="66">
        <v>23</v>
      </c>
      <c r="S468" s="23">
        <f t="shared" si="255"/>
        <v>296.14999999999998</v>
      </c>
    </row>
    <row r="469" spans="5:19" ht="15.75" customHeight="1">
      <c r="E469" s="86"/>
      <c r="F469" s="20" t="s">
        <v>122</v>
      </c>
      <c r="G469" s="66">
        <v>-4.0000000000000001E-3</v>
      </c>
      <c r="H469" s="23">
        <v>-3.0000000000000001E-3</v>
      </c>
      <c r="I469" s="23">
        <v>1E-3</v>
      </c>
      <c r="J469" s="23">
        <v>-3.0000000000000001E-3</v>
      </c>
      <c r="K469" s="23">
        <v>0.30499999999999999</v>
      </c>
      <c r="L469" s="23">
        <v>0.377</v>
      </c>
      <c r="M469" s="23">
        <f t="shared" si="253"/>
        <v>0.81866666666666665</v>
      </c>
      <c r="N469" s="23">
        <f t="shared" si="254"/>
        <v>0.83386306666666665</v>
      </c>
      <c r="O469" s="15">
        <v>33.85</v>
      </c>
      <c r="P469" s="23">
        <f t="shared" si="250"/>
        <v>8.0362071010467684</v>
      </c>
      <c r="Q469" s="29">
        <f t="shared" si="256"/>
        <v>7.6291851883219781</v>
      </c>
      <c r="R469" s="66">
        <v>23</v>
      </c>
      <c r="S469" s="23">
        <f t="shared" si="255"/>
        <v>296.14999999999998</v>
      </c>
    </row>
    <row r="470" spans="5:19" ht="15.75" customHeight="1">
      <c r="E470" s="86"/>
      <c r="F470" s="20" t="s">
        <v>123</v>
      </c>
      <c r="G470" s="23">
        <v>-2E-3</v>
      </c>
      <c r="H470" s="23">
        <v>-2E-3</v>
      </c>
      <c r="I470" s="23">
        <v>-3.0000000000000001E-3</v>
      </c>
      <c r="J470" s="23">
        <v>-1E-3</v>
      </c>
      <c r="K470" s="23">
        <v>0.318</v>
      </c>
      <c r="L470" s="23">
        <v>0.34200000000000003</v>
      </c>
      <c r="M470" s="23">
        <f t="shared" si="253"/>
        <v>0.92732558139534882</v>
      </c>
      <c r="N470" s="23">
        <f t="shared" si="254"/>
        <v>0.95149449127906971</v>
      </c>
      <c r="O470" s="15">
        <v>33.880000000000003</v>
      </c>
      <c r="P470" s="23">
        <f t="shared" si="250"/>
        <v>8.0262249988883276</v>
      </c>
      <c r="Q470" s="29">
        <f t="shared" si="256"/>
        <v>7.6801928494298641</v>
      </c>
      <c r="R470" s="66">
        <v>23.7</v>
      </c>
      <c r="S470" s="23">
        <f t="shared" si="255"/>
        <v>296.84999999999997</v>
      </c>
    </row>
    <row r="471" spans="5:19" ht="15.75" customHeight="1">
      <c r="E471" s="86"/>
      <c r="F471" s="20" t="s">
        <v>124</v>
      </c>
      <c r="G471" s="23">
        <v>-5.0000000000000001E-3</v>
      </c>
      <c r="H471" s="23">
        <v>-6.0000000000000001E-3</v>
      </c>
      <c r="I471" s="23">
        <v>-7.0000000000000001E-3</v>
      </c>
      <c r="J471" s="23">
        <v>-4.0000000000000001E-3</v>
      </c>
      <c r="K471" s="23">
        <v>0.32900000000000001</v>
      </c>
      <c r="L471" s="23">
        <v>0.35599999999999998</v>
      </c>
      <c r="M471" s="23">
        <f t="shared" si="253"/>
        <v>0.92265193370165755</v>
      </c>
      <c r="N471" s="23">
        <f t="shared" si="254"/>
        <v>0.94643491712707195</v>
      </c>
      <c r="O471" s="15">
        <v>33.869999999999997</v>
      </c>
      <c r="P471" s="23">
        <f t="shared" si="250"/>
        <v>8.0248329445529549</v>
      </c>
      <c r="Q471" s="29">
        <f t="shared" si="256"/>
        <v>7.6763288666537814</v>
      </c>
      <c r="R471" s="66">
        <v>23.8</v>
      </c>
      <c r="S471" s="23">
        <f t="shared" si="255"/>
        <v>296.95</v>
      </c>
    </row>
    <row r="472" spans="5:19" ht="15.75" customHeight="1">
      <c r="E472" s="86"/>
      <c r="F472" s="20" t="s">
        <v>125</v>
      </c>
      <c r="G472" s="66">
        <v>-2E-3</v>
      </c>
      <c r="H472" s="66">
        <v>-1E-3</v>
      </c>
      <c r="I472" s="66">
        <v>4.0000000000000001E-3</v>
      </c>
      <c r="J472" s="66">
        <v>-1E-3</v>
      </c>
      <c r="K472" s="66">
        <v>0.505</v>
      </c>
      <c r="L472" s="66">
        <v>0.30499999999999999</v>
      </c>
      <c r="M472" s="23">
        <f t="shared" si="253"/>
        <v>1.6833333333333333</v>
      </c>
      <c r="N472" s="23">
        <f t="shared" si="254"/>
        <v>1.7699295833333333</v>
      </c>
      <c r="O472" s="15">
        <v>33.92</v>
      </c>
      <c r="P472" s="23">
        <f t="shared" si="250"/>
        <v>8.0247274445529548</v>
      </c>
      <c r="Q472" s="29">
        <f t="shared" si="256"/>
        <v>7.9728767518919712</v>
      </c>
      <c r="R472" s="66">
        <v>23.8</v>
      </c>
      <c r="S472" s="23">
        <f t="shared" si="255"/>
        <v>296.95</v>
      </c>
    </row>
    <row r="473" spans="5:19" ht="15.75" customHeight="1">
      <c r="E473" s="86"/>
      <c r="F473" s="20" t="s">
        <v>126</v>
      </c>
      <c r="G473" s="23">
        <v>-5.0000000000000001E-3</v>
      </c>
      <c r="H473" s="23">
        <v>-3.0000000000000001E-3</v>
      </c>
      <c r="I473" s="23">
        <v>1E-3</v>
      </c>
      <c r="J473" s="23">
        <v>-4.0000000000000001E-3</v>
      </c>
      <c r="K473" s="23">
        <v>0.51100000000000001</v>
      </c>
      <c r="L473" s="23">
        <v>0.308</v>
      </c>
      <c r="M473" s="23">
        <f t="shared" si="253"/>
        <v>1.6764705882352942</v>
      </c>
      <c r="N473" s="23">
        <f t="shared" si="254"/>
        <v>1.7625001470588235</v>
      </c>
      <c r="O473" s="15">
        <v>33.92</v>
      </c>
      <c r="P473" s="23">
        <f t="shared" si="250"/>
        <v>8.0275547056444818</v>
      </c>
      <c r="Q473" s="29">
        <f>P473+LOG((N473-0.0069)/(2.222-N473*0.133))</f>
        <v>7.9736540616795128</v>
      </c>
      <c r="R473" s="66">
        <v>23.6</v>
      </c>
      <c r="S473" s="23">
        <f t="shared" si="255"/>
        <v>296.75</v>
      </c>
    </row>
    <row r="474" spans="5:19" ht="15.75" customHeight="1">
      <c r="Q474" s="29"/>
    </row>
    <row r="475" spans="5:19" ht="15.75" customHeight="1">
      <c r="E475" s="78">
        <v>43446</v>
      </c>
      <c r="F475" s="20" t="s">
        <v>68</v>
      </c>
      <c r="G475" s="66">
        <v>-2E-3</v>
      </c>
      <c r="H475" s="23">
        <v>-2E-3</v>
      </c>
      <c r="I475" s="23">
        <v>-2E-3</v>
      </c>
      <c r="J475" s="23">
        <v>-1E-3</v>
      </c>
      <c r="K475" s="23">
        <v>0.45900000000000002</v>
      </c>
      <c r="L475" s="23">
        <v>0.27600000000000002</v>
      </c>
      <c r="M475" s="23">
        <f>(K475-H475-(J475-G475))/(L475-I475-(J475-G475))</f>
        <v>1.6606498194945847</v>
      </c>
      <c r="N475" s="23">
        <f>M475+($C$13+($B$13*M475))*$A$13</f>
        <v>1.7453729783393501</v>
      </c>
      <c r="O475" s="15">
        <v>33.97</v>
      </c>
      <c r="P475" s="23">
        <f>(1245.69/S475+3.8275+0.00211*(35-O475))</f>
        <v>8.0246219445529565</v>
      </c>
      <c r="Q475" s="29">
        <f>P475+LOG((N475-0.0069)/(2.222-N475*0.133))</f>
        <v>7.9659661900542718</v>
      </c>
      <c r="R475" s="66">
        <v>23.8</v>
      </c>
      <c r="S475" s="23">
        <f t="shared" ref="S475:S490" si="257">R475+273.15</f>
        <v>296.95</v>
      </c>
    </row>
    <row r="476" spans="5:19" ht="15.75" customHeight="1">
      <c r="E476" s="79">
        <v>2.0833333333333332E-2</v>
      </c>
      <c r="F476" s="20" t="s">
        <v>69</v>
      </c>
      <c r="G476" s="66">
        <v>-5.0000000000000001E-3</v>
      </c>
      <c r="H476" s="23">
        <v>-6.0000000000000001E-3</v>
      </c>
      <c r="I476" s="23">
        <v>-6.0000000000000001E-3</v>
      </c>
      <c r="J476" s="23">
        <v>-4.0000000000000001E-3</v>
      </c>
      <c r="K476" s="23">
        <v>0.29099999999999998</v>
      </c>
      <c r="L476" s="23">
        <v>0.36899999999999999</v>
      </c>
      <c r="M476" s="23">
        <f t="shared" ref="M476:M486" si="258">(K476-H476-(J476-G476))/(L476-I476-(J476-G476))</f>
        <v>0.79144385026737962</v>
      </c>
      <c r="N476" s="23">
        <f t="shared" ref="N476:N495" si="259">M476+($C$13+($B$13*M476))*$A$13</f>
        <v>0.80439232620320844</v>
      </c>
      <c r="O476" s="15">
        <v>33.97</v>
      </c>
      <c r="P476" s="23">
        <f t="shared" ref="P476:P506" si="260">(1245.69/S476+3.8275+0.00211*(35-O476))</f>
        <v>8.0175704255673228</v>
      </c>
      <c r="Q476" s="29">
        <f t="shared" ref="Q476:Q499" si="261">P476+LOG((N476-0.0069)/(2.222-N476*0.133))</f>
        <v>7.5939833180509666</v>
      </c>
      <c r="R476" s="66">
        <v>24.3</v>
      </c>
      <c r="S476" s="23">
        <f t="shared" si="257"/>
        <v>297.45</v>
      </c>
    </row>
    <row r="477" spans="5:19" ht="15.75" customHeight="1">
      <c r="E477" s="86" t="s">
        <v>184</v>
      </c>
      <c r="F477" s="20" t="s">
        <v>70</v>
      </c>
      <c r="G477" s="23">
        <v>0</v>
      </c>
      <c r="H477" s="23">
        <v>2E-3</v>
      </c>
      <c r="I477" s="23">
        <v>7.0000000000000001E-3</v>
      </c>
      <c r="J477" s="23">
        <v>1E-3</v>
      </c>
      <c r="K477" s="23">
        <v>0.46200000000000002</v>
      </c>
      <c r="L477" s="23">
        <v>0.28599999999999998</v>
      </c>
      <c r="M477" s="23">
        <f t="shared" si="258"/>
        <v>1.6510791366906477</v>
      </c>
      <c r="N477" s="23">
        <f t="shared" si="259"/>
        <v>1.7350119964028778</v>
      </c>
      <c r="O477" s="15">
        <v>33.979999999999997</v>
      </c>
      <c r="P477" s="23">
        <f t="shared" si="260"/>
        <v>8.0175493255673214</v>
      </c>
      <c r="Q477" s="29">
        <f t="shared" si="261"/>
        <v>7.9559968602963442</v>
      </c>
      <c r="R477" s="66">
        <v>24.3</v>
      </c>
      <c r="S477" s="23">
        <f t="shared" si="257"/>
        <v>297.45</v>
      </c>
    </row>
    <row r="478" spans="5:19" ht="15.75" customHeight="1">
      <c r="E478" s="86"/>
      <c r="F478" s="20" t="s">
        <v>71</v>
      </c>
      <c r="G478" s="66">
        <v>-3.0000000000000001E-3</v>
      </c>
      <c r="H478" s="23">
        <v>-2E-3</v>
      </c>
      <c r="I478" s="23">
        <v>3.0000000000000001E-3</v>
      </c>
      <c r="J478" s="23">
        <v>-2E-3</v>
      </c>
      <c r="K478" s="23">
        <v>0.33600000000000002</v>
      </c>
      <c r="L478" s="23">
        <v>0.35099999999999998</v>
      </c>
      <c r="M478" s="23">
        <f t="shared" si="258"/>
        <v>0.97118155619596558</v>
      </c>
      <c r="N478" s="23">
        <f t="shared" si="259"/>
        <v>0.99897187319884739</v>
      </c>
      <c r="O478" s="15">
        <v>33.96</v>
      </c>
      <c r="P478" s="23">
        <f t="shared" si="260"/>
        <v>8.0189999322011118</v>
      </c>
      <c r="Q478" s="29">
        <f t="shared" si="261"/>
        <v>7.6955762021644301</v>
      </c>
      <c r="R478" s="66">
        <v>24.2</v>
      </c>
      <c r="S478" s="23">
        <f t="shared" si="257"/>
        <v>297.34999999999997</v>
      </c>
    </row>
    <row r="479" spans="5:19" ht="15.75" customHeight="1">
      <c r="E479" s="86"/>
      <c r="F479" s="20" t="s">
        <v>73</v>
      </c>
      <c r="G479" s="23">
        <v>0</v>
      </c>
      <c r="H479" s="23">
        <v>0</v>
      </c>
      <c r="I479" s="23">
        <v>0</v>
      </c>
      <c r="J479" s="23">
        <v>0</v>
      </c>
      <c r="K479" s="23">
        <v>0.48599999999999999</v>
      </c>
      <c r="L479" s="23">
        <v>0.29499999999999998</v>
      </c>
      <c r="M479" s="23">
        <f t="shared" si="258"/>
        <v>1.6474576271186441</v>
      </c>
      <c r="N479" s="23">
        <f t="shared" si="259"/>
        <v>1.7310914406779661</v>
      </c>
      <c r="O479" s="15">
        <v>33.96</v>
      </c>
      <c r="P479" s="23">
        <f t="shared" si="260"/>
        <v>8.0175915255673225</v>
      </c>
      <c r="Q479" s="29">
        <f t="shared" si="261"/>
        <v>7.9549389490948652</v>
      </c>
      <c r="R479" s="66">
        <v>24.3</v>
      </c>
      <c r="S479" s="23">
        <f t="shared" si="257"/>
        <v>297.45</v>
      </c>
    </row>
    <row r="480" spans="5:19" ht="15.75" customHeight="1">
      <c r="E480" s="86"/>
      <c r="F480" s="20" t="s">
        <v>74</v>
      </c>
      <c r="G480" s="23">
        <v>-5.0000000000000001E-3</v>
      </c>
      <c r="H480" s="23">
        <v>-6.0000000000000001E-3</v>
      </c>
      <c r="I480" s="23">
        <v>-7.0000000000000001E-3</v>
      </c>
      <c r="J480" s="23">
        <v>-5.0000000000000001E-3</v>
      </c>
      <c r="K480" s="23">
        <v>0.313</v>
      </c>
      <c r="L480" s="23">
        <v>0.32700000000000001</v>
      </c>
      <c r="M480" s="23">
        <f t="shared" si="258"/>
        <v>0.95508982035928136</v>
      </c>
      <c r="N480" s="23">
        <f t="shared" si="259"/>
        <v>0.98155136227544904</v>
      </c>
      <c r="O480" s="15">
        <v>33.97</v>
      </c>
      <c r="P480" s="23">
        <f t="shared" si="260"/>
        <v>8.0133508818639818</v>
      </c>
      <c r="Q480" s="29">
        <f t="shared" si="261"/>
        <v>7.681751927744874</v>
      </c>
      <c r="R480" s="66">
        <v>24.6</v>
      </c>
      <c r="S480" s="23">
        <f t="shared" si="257"/>
        <v>297.75</v>
      </c>
    </row>
    <row r="481" spans="5:19" ht="15.75" customHeight="1">
      <c r="E481" s="86"/>
      <c r="F481" s="20" t="s">
        <v>75</v>
      </c>
      <c r="G481" s="23">
        <v>-4.0000000000000001E-3</v>
      </c>
      <c r="H481" s="23">
        <v>-3.0000000000000001E-3</v>
      </c>
      <c r="I481" s="23">
        <v>1E-3</v>
      </c>
      <c r="J481" s="23">
        <v>-1E-3</v>
      </c>
      <c r="K481" s="23">
        <v>0.29099999999999998</v>
      </c>
      <c r="L481" s="23">
        <v>0.36299999999999999</v>
      </c>
      <c r="M481" s="23">
        <f t="shared" si="258"/>
        <v>0.81058495821727017</v>
      </c>
      <c r="N481" s="23">
        <f t="shared" si="259"/>
        <v>0.82511401114206129</v>
      </c>
      <c r="O481" s="15">
        <v>33.96</v>
      </c>
      <c r="P481" s="23">
        <f t="shared" si="260"/>
        <v>8.0119673561860001</v>
      </c>
      <c r="Q481" s="29">
        <f t="shared" si="261"/>
        <v>7.6000869270537841</v>
      </c>
      <c r="R481" s="66">
        <v>24.7</v>
      </c>
      <c r="S481" s="23">
        <f t="shared" si="257"/>
        <v>297.84999999999997</v>
      </c>
    </row>
    <row r="482" spans="5:19" ht="15.75" customHeight="1">
      <c r="E482" s="86"/>
      <c r="F482" s="20" t="s">
        <v>76</v>
      </c>
      <c r="G482" s="23">
        <v>-3.0000000000000001E-3</v>
      </c>
      <c r="H482" s="23">
        <v>-2E-3</v>
      </c>
      <c r="I482" s="23">
        <v>3.0000000000000001E-3</v>
      </c>
      <c r="J482" s="23">
        <v>-2E-3</v>
      </c>
      <c r="K482" s="23">
        <v>0.45400000000000001</v>
      </c>
      <c r="L482" s="23">
        <v>0.28100000000000003</v>
      </c>
      <c r="M482" s="23">
        <f t="shared" si="258"/>
        <v>1.6425992779783392</v>
      </c>
      <c r="N482" s="23">
        <f t="shared" si="259"/>
        <v>1.7258319133574005</v>
      </c>
      <c r="O482" s="15">
        <v>33.97</v>
      </c>
      <c r="P482" s="23">
        <f t="shared" si="260"/>
        <v>8.0147564513522607</v>
      </c>
      <c r="Q482" s="29">
        <f t="shared" si="261"/>
        <v>7.9506245652745617</v>
      </c>
      <c r="R482" s="66">
        <v>24.5</v>
      </c>
      <c r="S482" s="23">
        <f t="shared" si="257"/>
        <v>297.64999999999998</v>
      </c>
    </row>
    <row r="483" spans="5:19" ht="15.75" customHeight="1">
      <c r="E483" s="86"/>
      <c r="F483" s="20" t="s">
        <v>77</v>
      </c>
      <c r="G483" s="92">
        <v>-2E-3</v>
      </c>
      <c r="H483" s="92">
        <v>-2E-3</v>
      </c>
      <c r="I483" s="92">
        <v>-2E-3</v>
      </c>
      <c r="J483" s="92">
        <v>-2E-3</v>
      </c>
      <c r="K483" s="92">
        <v>0.47699999999999998</v>
      </c>
      <c r="L483" s="92">
        <v>0.28899999999999998</v>
      </c>
      <c r="M483" s="92">
        <f t="shared" si="258"/>
        <v>1.6460481099656359</v>
      </c>
      <c r="N483" s="92">
        <f t="shared" si="259"/>
        <v>1.7295655326460482</v>
      </c>
      <c r="O483" s="15">
        <v>33.99</v>
      </c>
      <c r="P483" s="92">
        <f t="shared" si="260"/>
        <v>8.0316550500758979</v>
      </c>
      <c r="Q483" s="93">
        <f t="shared" si="261"/>
        <v>7.9685737040948554</v>
      </c>
      <c r="R483" s="66">
        <v>23.3</v>
      </c>
      <c r="S483" s="23">
        <f t="shared" si="257"/>
        <v>296.45</v>
      </c>
    </row>
    <row r="484" spans="5:19" ht="15.75" customHeight="1">
      <c r="E484" s="86"/>
      <c r="F484" s="20" t="s">
        <v>81</v>
      </c>
      <c r="G484" s="23">
        <v>-4.0000000000000001E-3</v>
      </c>
      <c r="H484" s="23">
        <v>-4.0000000000000001E-3</v>
      </c>
      <c r="I484" s="23">
        <v>-4.0000000000000001E-3</v>
      </c>
      <c r="J484" s="23">
        <v>-3.0000000000000001E-3</v>
      </c>
      <c r="K484" s="23">
        <v>0.47599999999999998</v>
      </c>
      <c r="L484" s="23">
        <v>0.28899999999999998</v>
      </c>
      <c r="M484" s="23">
        <f t="shared" si="258"/>
        <v>1.6404109589041096</v>
      </c>
      <c r="N484" s="23">
        <f t="shared" si="259"/>
        <v>1.7234628938356165</v>
      </c>
      <c r="O484" s="15">
        <v>33.97</v>
      </c>
      <c r="P484" s="23">
        <f t="shared" si="260"/>
        <v>8.0161629656024207</v>
      </c>
      <c r="Q484" s="29">
        <f t="shared" si="261"/>
        <v>7.9513634531811554</v>
      </c>
      <c r="R484" s="66">
        <v>24.4</v>
      </c>
      <c r="S484" s="23">
        <f t="shared" si="257"/>
        <v>297.54999999999995</v>
      </c>
    </row>
    <row r="485" spans="5:19" ht="15.75" customHeight="1">
      <c r="E485" s="86"/>
      <c r="F485" s="20" t="s">
        <v>82</v>
      </c>
      <c r="G485" s="23">
        <v>-5.0000000000000001E-3</v>
      </c>
      <c r="H485" s="23">
        <v>-5.0000000000000001E-3</v>
      </c>
      <c r="I485" s="23">
        <v>-1E-3</v>
      </c>
      <c r="J485" s="23">
        <v>-5.0000000000000001E-3</v>
      </c>
      <c r="K485" s="23">
        <v>0.27800000000000002</v>
      </c>
      <c r="L485" s="23">
        <v>0.36599999999999999</v>
      </c>
      <c r="M485" s="23">
        <f t="shared" si="258"/>
        <v>0.77111716621253412</v>
      </c>
      <c r="N485" s="23">
        <f t="shared" si="259"/>
        <v>0.78238716621253412</v>
      </c>
      <c r="O485" s="15">
        <v>33.96</v>
      </c>
      <c r="P485" s="23">
        <f t="shared" si="260"/>
        <v>8.0147775513522603</v>
      </c>
      <c r="Q485" s="29">
        <f t="shared" si="261"/>
        <v>7.578437999593258</v>
      </c>
      <c r="R485" s="66">
        <v>24.5</v>
      </c>
      <c r="S485" s="23">
        <f t="shared" si="257"/>
        <v>297.64999999999998</v>
      </c>
    </row>
    <row r="486" spans="5:19" ht="15.75" customHeight="1">
      <c r="E486" s="86"/>
      <c r="F486" s="20" t="s">
        <v>83</v>
      </c>
      <c r="G486" s="23">
        <v>-3.0000000000000001E-3</v>
      </c>
      <c r="H486" s="23">
        <v>-3.0000000000000001E-3</v>
      </c>
      <c r="I486" s="23">
        <v>3.0000000000000001E-3</v>
      </c>
      <c r="J486" s="23">
        <v>-3.0000000000000001E-3</v>
      </c>
      <c r="K486" s="23">
        <v>0.34100000000000003</v>
      </c>
      <c r="L486" s="23">
        <v>0.36199999999999999</v>
      </c>
      <c r="M486" s="23">
        <f t="shared" si="258"/>
        <v>0.95821727019498615</v>
      </c>
      <c r="N486" s="23">
        <f t="shared" si="259"/>
        <v>0.98493706128133707</v>
      </c>
      <c r="O486" s="15">
        <v>33.96</v>
      </c>
      <c r="P486" s="23">
        <f t="shared" si="260"/>
        <v>8.0161840656024204</v>
      </c>
      <c r="Q486" s="29">
        <f t="shared" si="261"/>
        <v>7.6861846447223217</v>
      </c>
      <c r="R486" s="66">
        <v>24.4</v>
      </c>
      <c r="S486" s="23">
        <f t="shared" si="257"/>
        <v>297.54999999999995</v>
      </c>
    </row>
    <row r="487" spans="5:19" ht="15.75" customHeight="1">
      <c r="E487" s="86"/>
      <c r="F487" s="20" t="s">
        <v>85</v>
      </c>
      <c r="G487" s="23">
        <v>-5.0000000000000001E-3</v>
      </c>
      <c r="H487" s="23">
        <v>-6.0000000000000001E-3</v>
      </c>
      <c r="I487" s="23">
        <v>-7.0000000000000001E-3</v>
      </c>
      <c r="J487" s="23">
        <v>-4.0000000000000001E-3</v>
      </c>
      <c r="K487" s="23">
        <v>0.47799999999999998</v>
      </c>
      <c r="L487" s="23">
        <v>0.28599999999999998</v>
      </c>
      <c r="M487" s="23">
        <f>(K487-H487-(J487-G487))/(L487-I487-(J487-G487))</f>
        <v>1.654109589041096</v>
      </c>
      <c r="N487" s="23">
        <f t="shared" si="259"/>
        <v>1.7382926883561645</v>
      </c>
      <c r="O487" s="15">
        <v>33.96</v>
      </c>
      <c r="P487" s="23">
        <f t="shared" si="260"/>
        <v>8.0119673561860001</v>
      </c>
      <c r="Q487" s="29">
        <f t="shared" si="261"/>
        <v>7.9513337604233341</v>
      </c>
      <c r="R487" s="66">
        <v>24.7</v>
      </c>
      <c r="S487" s="23">
        <f t="shared" si="257"/>
        <v>297.84999999999997</v>
      </c>
    </row>
    <row r="488" spans="5:19" ht="15.75" customHeight="1">
      <c r="E488" s="86"/>
      <c r="F488" s="20" t="s">
        <v>87</v>
      </c>
      <c r="G488" s="23">
        <v>-2E-3</v>
      </c>
      <c r="H488" s="23">
        <v>0</v>
      </c>
      <c r="I488" s="23">
        <v>5.0000000000000001E-3</v>
      </c>
      <c r="J488" s="23">
        <v>-2E-3</v>
      </c>
      <c r="K488" s="23">
        <v>0.316</v>
      </c>
      <c r="L488" s="23">
        <v>0.34300000000000003</v>
      </c>
      <c r="M488" s="23">
        <f t="shared" ref="M488:M499" si="262">(K488-H488-(J488-G488))/(L488-I488-(J488-G488))</f>
        <v>0.9349112426035503</v>
      </c>
      <c r="N488" s="23">
        <f t="shared" si="259"/>
        <v>0.95970653846153842</v>
      </c>
      <c r="O488" s="15">
        <v>33.979999999999997</v>
      </c>
      <c r="P488" s="23">
        <f t="shared" si="260"/>
        <v>8.0105214733680139</v>
      </c>
      <c r="Q488" s="29">
        <f t="shared" si="261"/>
        <v>7.6684750684497862</v>
      </c>
      <c r="R488" s="66">
        <v>24.8</v>
      </c>
      <c r="S488" s="23">
        <f t="shared" si="257"/>
        <v>297.95</v>
      </c>
    </row>
    <row r="489" spans="5:19" ht="15.75" customHeight="1">
      <c r="E489" s="86"/>
      <c r="F489" s="20" t="s">
        <v>89</v>
      </c>
      <c r="G489" s="23">
        <v>-2E-3</v>
      </c>
      <c r="H489" s="23">
        <v>-2E-3</v>
      </c>
      <c r="I489" s="23">
        <v>3.0000000000000001E-3</v>
      </c>
      <c r="J489" s="23">
        <v>-1E-3</v>
      </c>
      <c r="K489" s="23">
        <v>0.48099999999999998</v>
      </c>
      <c r="L489" s="23">
        <v>0.29899999999999999</v>
      </c>
      <c r="M489" s="23">
        <f t="shared" si="262"/>
        <v>1.6338983050847458</v>
      </c>
      <c r="N489" s="23">
        <f t="shared" si="259"/>
        <v>1.7164124576271187</v>
      </c>
      <c r="O489" s="15">
        <v>33.979999999999997</v>
      </c>
      <c r="P489" s="23">
        <f t="shared" si="260"/>
        <v>8.011925156185999</v>
      </c>
      <c r="Q489" s="29">
        <f t="shared" si="261"/>
        <v>7.9451338829393965</v>
      </c>
      <c r="R489" s="66">
        <v>24.7</v>
      </c>
      <c r="S489" s="23">
        <f t="shared" si="257"/>
        <v>297.84999999999997</v>
      </c>
    </row>
    <row r="490" spans="5:19" ht="15.75" customHeight="1">
      <c r="E490" s="86"/>
      <c r="F490" s="20" t="s">
        <v>91</v>
      </c>
      <c r="G490" s="23">
        <v>-1E-3</v>
      </c>
      <c r="H490" s="23">
        <v>0</v>
      </c>
      <c r="I490" s="23">
        <v>1E-3</v>
      </c>
      <c r="J490" s="23">
        <v>0</v>
      </c>
      <c r="K490" s="23">
        <v>0.28699999999999998</v>
      </c>
      <c r="L490" s="23">
        <v>0.36299999999999999</v>
      </c>
      <c r="M490" s="23">
        <f t="shared" si="262"/>
        <v>0.79224376731301938</v>
      </c>
      <c r="N490" s="23">
        <f t="shared" si="259"/>
        <v>0.8052582963988919</v>
      </c>
      <c r="O490" s="15">
        <v>33.97</v>
      </c>
      <c r="P490" s="23">
        <f t="shared" si="260"/>
        <v>8.0133508818639818</v>
      </c>
      <c r="Q490" s="29">
        <f t="shared" si="261"/>
        <v>7.5902587546437221</v>
      </c>
      <c r="R490" s="66">
        <v>24.6</v>
      </c>
      <c r="S490" s="23">
        <f t="shared" si="257"/>
        <v>297.75</v>
      </c>
    </row>
    <row r="491" spans="5:19" ht="15.75" customHeight="1">
      <c r="E491" s="86"/>
      <c r="F491" s="20" t="s">
        <v>92</v>
      </c>
      <c r="G491" s="23">
        <v>-5.0000000000000001E-3</v>
      </c>
      <c r="H491" s="23">
        <v>-5.0000000000000001E-3</v>
      </c>
      <c r="I491" s="23">
        <v>-6.0000000000000001E-3</v>
      </c>
      <c r="J491" s="23">
        <v>-4.0000000000000001E-3</v>
      </c>
      <c r="K491" s="23">
        <v>0.48899999999999999</v>
      </c>
      <c r="L491" s="23">
        <v>0.29699999999999999</v>
      </c>
      <c r="M491" s="23">
        <f t="shared" si="262"/>
        <v>1.6324503311258278</v>
      </c>
      <c r="N491" s="23">
        <f t="shared" si="259"/>
        <v>1.7148449172185432</v>
      </c>
      <c r="O491" s="15">
        <v>33.96</v>
      </c>
      <c r="P491" s="23">
        <f t="shared" si="260"/>
        <v>8.0063582725901092</v>
      </c>
      <c r="Q491" s="29">
        <f t="shared" si="261"/>
        <v>7.939123177805091</v>
      </c>
      <c r="R491" s="66">
        <v>25.1</v>
      </c>
      <c r="S491" s="23">
        <f>R491+273.15</f>
        <v>298.25</v>
      </c>
    </row>
    <row r="492" spans="5:19" ht="15.75" customHeight="1">
      <c r="E492" s="86"/>
      <c r="F492" s="20" t="s">
        <v>93</v>
      </c>
      <c r="G492" s="23">
        <v>-5.0000000000000001E-3</v>
      </c>
      <c r="H492" s="23">
        <v>-4.0000000000000001E-3</v>
      </c>
      <c r="I492" s="23">
        <v>0</v>
      </c>
      <c r="J492" s="23">
        <v>-5.0000000000000001E-3</v>
      </c>
      <c r="K492" s="23">
        <v>0.47299999999999998</v>
      </c>
      <c r="L492" s="23">
        <v>0.29299999999999998</v>
      </c>
      <c r="M492" s="23">
        <f t="shared" si="262"/>
        <v>1.6279863481228669</v>
      </c>
      <c r="N492" s="23">
        <f t="shared" si="259"/>
        <v>1.7100123208191127</v>
      </c>
      <c r="O492" s="15">
        <v>33.97</v>
      </c>
      <c r="P492" s="23">
        <f t="shared" si="260"/>
        <v>8.0077380325171905</v>
      </c>
      <c r="Q492" s="29">
        <f t="shared" si="261"/>
        <v>7.9391323974885131</v>
      </c>
      <c r="R492" s="66">
        <v>25</v>
      </c>
      <c r="S492" s="23">
        <f t="shared" ref="S492:S498" si="263">R492+273.15</f>
        <v>298.14999999999998</v>
      </c>
    </row>
    <row r="493" spans="5:19" ht="15.75" customHeight="1">
      <c r="E493" s="86"/>
      <c r="F493" s="20" t="s">
        <v>94</v>
      </c>
      <c r="G493" s="23">
        <v>-4.0000000000000001E-3</v>
      </c>
      <c r="H493" s="23">
        <v>-3.0000000000000001E-3</v>
      </c>
      <c r="I493" s="23">
        <v>1E-3</v>
      </c>
      <c r="J493" s="23">
        <v>-3.0000000000000001E-3</v>
      </c>
      <c r="K493" s="23">
        <v>0.33</v>
      </c>
      <c r="L493" s="23">
        <v>0.35899999999999999</v>
      </c>
      <c r="M493" s="23">
        <f t="shared" si="262"/>
        <v>0.92997198879551835</v>
      </c>
      <c r="N493" s="23">
        <f t="shared" si="259"/>
        <v>0.9543594257703083</v>
      </c>
      <c r="O493" s="15">
        <v>33.97</v>
      </c>
      <c r="P493" s="23">
        <f t="shared" si="260"/>
        <v>8.009139832460999</v>
      </c>
      <c r="Q493" s="29">
        <f t="shared" si="261"/>
        <v>7.6645018743688116</v>
      </c>
      <c r="R493" s="66">
        <v>24.9</v>
      </c>
      <c r="S493" s="23">
        <f t="shared" si="263"/>
        <v>298.04999999999995</v>
      </c>
    </row>
    <row r="494" spans="5:19" ht="15.75" customHeight="1">
      <c r="E494" s="86"/>
      <c r="F494" s="20" t="s">
        <v>96</v>
      </c>
      <c r="G494" s="23">
        <v>-2E-3</v>
      </c>
      <c r="H494" s="23">
        <v>-2E-3</v>
      </c>
      <c r="I494" s="23">
        <v>-1E-3</v>
      </c>
      <c r="J494" s="23">
        <v>-1E-3</v>
      </c>
      <c r="K494" s="23">
        <v>0.47899999999999998</v>
      </c>
      <c r="L494" s="23">
        <v>0.29199999999999998</v>
      </c>
      <c r="M494" s="23">
        <f t="shared" si="262"/>
        <v>1.6438356164383563</v>
      </c>
      <c r="N494" s="23">
        <f t="shared" si="259"/>
        <v>1.7271703424657536</v>
      </c>
      <c r="O494" s="15">
        <v>33.96</v>
      </c>
      <c r="P494" s="23">
        <f t="shared" si="260"/>
        <v>8.0133719818639815</v>
      </c>
      <c r="Q494" s="29">
        <f t="shared" si="261"/>
        <v>7.9496169257895701</v>
      </c>
      <c r="R494" s="66">
        <v>24.6</v>
      </c>
      <c r="S494" s="23">
        <f t="shared" si="263"/>
        <v>297.75</v>
      </c>
    </row>
    <row r="495" spans="5:19" ht="15.75" customHeight="1">
      <c r="E495" s="86"/>
      <c r="F495" s="20" t="s">
        <v>97</v>
      </c>
      <c r="G495" s="23">
        <v>-3.0000000000000001E-3</v>
      </c>
      <c r="H495" s="23">
        <v>-4.0000000000000001E-3</v>
      </c>
      <c r="I495" s="23">
        <v>-3.0000000000000001E-3</v>
      </c>
      <c r="J495" s="23">
        <v>-2E-3</v>
      </c>
      <c r="K495" s="23">
        <v>0.29699999999999999</v>
      </c>
      <c r="L495" s="23">
        <v>0.36699999999999999</v>
      </c>
      <c r="M495" s="23">
        <f t="shared" si="262"/>
        <v>0.81300813008130079</v>
      </c>
      <c r="N495" s="23">
        <f t="shared" si="259"/>
        <v>0.82773727642276418</v>
      </c>
      <c r="O495" s="15">
        <v>33.97</v>
      </c>
      <c r="P495" s="23">
        <f t="shared" si="260"/>
        <v>8.0077380325171905</v>
      </c>
      <c r="Q495" s="29">
        <f t="shared" si="261"/>
        <v>7.5973195028480465</v>
      </c>
      <c r="R495" s="66">
        <v>25</v>
      </c>
      <c r="S495" s="23">
        <f t="shared" si="263"/>
        <v>298.14999999999998</v>
      </c>
    </row>
    <row r="496" spans="5:19" ht="15.75" customHeight="1">
      <c r="E496" s="86"/>
      <c r="F496" s="20" t="s">
        <v>98</v>
      </c>
      <c r="G496" s="23">
        <v>3.0000000000000001E-3</v>
      </c>
      <c r="H496" s="23">
        <v>6.0000000000000001E-3</v>
      </c>
      <c r="I496" s="23">
        <v>1.0999999999999999E-2</v>
      </c>
      <c r="J496" s="23">
        <v>4.0000000000000001E-3</v>
      </c>
      <c r="K496" s="23">
        <v>0.47599999999999998</v>
      </c>
      <c r="L496" s="23">
        <v>0.3</v>
      </c>
      <c r="M496" s="23">
        <f t="shared" si="262"/>
        <v>1.6284722222222223</v>
      </c>
      <c r="N496" s="23">
        <f>M496+($C$13+($B$13*M496))*$A$13</f>
        <v>1.7105383159722223</v>
      </c>
      <c r="O496" s="15">
        <v>33.97</v>
      </c>
      <c r="P496" s="23">
        <f t="shared" si="260"/>
        <v>8.0077380325171905</v>
      </c>
      <c r="Q496" s="29">
        <f t="shared" si="261"/>
        <v>7.9392817384861649</v>
      </c>
      <c r="R496" s="66">
        <v>25</v>
      </c>
      <c r="S496" s="23">
        <f t="shared" si="263"/>
        <v>298.14999999999998</v>
      </c>
    </row>
    <row r="497" spans="5:19" ht="15.75" customHeight="1">
      <c r="E497" s="86"/>
      <c r="F497" s="20" t="s">
        <v>100</v>
      </c>
      <c r="G497" s="23">
        <v>-3.0000000000000001E-3</v>
      </c>
      <c r="H497" s="23">
        <v>-2E-3</v>
      </c>
      <c r="I497" s="23">
        <v>3.0000000000000001E-3</v>
      </c>
      <c r="J497" s="23">
        <v>-2E-3</v>
      </c>
      <c r="K497" s="23">
        <v>0.33700000000000002</v>
      </c>
      <c r="L497" s="23">
        <v>0.36099999999999999</v>
      </c>
      <c r="M497" s="23">
        <f t="shared" si="262"/>
        <v>0.94677871148459392</v>
      </c>
      <c r="N497" s="23">
        <f t="shared" ref="N497:N506" si="264">M497+($C$13+($B$13*M497))*$A$13</f>
        <v>0.97255396358543422</v>
      </c>
      <c r="O497" s="15">
        <v>33.979999999999997</v>
      </c>
      <c r="P497" s="23">
        <f t="shared" si="260"/>
        <v>8.0091187324609976</v>
      </c>
      <c r="Q497" s="29">
        <f t="shared" si="261"/>
        <v>7.673243595111126</v>
      </c>
      <c r="R497" s="66">
        <v>24.9</v>
      </c>
      <c r="S497" s="23">
        <f t="shared" si="263"/>
        <v>298.04999999999995</v>
      </c>
    </row>
    <row r="498" spans="5:19" ht="15.75" customHeight="1">
      <c r="E498" s="86"/>
      <c r="F498" s="20" t="s">
        <v>101</v>
      </c>
      <c r="G498" s="23">
        <v>-1E-3</v>
      </c>
      <c r="H498" s="23">
        <v>0</v>
      </c>
      <c r="I498" s="23">
        <v>2E-3</v>
      </c>
      <c r="J498" s="23">
        <v>0</v>
      </c>
      <c r="K498" s="23">
        <v>0.27700000000000002</v>
      </c>
      <c r="L498" s="23">
        <v>0.35299999999999998</v>
      </c>
      <c r="M498" s="23">
        <f t="shared" si="262"/>
        <v>0.7885714285714287</v>
      </c>
      <c r="N498" s="23">
        <f t="shared" si="264"/>
        <v>0.8012827142857144</v>
      </c>
      <c r="O498" s="15">
        <v>34</v>
      </c>
      <c r="P498" s="23">
        <f t="shared" si="260"/>
        <v>8.0090765324609983</v>
      </c>
      <c r="Q498" s="29">
        <f t="shared" si="261"/>
        <v>7.5837077822027075</v>
      </c>
      <c r="R498" s="66">
        <v>24.9</v>
      </c>
      <c r="S498" s="23">
        <f t="shared" si="263"/>
        <v>298.04999999999995</v>
      </c>
    </row>
    <row r="499" spans="5:19" ht="15.75" customHeight="1">
      <c r="E499" s="86"/>
      <c r="F499" s="20" t="s">
        <v>119</v>
      </c>
      <c r="G499" s="66">
        <v>-1E-3</v>
      </c>
      <c r="H499" s="66">
        <v>-1E-3</v>
      </c>
      <c r="I499" s="66">
        <v>-1E-3</v>
      </c>
      <c r="J499" s="23">
        <v>-1E-3</v>
      </c>
      <c r="K499" s="23">
        <v>0.46800000000000003</v>
      </c>
      <c r="L499" s="23">
        <v>0.28199999999999997</v>
      </c>
      <c r="M499" s="23">
        <f t="shared" si="262"/>
        <v>1.6572438162544172</v>
      </c>
      <c r="N499" s="23">
        <f t="shared" si="264"/>
        <v>1.7416857243816257</v>
      </c>
      <c r="O499" s="15">
        <v>33.96</v>
      </c>
      <c r="P499" s="23">
        <f t="shared" si="260"/>
        <v>8.0232308416764866</v>
      </c>
      <c r="Q499" s="29">
        <f t="shared" si="261"/>
        <v>7.963545962931498</v>
      </c>
      <c r="R499" s="66">
        <v>23.9</v>
      </c>
      <c r="S499" s="23">
        <f>R499+273.15</f>
        <v>297.04999999999995</v>
      </c>
    </row>
    <row r="500" spans="5:19" ht="15.75" customHeight="1">
      <c r="E500" s="86"/>
      <c r="F500" s="20" t="s">
        <v>120</v>
      </c>
      <c r="G500" s="66">
        <v>-4.0000000000000001E-3</v>
      </c>
      <c r="H500" s="66">
        <v>-5.0000000000000001E-3</v>
      </c>
      <c r="I500" s="23">
        <v>-5.0000000000000001E-3</v>
      </c>
      <c r="J500" s="23">
        <v>-4.0000000000000001E-3</v>
      </c>
      <c r="K500" s="23">
        <v>0.48799999999999999</v>
      </c>
      <c r="L500" s="23">
        <v>0.29299999999999998</v>
      </c>
      <c r="M500" s="23">
        <f t="shared" ref="M500:M506" si="265">(K500-H500-(J500-G500))/(L500-I500-(J500-G500))</f>
        <v>1.6543624161073827</v>
      </c>
      <c r="N500" s="23">
        <f t="shared" si="264"/>
        <v>1.7385663926174497</v>
      </c>
      <c r="O500" s="15">
        <v>33.97</v>
      </c>
      <c r="P500" s="23">
        <f t="shared" si="260"/>
        <v>8.0217984892983356</v>
      </c>
      <c r="Q500" s="29">
        <f>P500+LOG((N500-0.0069)/(2.222-N500*0.133))</f>
        <v>7.9612414841252797</v>
      </c>
      <c r="R500" s="66">
        <v>24</v>
      </c>
      <c r="S500" s="23">
        <f t="shared" ref="S500:S506" si="266">R500+273.15</f>
        <v>297.14999999999998</v>
      </c>
    </row>
    <row r="501" spans="5:19" ht="15.75" customHeight="1">
      <c r="E501" s="86"/>
      <c r="F501" s="20" t="s">
        <v>121</v>
      </c>
      <c r="G501" s="66">
        <v>-4.0000000000000001E-3</v>
      </c>
      <c r="H501" s="23">
        <v>-3.0000000000000001E-3</v>
      </c>
      <c r="I501" s="23">
        <v>1E-3</v>
      </c>
      <c r="J501" s="23">
        <v>-4.0000000000000001E-3</v>
      </c>
      <c r="K501" s="23">
        <v>0.28899999999999998</v>
      </c>
      <c r="L501" s="23">
        <v>0.32500000000000001</v>
      </c>
      <c r="M501" s="23">
        <f t="shared" si="265"/>
        <v>0.90123456790123446</v>
      </c>
      <c r="N501" s="23">
        <f t="shared" si="264"/>
        <v>0.92324901234567891</v>
      </c>
      <c r="O501" s="15">
        <v>33.94</v>
      </c>
      <c r="P501" s="23">
        <f t="shared" si="260"/>
        <v>8.0218617892983346</v>
      </c>
      <c r="Q501" s="29">
        <f t="shared" ref="Q501:Q505" si="267">P501+LOG((N501-0.0069)/(2.222-N501*0.133))</f>
        <v>7.6618672571645012</v>
      </c>
      <c r="R501" s="66">
        <v>24</v>
      </c>
      <c r="S501" s="23">
        <f t="shared" si="266"/>
        <v>297.14999999999998</v>
      </c>
    </row>
    <row r="502" spans="5:19" ht="15.75" customHeight="1">
      <c r="E502" s="86"/>
      <c r="F502" s="20" t="s">
        <v>122</v>
      </c>
      <c r="G502" s="91">
        <v>-3.0000000000000001E-3</v>
      </c>
      <c r="H502" s="92">
        <v>-2E-3</v>
      </c>
      <c r="I502" s="92">
        <v>3.0000000000000001E-3</v>
      </c>
      <c r="J502" s="92">
        <v>-2E-3</v>
      </c>
      <c r="K502" s="92">
        <v>0.27</v>
      </c>
      <c r="L502" s="92">
        <v>0.38300000000000001</v>
      </c>
      <c r="M502" s="92">
        <f t="shared" si="265"/>
        <v>0.7150395778364117</v>
      </c>
      <c r="N502" s="92">
        <f t="shared" si="264"/>
        <v>0.72167897097625344</v>
      </c>
      <c r="O502" s="15">
        <v>33.96</v>
      </c>
      <c r="P502" s="92">
        <f t="shared" si="260"/>
        <v>8.0246430445529562</v>
      </c>
      <c r="Q502" s="93">
        <f t="shared" si="267"/>
        <v>7.5512481405224881</v>
      </c>
      <c r="R502" s="66">
        <v>23.8</v>
      </c>
      <c r="S502" s="23">
        <f t="shared" si="266"/>
        <v>296.95</v>
      </c>
    </row>
    <row r="503" spans="5:19" ht="15.75" customHeight="1">
      <c r="E503" s="86"/>
      <c r="F503" s="20" t="s">
        <v>123</v>
      </c>
      <c r="G503" s="23">
        <v>-2E-3</v>
      </c>
      <c r="H503" s="23">
        <v>-2E-3</v>
      </c>
      <c r="I503" s="23">
        <v>-2E-3</v>
      </c>
      <c r="J503" s="23">
        <v>-2E-3</v>
      </c>
      <c r="K503" s="23">
        <v>0.29599999999999999</v>
      </c>
      <c r="L503" s="23">
        <v>0.36699999999999999</v>
      </c>
      <c r="M503" s="23">
        <f t="shared" si="265"/>
        <v>0.80758807588075876</v>
      </c>
      <c r="N503" s="23">
        <f t="shared" si="264"/>
        <v>0.82186966124661243</v>
      </c>
      <c r="O503" s="15">
        <v>33.979999999999997</v>
      </c>
      <c r="P503" s="23">
        <f t="shared" si="260"/>
        <v>8.0231886416764855</v>
      </c>
      <c r="Q503" s="29">
        <f t="shared" si="267"/>
        <v>7.6094940321911686</v>
      </c>
      <c r="R503" s="66">
        <v>23.9</v>
      </c>
      <c r="S503" s="23">
        <f t="shared" si="266"/>
        <v>297.04999999999995</v>
      </c>
    </row>
    <row r="504" spans="5:19" ht="15.75" customHeight="1">
      <c r="E504" s="86"/>
      <c r="F504" s="20" t="s">
        <v>124</v>
      </c>
      <c r="G504" s="23">
        <v>-5.0000000000000001E-3</v>
      </c>
      <c r="H504" s="23">
        <v>-6.0000000000000001E-3</v>
      </c>
      <c r="I504" s="23">
        <v>-7.0000000000000001E-3</v>
      </c>
      <c r="J504" s="23">
        <v>-2E-3</v>
      </c>
      <c r="K504" s="23">
        <v>0.33500000000000002</v>
      </c>
      <c r="L504" s="23">
        <v>0.38</v>
      </c>
      <c r="M504" s="23">
        <f t="shared" si="265"/>
        <v>0.88020833333333337</v>
      </c>
      <c r="N504" s="23">
        <f t="shared" si="264"/>
        <v>0.90048653645833343</v>
      </c>
      <c r="O504" s="15">
        <v>33.950000000000003</v>
      </c>
      <c r="P504" s="23">
        <f t="shared" si="260"/>
        <v>8.0190210322011115</v>
      </c>
      <c r="Q504" s="29">
        <f t="shared" si="267"/>
        <v>7.6474763265022219</v>
      </c>
      <c r="R504" s="66">
        <v>24.2</v>
      </c>
      <c r="S504" s="23">
        <f t="shared" si="266"/>
        <v>297.34999999999997</v>
      </c>
    </row>
    <row r="505" spans="5:19" ht="15.75" customHeight="1">
      <c r="E505" s="86"/>
      <c r="F505" s="20" t="s">
        <v>125</v>
      </c>
      <c r="G505" s="66">
        <v>-4.0000000000000001E-3</v>
      </c>
      <c r="H505" s="66">
        <v>-2E-3</v>
      </c>
      <c r="I505" s="66">
        <v>2E-3</v>
      </c>
      <c r="J505" s="66">
        <v>-2E-3</v>
      </c>
      <c r="K505" s="66">
        <v>0.47099999999999997</v>
      </c>
      <c r="L505" s="66">
        <v>0.28999999999999998</v>
      </c>
      <c r="M505" s="23">
        <f t="shared" si="265"/>
        <v>1.6468531468531469</v>
      </c>
      <c r="N505" s="23">
        <f t="shared" si="264"/>
        <v>1.7304370454545455</v>
      </c>
      <c r="O505" s="15">
        <v>33.99</v>
      </c>
      <c r="P505" s="23">
        <f t="shared" si="260"/>
        <v>8.0175282255673217</v>
      </c>
      <c r="Q505" s="29">
        <f t="shared" si="267"/>
        <v>7.9546918097445962</v>
      </c>
      <c r="R505" s="66">
        <v>24.3</v>
      </c>
      <c r="S505" s="23">
        <f t="shared" si="266"/>
        <v>297.45</v>
      </c>
    </row>
    <row r="506" spans="5:19" ht="15.75" customHeight="1">
      <c r="E506" s="86"/>
      <c r="F506" s="20" t="s">
        <v>126</v>
      </c>
      <c r="G506" s="23">
        <v>-2E-3</v>
      </c>
      <c r="H506" s="23">
        <v>-1E-3</v>
      </c>
      <c r="I506" s="23">
        <v>4.0000000000000001E-3</v>
      </c>
      <c r="J506" s="23">
        <v>-6.0000000000000001E-3</v>
      </c>
      <c r="K506" s="23">
        <v>0.47</v>
      </c>
      <c r="L506" s="23">
        <v>0.28899999999999998</v>
      </c>
      <c r="M506" s="23">
        <f t="shared" si="265"/>
        <v>1.6435986159169551</v>
      </c>
      <c r="N506" s="23">
        <f t="shared" si="264"/>
        <v>1.7269137716262977</v>
      </c>
      <c r="O506" s="15">
        <v>33.94</v>
      </c>
      <c r="P506" s="23">
        <f t="shared" si="260"/>
        <v>8.0190421322011112</v>
      </c>
      <c r="Q506" s="29">
        <f>P506+LOG((N506-0.0069)/(2.222-N506*0.133))</f>
        <v>7.9552148596216927</v>
      </c>
      <c r="R506" s="66">
        <v>24.2</v>
      </c>
      <c r="S506" s="23">
        <f t="shared" si="266"/>
        <v>297.34999999999997</v>
      </c>
    </row>
    <row r="507" spans="5:19" ht="15.75" customHeight="1"/>
    <row r="508" spans="5:19" ht="15.75" customHeight="1">
      <c r="E508" s="78">
        <v>43450</v>
      </c>
      <c r="F508" s="20" t="s">
        <v>68</v>
      </c>
      <c r="G508" s="66">
        <v>-5.0000000000000001E-3</v>
      </c>
      <c r="H508" s="23">
        <v>-6.0000000000000001E-3</v>
      </c>
      <c r="I508" s="23">
        <v>-7.0000000000000001E-3</v>
      </c>
      <c r="J508" s="23">
        <v>-5.0000000000000001E-3</v>
      </c>
      <c r="K508" s="23">
        <v>0.49399999999999999</v>
      </c>
      <c r="L508" s="23">
        <v>0.29099999999999998</v>
      </c>
      <c r="M508" s="23">
        <f>(K508-H508-(J508-G508))/(L508-I508-(J508-G508))</f>
        <v>1.6778523489932886</v>
      </c>
      <c r="N508" s="23">
        <f>M508+($C$13+($B$13*M508))*$A$13</f>
        <v>1.7639960067114093</v>
      </c>
      <c r="O508" s="15">
        <v>34.1</v>
      </c>
      <c r="P508" s="23">
        <f>(1245.69/S508+3.8275+0.00211*(35-O508))</f>
        <v>8.0172961255673219</v>
      </c>
      <c r="Q508" s="29">
        <f>P508+LOG((N508-0.0069)/(2.222-N508*0.133))</f>
        <v>7.9638088380614622</v>
      </c>
      <c r="R508" s="66">
        <v>24.3</v>
      </c>
      <c r="S508" s="23">
        <f t="shared" ref="S508:S523" si="268">R508+273.15</f>
        <v>297.45</v>
      </c>
    </row>
    <row r="509" spans="5:19" ht="15.75" customHeight="1">
      <c r="E509" s="79">
        <v>0.4375</v>
      </c>
      <c r="F509" s="20" t="s">
        <v>69</v>
      </c>
      <c r="G509" s="66">
        <v>-1E-3</v>
      </c>
      <c r="H509" s="23">
        <v>-2E-3</v>
      </c>
      <c r="I509" s="23">
        <v>-1E-3</v>
      </c>
      <c r="J509" s="23">
        <v>5.0000000000000001E-3</v>
      </c>
      <c r="K509" s="23">
        <v>0.26</v>
      </c>
      <c r="L509" s="23">
        <v>0.40100000000000002</v>
      </c>
      <c r="M509" s="23">
        <f t="shared" ref="M509:M519" si="269">(K509-H509-(J509-G509))/(L509-I509-(J509-G509))</f>
        <v>0.64646464646464641</v>
      </c>
      <c r="N509" s="23">
        <f t="shared" ref="N509:N528" si="270">M509+($C$13+($B$13*M509))*$A$13</f>
        <v>0.64744146464646457</v>
      </c>
      <c r="O509" s="15">
        <v>33.979999999999997</v>
      </c>
      <c r="P509" s="23">
        <f t="shared" ref="P509:P539" si="271">(1245.69/S509+3.8275+0.00211*(35-O509))</f>
        <v>8.011925156185999</v>
      </c>
      <c r="Q509" s="29">
        <f t="shared" ref="Q509:Q532" si="272">P509+LOG((N509-0.0069)/(2.222-N509*0.133))</f>
        <v>7.4888934642652751</v>
      </c>
      <c r="R509" s="66">
        <v>24.7</v>
      </c>
      <c r="S509" s="23">
        <f t="shared" si="268"/>
        <v>297.84999999999997</v>
      </c>
    </row>
    <row r="510" spans="5:19" ht="15.75" customHeight="1">
      <c r="E510" s="86" t="s">
        <v>185</v>
      </c>
      <c r="F510" s="20" t="s">
        <v>70</v>
      </c>
      <c r="G510" s="23">
        <v>-1E-3</v>
      </c>
      <c r="H510" s="23">
        <v>0</v>
      </c>
      <c r="I510" s="23">
        <v>6.0000000000000001E-3</v>
      </c>
      <c r="J510" s="23">
        <v>7.0000000000000001E-3</v>
      </c>
      <c r="K510" s="23">
        <v>0.45</v>
      </c>
      <c r="L510" s="23">
        <v>0.27700000000000002</v>
      </c>
      <c r="M510" s="23">
        <f t="shared" si="269"/>
        <v>1.6806083650190113</v>
      </c>
      <c r="N510" s="23">
        <f t="shared" si="270"/>
        <v>1.7669796007604561</v>
      </c>
      <c r="O510" s="15">
        <v>34.130000000000003</v>
      </c>
      <c r="P510" s="23">
        <f t="shared" si="271"/>
        <v>8.0130132818639801</v>
      </c>
      <c r="Q510" s="29">
        <f t="shared" si="272"/>
        <v>7.960349535521396</v>
      </c>
      <c r="R510" s="66">
        <v>24.6</v>
      </c>
      <c r="S510" s="23">
        <f t="shared" si="268"/>
        <v>297.75</v>
      </c>
    </row>
    <row r="511" spans="5:19" ht="15.75" customHeight="1">
      <c r="E511" s="86" t="s">
        <v>189</v>
      </c>
      <c r="F511" s="20" t="s">
        <v>71</v>
      </c>
      <c r="G511" s="66">
        <v>-5.0000000000000001E-3</v>
      </c>
      <c r="H511" s="23">
        <v>-3.0000000000000001E-3</v>
      </c>
      <c r="I511" s="23">
        <v>1E-3</v>
      </c>
      <c r="J511" s="23">
        <v>-1E-3</v>
      </c>
      <c r="K511" s="23">
        <v>0.28399999999999997</v>
      </c>
      <c r="L511" s="23">
        <v>0.36299999999999999</v>
      </c>
      <c r="M511" s="23">
        <f t="shared" si="269"/>
        <v>0.7905027932960893</v>
      </c>
      <c r="N511" s="23">
        <f t="shared" si="270"/>
        <v>0.80337356145251393</v>
      </c>
      <c r="O511" s="15">
        <v>34.14</v>
      </c>
      <c r="P511" s="23">
        <f t="shared" si="271"/>
        <v>8.0158042656024193</v>
      </c>
      <c r="Q511" s="29">
        <f t="shared" si="272"/>
        <v>7.5916341878659672</v>
      </c>
      <c r="R511" s="66">
        <v>24.4</v>
      </c>
      <c r="S511" s="23">
        <f t="shared" si="268"/>
        <v>297.54999999999995</v>
      </c>
    </row>
    <row r="512" spans="5:19" ht="15.75" customHeight="1">
      <c r="E512" s="86"/>
      <c r="F512" s="20" t="s">
        <v>73</v>
      </c>
      <c r="G512" s="23">
        <v>-5.0000000000000001E-3</v>
      </c>
      <c r="H512" s="23">
        <v>-6.0000000000000001E-3</v>
      </c>
      <c r="I512" s="23">
        <v>-7.0000000000000001E-3</v>
      </c>
      <c r="J512" s="23">
        <v>-4.0000000000000001E-3</v>
      </c>
      <c r="K512" s="23">
        <v>0.47099999999999997</v>
      </c>
      <c r="L512" s="23">
        <v>0.27900000000000003</v>
      </c>
      <c r="M512" s="23">
        <f t="shared" si="269"/>
        <v>1.6701754385964909</v>
      </c>
      <c r="N512" s="23">
        <f t="shared" si="270"/>
        <v>1.755685175438596</v>
      </c>
      <c r="O512" s="15">
        <v>34.15</v>
      </c>
      <c r="P512" s="23">
        <f t="shared" si="271"/>
        <v>8.0115664561859994</v>
      </c>
      <c r="Q512" s="29">
        <f t="shared" si="272"/>
        <v>7.9557786623925288</v>
      </c>
      <c r="R512" s="66">
        <v>24.7</v>
      </c>
      <c r="S512" s="23">
        <f t="shared" si="268"/>
        <v>297.84999999999997</v>
      </c>
    </row>
    <row r="513" spans="5:19" ht="15.75" customHeight="1">
      <c r="E513" s="86"/>
      <c r="F513" s="20" t="s">
        <v>74</v>
      </c>
      <c r="G513" s="23">
        <v>-1E-3</v>
      </c>
      <c r="H513" s="23">
        <v>0</v>
      </c>
      <c r="I513" s="23">
        <v>2E-3</v>
      </c>
      <c r="J513" s="23">
        <v>0</v>
      </c>
      <c r="K513" s="23">
        <v>0.27100000000000002</v>
      </c>
      <c r="L513" s="23">
        <v>0.34899999999999998</v>
      </c>
      <c r="M513" s="23">
        <f t="shared" si="269"/>
        <v>0.78034682080924866</v>
      </c>
      <c r="N513" s="23">
        <f t="shared" si="270"/>
        <v>0.79237895953757231</v>
      </c>
      <c r="O513" s="15">
        <v>34.15</v>
      </c>
      <c r="P513" s="23">
        <f t="shared" si="271"/>
        <v>8.0073582325171895</v>
      </c>
      <c r="Q513" s="29">
        <f t="shared" si="272"/>
        <v>7.5768512067276159</v>
      </c>
      <c r="R513" s="66">
        <v>25</v>
      </c>
      <c r="S513" s="23">
        <f t="shared" si="268"/>
        <v>298.14999999999998</v>
      </c>
    </row>
    <row r="514" spans="5:19" ht="15.75" customHeight="1">
      <c r="E514" s="86"/>
      <c r="F514" s="20" t="s">
        <v>75</v>
      </c>
      <c r="G514" s="23">
        <v>0</v>
      </c>
      <c r="H514" s="23">
        <v>1E-3</v>
      </c>
      <c r="I514" s="23">
        <v>7.0000000000000001E-3</v>
      </c>
      <c r="J514" s="23">
        <v>4.0000000000000001E-3</v>
      </c>
      <c r="K514" s="23">
        <v>0.246</v>
      </c>
      <c r="L514" s="23">
        <v>0.374</v>
      </c>
      <c r="M514" s="23">
        <f t="shared" si="269"/>
        <v>0.66391184573002759</v>
      </c>
      <c r="N514" s="23">
        <f t="shared" si="270"/>
        <v>0.66632936639118467</v>
      </c>
      <c r="O514" s="15">
        <v>34.19</v>
      </c>
      <c r="P514" s="23">
        <f t="shared" si="271"/>
        <v>8.0058729725901081</v>
      </c>
      <c r="Q514" s="29">
        <f t="shared" si="272"/>
        <v>7.4959734045218163</v>
      </c>
      <c r="R514" s="66">
        <v>25.1</v>
      </c>
      <c r="S514" s="23">
        <f t="shared" si="268"/>
        <v>298.25</v>
      </c>
    </row>
    <row r="515" spans="5:19" ht="15.75" customHeight="1">
      <c r="E515" s="86"/>
      <c r="F515" s="20" t="s">
        <v>76</v>
      </c>
      <c r="G515" s="23">
        <v>-5.0000000000000001E-3</v>
      </c>
      <c r="H515" s="23">
        <v>-3.0000000000000001E-3</v>
      </c>
      <c r="I515" s="23">
        <v>1E-3</v>
      </c>
      <c r="J515" s="23">
        <v>-4.0000000000000001E-3</v>
      </c>
      <c r="K515" s="23">
        <v>0.45900000000000002</v>
      </c>
      <c r="L515" s="23">
        <v>0.28499999999999998</v>
      </c>
      <c r="M515" s="23">
        <f t="shared" si="269"/>
        <v>1.6289752650176681</v>
      </c>
      <c r="N515" s="23">
        <f t="shared" si="270"/>
        <v>1.711082897526502</v>
      </c>
      <c r="O515" s="15">
        <v>34.159999999999997</v>
      </c>
      <c r="P515" s="23">
        <f t="shared" si="271"/>
        <v>8.0059362725901089</v>
      </c>
      <c r="Q515" s="29">
        <f t="shared" si="272"/>
        <v>7.9376345535676025</v>
      </c>
      <c r="R515" s="66">
        <v>25.1</v>
      </c>
      <c r="S515" s="23">
        <f t="shared" si="268"/>
        <v>298.25</v>
      </c>
    </row>
    <row r="516" spans="5:19" ht="15.75" customHeight="1">
      <c r="E516" s="86"/>
      <c r="F516" s="20" t="s">
        <v>77</v>
      </c>
      <c r="G516" s="92">
        <v>-6.0000000000000001E-3</v>
      </c>
      <c r="H516" s="92">
        <v>-6.0000000000000001E-3</v>
      </c>
      <c r="I516" s="92">
        <v>-7.0000000000000001E-3</v>
      </c>
      <c r="J516" s="92">
        <v>-5.0000000000000001E-3</v>
      </c>
      <c r="K516" s="92">
        <v>0.47899999999999998</v>
      </c>
      <c r="L516" s="92">
        <v>0.27800000000000002</v>
      </c>
      <c r="M516" s="92">
        <f t="shared" si="269"/>
        <v>1.7042253521126758</v>
      </c>
      <c r="N516" s="92">
        <f t="shared" si="270"/>
        <v>1.79254676056338</v>
      </c>
      <c r="O516" s="15">
        <v>34.18</v>
      </c>
      <c r="P516" s="92">
        <f t="shared" si="271"/>
        <v>8.0016971234634084</v>
      </c>
      <c r="Q516" s="93">
        <f t="shared" si="272"/>
        <v>7.9560404830777722</v>
      </c>
      <c r="R516" s="66">
        <v>25.4</v>
      </c>
      <c r="S516" s="23">
        <f t="shared" si="268"/>
        <v>298.54999999999995</v>
      </c>
    </row>
    <row r="517" spans="5:19" ht="15.75" customHeight="1">
      <c r="E517" s="86"/>
      <c r="F517" s="20" t="s">
        <v>81</v>
      </c>
      <c r="G517" s="23">
        <v>-2E-3</v>
      </c>
      <c r="H517" s="23">
        <v>-1E-3</v>
      </c>
      <c r="I517" s="23">
        <v>-1E-3</v>
      </c>
      <c r="J517" s="23">
        <v>-1E-3</v>
      </c>
      <c r="K517" s="23">
        <v>0.46800000000000003</v>
      </c>
      <c r="L517" s="23">
        <v>0.28000000000000003</v>
      </c>
      <c r="M517" s="23">
        <f t="shared" si="269"/>
        <v>1.6714285714285713</v>
      </c>
      <c r="N517" s="23">
        <f t="shared" si="270"/>
        <v>1.7570417857142855</v>
      </c>
      <c r="O517" s="15">
        <v>34.18</v>
      </c>
      <c r="P517" s="23">
        <f t="shared" si="271"/>
        <v>8.0003000141637379</v>
      </c>
      <c r="Q517" s="29">
        <f t="shared" si="272"/>
        <v>7.944888399458887</v>
      </c>
      <c r="R517" s="66">
        <v>25.5</v>
      </c>
      <c r="S517" s="23">
        <f t="shared" si="268"/>
        <v>298.64999999999998</v>
      </c>
    </row>
    <row r="518" spans="5:19" ht="15.75" customHeight="1">
      <c r="E518" s="86"/>
      <c r="F518" s="20" t="s">
        <v>82</v>
      </c>
      <c r="G518" s="23">
        <v>-2E-3</v>
      </c>
      <c r="H518" s="23">
        <v>-1E-3</v>
      </c>
      <c r="I518" s="23">
        <v>5.0000000000000001E-3</v>
      </c>
      <c r="J518" s="23">
        <v>2E-3</v>
      </c>
      <c r="K518" s="23">
        <v>0.25600000000000001</v>
      </c>
      <c r="L518" s="23">
        <v>0.377</v>
      </c>
      <c r="M518" s="23">
        <f t="shared" si="269"/>
        <v>0.6875</v>
      </c>
      <c r="N518" s="23">
        <f t="shared" si="270"/>
        <v>0.69186531250000005</v>
      </c>
      <c r="O518" s="15">
        <v>34.21</v>
      </c>
      <c r="P518" s="23">
        <f t="shared" si="271"/>
        <v>8.0002367141637372</v>
      </c>
      <c r="Q518" s="29">
        <f t="shared" si="272"/>
        <v>7.507529377318078</v>
      </c>
      <c r="R518" s="66">
        <v>25.5</v>
      </c>
      <c r="S518" s="23">
        <f t="shared" si="268"/>
        <v>298.64999999999998</v>
      </c>
    </row>
    <row r="519" spans="5:19" ht="15.75" customHeight="1">
      <c r="E519" s="86"/>
      <c r="F519" s="20" t="s">
        <v>83</v>
      </c>
      <c r="G519" s="23">
        <v>-5.0000000000000001E-3</v>
      </c>
      <c r="H519" s="23">
        <v>-3.0000000000000001E-3</v>
      </c>
      <c r="I519" s="23">
        <v>2E-3</v>
      </c>
      <c r="J519" s="23">
        <v>1E-3</v>
      </c>
      <c r="K519" s="23">
        <v>0.26900000000000002</v>
      </c>
      <c r="L519" s="23">
        <v>0.34799999999999998</v>
      </c>
      <c r="M519" s="23">
        <f t="shared" si="269"/>
        <v>0.7823529411764707</v>
      </c>
      <c r="N519" s="23">
        <f t="shared" si="270"/>
        <v>0.79455073529411779</v>
      </c>
      <c r="O519" s="15">
        <v>34.21</v>
      </c>
      <c r="P519" s="23">
        <f t="shared" si="271"/>
        <v>8.0030318690065343</v>
      </c>
      <c r="Q519" s="29">
        <f t="shared" si="272"/>
        <v>7.5737832403645902</v>
      </c>
      <c r="R519" s="66">
        <v>25.3</v>
      </c>
      <c r="S519" s="23">
        <f t="shared" si="268"/>
        <v>298.45</v>
      </c>
    </row>
    <row r="520" spans="5:19" ht="15.75" customHeight="1">
      <c r="E520" s="86"/>
      <c r="F520" s="20" t="s">
        <v>85</v>
      </c>
      <c r="G520" s="23">
        <v>-5.0000000000000001E-3</v>
      </c>
      <c r="H520" s="23">
        <v>-6.0000000000000001E-3</v>
      </c>
      <c r="I520" s="23">
        <v>-7.0000000000000001E-3</v>
      </c>
      <c r="J520" s="23">
        <v>-4.0000000000000001E-3</v>
      </c>
      <c r="K520" s="23">
        <v>0.48599999999999999</v>
      </c>
      <c r="L520" s="23">
        <v>0.27800000000000002</v>
      </c>
      <c r="M520" s="23">
        <f>(K520-H520-(J520-G520))/(L520-I520-(J520-G520))</f>
        <v>1.7288732394366195</v>
      </c>
      <c r="N520" s="23">
        <f t="shared" si="270"/>
        <v>1.8192299471830984</v>
      </c>
      <c r="O520" s="15">
        <v>34.19</v>
      </c>
      <c r="P520" s="23">
        <f t="shared" si="271"/>
        <v>8.001676023463407</v>
      </c>
      <c r="Q520" s="29">
        <f t="shared" si="272"/>
        <v>7.9632387963725657</v>
      </c>
      <c r="R520" s="66">
        <v>25.4</v>
      </c>
      <c r="S520" s="23">
        <f t="shared" si="268"/>
        <v>298.54999999999995</v>
      </c>
    </row>
    <row r="521" spans="5:19" ht="15.75" customHeight="1">
      <c r="E521" s="86"/>
      <c r="F521" s="20" t="s">
        <v>87</v>
      </c>
      <c r="G521" s="23">
        <v>-2E-3</v>
      </c>
      <c r="H521" s="23">
        <v>-2E-3</v>
      </c>
      <c r="I521" s="23">
        <v>-1E-3</v>
      </c>
      <c r="J521" s="23">
        <v>-1E-3</v>
      </c>
      <c r="K521" s="23">
        <v>0.27400000000000002</v>
      </c>
      <c r="L521" s="23">
        <v>0.36599999999999999</v>
      </c>
      <c r="M521" s="23">
        <f t="shared" ref="M521:M539" si="273">(K521-H521-(J521-G521))/(L521-I521-(J521-G521))</f>
        <v>0.75136612021857929</v>
      </c>
      <c r="N521" s="23">
        <f t="shared" si="270"/>
        <v>0.76100517759562847</v>
      </c>
      <c r="O521" s="15">
        <v>34.15</v>
      </c>
      <c r="P521" s="23">
        <f t="shared" si="271"/>
        <v>7.9961775943301561</v>
      </c>
      <c r="Q521" s="29">
        <f t="shared" si="272"/>
        <v>7.5471126053630613</v>
      </c>
      <c r="R521" s="66">
        <v>25.8</v>
      </c>
      <c r="S521" s="23">
        <f t="shared" si="268"/>
        <v>298.95</v>
      </c>
    </row>
    <row r="522" spans="5:19" ht="15.75" customHeight="1">
      <c r="E522" s="86"/>
      <c r="F522" s="20" t="s">
        <v>89</v>
      </c>
      <c r="G522" s="23">
        <v>-2E-3</v>
      </c>
      <c r="H522" s="23">
        <v>-1E-3</v>
      </c>
      <c r="I522" s="23">
        <v>5.0000000000000001E-3</v>
      </c>
      <c r="J522" s="23">
        <v>0</v>
      </c>
      <c r="K522" s="23">
        <v>0.48499999999999999</v>
      </c>
      <c r="L522" s="23">
        <v>0.29499999999999998</v>
      </c>
      <c r="M522" s="23">
        <f t="shared" si="273"/>
        <v>1.6805555555555556</v>
      </c>
      <c r="N522" s="23">
        <f t="shared" si="270"/>
        <v>1.7669224305555555</v>
      </c>
      <c r="O522" s="15">
        <v>34.22</v>
      </c>
      <c r="P522" s="23">
        <f t="shared" si="271"/>
        <v>7.9988194401673649</v>
      </c>
      <c r="Q522" s="29">
        <f t="shared" si="272"/>
        <v>7.946139925100181</v>
      </c>
      <c r="R522" s="66">
        <v>25.6</v>
      </c>
      <c r="S522" s="23">
        <f t="shared" si="268"/>
        <v>298.75</v>
      </c>
    </row>
    <row r="523" spans="5:19" ht="15.75" customHeight="1">
      <c r="E523" s="86"/>
      <c r="F523" s="20" t="s">
        <v>91</v>
      </c>
      <c r="G523" s="23">
        <v>-4.0000000000000001E-3</v>
      </c>
      <c r="H523" s="23">
        <v>-6.0000000000000001E-3</v>
      </c>
      <c r="I523" s="23">
        <v>-7.0000000000000001E-3</v>
      </c>
      <c r="J523" s="23">
        <v>-1E-3</v>
      </c>
      <c r="K523" s="23">
        <v>0.23</v>
      </c>
      <c r="L523" s="23">
        <v>0.34</v>
      </c>
      <c r="M523" s="23">
        <f t="shared" si="273"/>
        <v>0.67732558139534882</v>
      </c>
      <c r="N523" s="23">
        <f t="shared" si="270"/>
        <v>0.68085074127906975</v>
      </c>
      <c r="O523" s="15">
        <v>34.200000000000003</v>
      </c>
      <c r="P523" s="23">
        <f t="shared" si="271"/>
        <v>8.0044519517345396</v>
      </c>
      <c r="Q523" s="29">
        <f t="shared" si="272"/>
        <v>7.5044055992753602</v>
      </c>
      <c r="R523" s="66">
        <v>25.2</v>
      </c>
      <c r="S523" s="23">
        <f t="shared" si="268"/>
        <v>298.34999999999997</v>
      </c>
    </row>
    <row r="524" spans="5:19" ht="15.75" customHeight="1">
      <c r="E524" s="86"/>
      <c r="F524" s="20" t="s">
        <v>92</v>
      </c>
      <c r="G524" s="23">
        <v>-5.0000000000000001E-3</v>
      </c>
      <c r="H524" s="23">
        <v>-7.0000000000000001E-3</v>
      </c>
      <c r="I524" s="23">
        <v>-8.0000000000000002E-3</v>
      </c>
      <c r="J524" s="23">
        <v>-5.0000000000000001E-3</v>
      </c>
      <c r="K524" s="23">
        <v>0.47699999999999998</v>
      </c>
      <c r="L524" s="23">
        <v>0.28599999999999998</v>
      </c>
      <c r="M524" s="23">
        <f t="shared" si="273"/>
        <v>1.6462585034013606</v>
      </c>
      <c r="N524" s="23">
        <f t="shared" si="270"/>
        <v>1.729793299319728</v>
      </c>
      <c r="O524" s="15">
        <v>34.19</v>
      </c>
      <c r="P524" s="23">
        <f t="shared" si="271"/>
        <v>8.0030740690065336</v>
      </c>
      <c r="Q524" s="29">
        <f t="shared" si="272"/>
        <v>7.9400567452058119</v>
      </c>
      <c r="R524" s="66">
        <v>25.3</v>
      </c>
      <c r="S524" s="23">
        <f>R524+273.15</f>
        <v>298.45</v>
      </c>
    </row>
    <row r="525" spans="5:19" ht="15.75" customHeight="1">
      <c r="E525" s="86"/>
      <c r="F525" s="20" t="s">
        <v>93</v>
      </c>
      <c r="G525" s="23">
        <v>2E-3</v>
      </c>
      <c r="H525" s="23">
        <v>3.0000000000000001E-3</v>
      </c>
      <c r="I525" s="23">
        <v>4.0000000000000001E-3</v>
      </c>
      <c r="J525" s="23">
        <v>3.0000000000000001E-3</v>
      </c>
      <c r="K525" s="23">
        <v>0.48399999999999999</v>
      </c>
      <c r="L525" s="23">
        <v>0.29299999999999998</v>
      </c>
      <c r="M525" s="23">
        <f t="shared" si="273"/>
        <v>1.6666666666666667</v>
      </c>
      <c r="N525" s="23">
        <f t="shared" si="270"/>
        <v>1.7518866666666668</v>
      </c>
      <c r="O525" s="15">
        <v>34.21</v>
      </c>
      <c r="P525" s="23">
        <f t="shared" si="271"/>
        <v>7.9988405401673646</v>
      </c>
      <c r="Q525" s="29">
        <f t="shared" si="272"/>
        <v>7.9419980722699979</v>
      </c>
      <c r="R525" s="66">
        <v>25.6</v>
      </c>
      <c r="S525" s="23">
        <f t="shared" ref="S525:S531" si="274">R525+273.15</f>
        <v>298.75</v>
      </c>
    </row>
    <row r="526" spans="5:19" ht="15.75" customHeight="1">
      <c r="E526" s="86"/>
      <c r="F526" s="20" t="s">
        <v>94</v>
      </c>
      <c r="G526" s="23">
        <v>-1E-3</v>
      </c>
      <c r="H526" s="23">
        <v>1E-3</v>
      </c>
      <c r="I526" s="23">
        <v>8.0000000000000002E-3</v>
      </c>
      <c r="J526" s="23">
        <v>0</v>
      </c>
      <c r="K526" s="23">
        <v>0.26200000000000001</v>
      </c>
      <c r="L526" s="23">
        <v>0.372</v>
      </c>
      <c r="M526" s="23">
        <f t="shared" si="273"/>
        <v>0.71625344352617082</v>
      </c>
      <c r="N526" s="23">
        <f t="shared" si="270"/>
        <v>0.72299307162534432</v>
      </c>
      <c r="O526" s="15">
        <v>34.21</v>
      </c>
      <c r="P526" s="23">
        <f t="shared" si="271"/>
        <v>7.9974453005353858</v>
      </c>
      <c r="Q526" s="29">
        <f t="shared" si="272"/>
        <v>7.5248838053152536</v>
      </c>
      <c r="R526" s="66">
        <v>25.7</v>
      </c>
      <c r="S526" s="23">
        <f t="shared" si="274"/>
        <v>298.84999999999997</v>
      </c>
    </row>
    <row r="527" spans="5:19" ht="15.75" customHeight="1">
      <c r="E527" s="86"/>
      <c r="F527" s="20" t="s">
        <v>96</v>
      </c>
      <c r="G527" s="23">
        <v>-3.0000000000000001E-3</v>
      </c>
      <c r="H527" s="23">
        <v>-1E-3</v>
      </c>
      <c r="I527" s="23">
        <v>6.0000000000000001E-3</v>
      </c>
      <c r="J527" s="23">
        <v>-4.0000000000000001E-3</v>
      </c>
      <c r="K527" s="23">
        <v>0.47299999999999998</v>
      </c>
      <c r="L527" s="23">
        <v>0.28899999999999998</v>
      </c>
      <c r="M527" s="23">
        <f t="shared" si="273"/>
        <v>1.6725352112676057</v>
      </c>
      <c r="N527" s="23">
        <f t="shared" si="270"/>
        <v>1.7582398063380282</v>
      </c>
      <c r="O527" s="15">
        <v>34.26</v>
      </c>
      <c r="P527" s="23">
        <f t="shared" si="271"/>
        <v>8.0029263690065342</v>
      </c>
      <c r="Q527" s="29">
        <f t="shared" si="272"/>
        <v>7.9478467435151057</v>
      </c>
      <c r="R527" s="66">
        <v>25.3</v>
      </c>
      <c r="S527" s="23">
        <f t="shared" si="274"/>
        <v>298.45</v>
      </c>
    </row>
    <row r="528" spans="5:19" ht="15.75" customHeight="1">
      <c r="E528" s="86"/>
      <c r="F528" s="20" t="s">
        <v>97</v>
      </c>
      <c r="G528" s="23">
        <v>-6.0000000000000001E-3</v>
      </c>
      <c r="H528" s="23">
        <v>-7.0000000000000001E-3</v>
      </c>
      <c r="I528" s="23">
        <v>-8.0000000000000002E-3</v>
      </c>
      <c r="J528" s="23">
        <v>-5.0000000000000001E-3</v>
      </c>
      <c r="K528" s="23">
        <v>0.255</v>
      </c>
      <c r="L528" s="23">
        <v>0.35</v>
      </c>
      <c r="M528" s="23">
        <f t="shared" si="273"/>
        <v>0.73109243697478998</v>
      </c>
      <c r="N528" s="23">
        <f t="shared" si="270"/>
        <v>0.73905739495798328</v>
      </c>
      <c r="O528" s="15">
        <v>34.21</v>
      </c>
      <c r="P528" s="23">
        <f t="shared" si="271"/>
        <v>8.0030318690065343</v>
      </c>
      <c r="Q528" s="29">
        <f t="shared" si="272"/>
        <v>7.540542057730101</v>
      </c>
      <c r="R528" s="66">
        <v>25.3</v>
      </c>
      <c r="S528" s="23">
        <f t="shared" si="274"/>
        <v>298.45</v>
      </c>
    </row>
    <row r="529" spans="5:19" ht="15.75" customHeight="1">
      <c r="E529" s="86"/>
      <c r="F529" s="20" t="s">
        <v>98</v>
      </c>
      <c r="G529" s="23">
        <v>-2E-3</v>
      </c>
      <c r="H529" s="23">
        <v>-2E-3</v>
      </c>
      <c r="I529" s="23">
        <v>-1E-3</v>
      </c>
      <c r="J529" s="23">
        <v>-1E-3</v>
      </c>
      <c r="K529" s="23">
        <v>0.45500000000000002</v>
      </c>
      <c r="L529" s="23">
        <v>0.27100000000000002</v>
      </c>
      <c r="M529" s="23">
        <f t="shared" si="273"/>
        <v>1.6826568265682655</v>
      </c>
      <c r="N529" s="23">
        <f>M529+($C$13+($B$13*M529))*$A$13</f>
        <v>1.7691972140221401</v>
      </c>
      <c r="O529" s="15">
        <v>34.21</v>
      </c>
      <c r="P529" s="23">
        <f t="shared" si="271"/>
        <v>7.9932651784556246</v>
      </c>
      <c r="Q529" s="29">
        <f t="shared" si="272"/>
        <v>7.941212747298132</v>
      </c>
      <c r="R529" s="66">
        <v>26</v>
      </c>
      <c r="S529" s="23">
        <f t="shared" si="274"/>
        <v>299.14999999999998</v>
      </c>
    </row>
    <row r="530" spans="5:19" ht="15.75" customHeight="1">
      <c r="E530" s="86"/>
      <c r="F530" s="20" t="s">
        <v>100</v>
      </c>
      <c r="G530" s="23">
        <v>-2E-3</v>
      </c>
      <c r="H530" s="23">
        <v>-1E-3</v>
      </c>
      <c r="I530" s="23">
        <v>5.0000000000000001E-3</v>
      </c>
      <c r="J530" s="23">
        <v>-2E-3</v>
      </c>
      <c r="K530" s="23">
        <v>0.26100000000000001</v>
      </c>
      <c r="L530" s="23">
        <v>0.36099999999999999</v>
      </c>
      <c r="M530" s="23">
        <f t="shared" si="273"/>
        <v>0.7359550561797753</v>
      </c>
      <c r="N530" s="23">
        <f t="shared" ref="N530:N539" si="275">M530+($C$13+($B$13*M530))*$A$13</f>
        <v>0.7443215449438203</v>
      </c>
      <c r="O530" s="15">
        <v>34.21</v>
      </c>
      <c r="P530" s="23">
        <f t="shared" si="271"/>
        <v>7.994657620615282</v>
      </c>
      <c r="Q530" s="29">
        <f t="shared" si="272"/>
        <v>7.5354223777029476</v>
      </c>
      <c r="R530" s="66">
        <v>25.9</v>
      </c>
      <c r="S530" s="23">
        <f t="shared" si="274"/>
        <v>299.04999999999995</v>
      </c>
    </row>
    <row r="531" spans="5:19" ht="15.75" customHeight="1">
      <c r="E531" s="86"/>
      <c r="F531" s="20" t="s">
        <v>101</v>
      </c>
      <c r="G531" s="23">
        <v>-4.0000000000000001E-3</v>
      </c>
      <c r="H531" s="23">
        <v>-3.0000000000000001E-3</v>
      </c>
      <c r="I531" s="23">
        <v>2E-3</v>
      </c>
      <c r="J531" s="23">
        <v>0</v>
      </c>
      <c r="K531" s="23">
        <v>0.24299999999999999</v>
      </c>
      <c r="L531" s="23">
        <v>0.35499999999999998</v>
      </c>
      <c r="M531" s="23">
        <f t="shared" si="273"/>
        <v>0.6934097421203439</v>
      </c>
      <c r="N531" s="23">
        <f t="shared" si="275"/>
        <v>0.69826305157593127</v>
      </c>
      <c r="O531" s="15">
        <v>34.229999999999997</v>
      </c>
      <c r="P531" s="23">
        <f t="shared" si="271"/>
        <v>8.0001945141637378</v>
      </c>
      <c r="Q531" s="29">
        <f t="shared" si="272"/>
        <v>7.5116982938712828</v>
      </c>
      <c r="R531" s="66">
        <v>25.5</v>
      </c>
      <c r="S531" s="23">
        <f t="shared" si="274"/>
        <v>298.64999999999998</v>
      </c>
    </row>
    <row r="532" spans="5:19" ht="15.75" customHeight="1">
      <c r="E532" s="86"/>
      <c r="F532" s="20" t="s">
        <v>119</v>
      </c>
      <c r="G532" s="66">
        <v>-2E-3</v>
      </c>
      <c r="H532" s="66">
        <v>-2E-3</v>
      </c>
      <c r="I532" s="66">
        <v>-2E-3</v>
      </c>
      <c r="J532" s="23">
        <v>-2E-3</v>
      </c>
      <c r="K532" s="23">
        <v>0.496</v>
      </c>
      <c r="L532" s="23">
        <v>0.29599999999999999</v>
      </c>
      <c r="M532" s="23">
        <f t="shared" si="273"/>
        <v>1.6711409395973156</v>
      </c>
      <c r="N532" s="23">
        <f t="shared" si="275"/>
        <v>1.7567304026845638</v>
      </c>
      <c r="O532" s="15">
        <v>34.090000000000003</v>
      </c>
      <c r="P532" s="23">
        <f t="shared" si="271"/>
        <v>8.02013498645921</v>
      </c>
      <c r="Q532" s="29">
        <f t="shared" si="272"/>
        <v>7.9646370500643791</v>
      </c>
      <c r="R532" s="66">
        <v>24.1</v>
      </c>
      <c r="S532" s="23">
        <f>R532+273.15</f>
        <v>297.25</v>
      </c>
    </row>
    <row r="533" spans="5:19" ht="15.75" customHeight="1">
      <c r="E533" s="86"/>
      <c r="F533" s="20" t="s">
        <v>120</v>
      </c>
      <c r="G533" s="66">
        <v>-5.0000000000000001E-3</v>
      </c>
      <c r="H533" s="66">
        <v>-6.0000000000000001E-3</v>
      </c>
      <c r="I533" s="23">
        <v>-6.0000000000000001E-3</v>
      </c>
      <c r="J533" s="23">
        <v>-4.0000000000000001E-3</v>
      </c>
      <c r="K533" s="23">
        <v>0.48799999999999999</v>
      </c>
      <c r="L533" s="23">
        <v>0.29099999999999998</v>
      </c>
      <c r="M533" s="23">
        <f t="shared" si="273"/>
        <v>1.6655405405405406</v>
      </c>
      <c r="N533" s="23">
        <f t="shared" si="275"/>
        <v>1.7506675506756757</v>
      </c>
      <c r="O533" s="15">
        <v>34.1</v>
      </c>
      <c r="P533" s="23">
        <f t="shared" si="271"/>
        <v>8.0187045322011112</v>
      </c>
      <c r="Q533" s="29">
        <f>P533+LOG((N533-0.0069)/(2.222-N533*0.133))</f>
        <v>7.9615231410670528</v>
      </c>
      <c r="R533" s="66">
        <v>24.2</v>
      </c>
      <c r="S533" s="23">
        <f t="shared" ref="S533:S539" si="276">R533+273.15</f>
        <v>297.34999999999997</v>
      </c>
    </row>
    <row r="534" spans="5:19" ht="15.75" customHeight="1">
      <c r="E534" s="86"/>
      <c r="F534" s="20" t="s">
        <v>121</v>
      </c>
      <c r="G534" s="66">
        <v>-2E-3</v>
      </c>
      <c r="H534" s="23">
        <v>-1E-3</v>
      </c>
      <c r="I534" s="23">
        <v>5.0000000000000001E-3</v>
      </c>
      <c r="J534" s="66">
        <v>-1E-3</v>
      </c>
      <c r="K534" s="23">
        <v>0.27200000000000002</v>
      </c>
      <c r="L534" s="23">
        <v>0.39400000000000002</v>
      </c>
      <c r="M534" s="23">
        <f>(K534-H534-(J533-G534))/(L534-I534-(J533-G534))</f>
        <v>0.70332480818414322</v>
      </c>
      <c r="N534" s="23">
        <f t="shared" si="275"/>
        <v>0.70899685421994885</v>
      </c>
      <c r="O534" s="15">
        <v>34.08</v>
      </c>
      <c r="P534" s="23">
        <f t="shared" si="271"/>
        <v>8.0201560864592096</v>
      </c>
      <c r="Q534" s="29">
        <f t="shared" ref="Q534:Q539" si="277">P534+LOG((N534-0.0069)/(2.222-N534*0.133))</f>
        <v>7.5386420222968127</v>
      </c>
      <c r="R534" s="66">
        <v>24.1</v>
      </c>
      <c r="S534" s="23">
        <f t="shared" si="276"/>
        <v>297.25</v>
      </c>
    </row>
    <row r="535" spans="5:19" ht="15.75" customHeight="1">
      <c r="E535" s="86"/>
      <c r="F535" s="20" t="s">
        <v>122</v>
      </c>
      <c r="G535" s="91">
        <v>-4.0000000000000001E-3</v>
      </c>
      <c r="H535" s="92">
        <v>-2E-3</v>
      </c>
      <c r="I535" s="92">
        <v>4.0000000000000001E-3</v>
      </c>
      <c r="J535" s="92">
        <v>3.0000000000000001E-3</v>
      </c>
      <c r="K535" s="92">
        <v>0.23599999999999999</v>
      </c>
      <c r="L535" s="92">
        <v>0.376</v>
      </c>
      <c r="M535" s="92">
        <f t="shared" si="273"/>
        <v>0.63287671232876708</v>
      </c>
      <c r="N535" s="92">
        <f t="shared" si="275"/>
        <v>0.63273150684931501</v>
      </c>
      <c r="O535" s="15">
        <v>34.11</v>
      </c>
      <c r="P535" s="92">
        <f t="shared" si="271"/>
        <v>8.0229143416764863</v>
      </c>
      <c r="Q535" s="93">
        <f t="shared" si="277"/>
        <v>7.4893952034570574</v>
      </c>
      <c r="R535" s="66">
        <v>23.9</v>
      </c>
      <c r="S535" s="23">
        <f t="shared" si="276"/>
        <v>297.04999999999995</v>
      </c>
    </row>
    <row r="536" spans="5:19" ht="15.75" customHeight="1">
      <c r="E536" s="86"/>
      <c r="F536" s="20" t="s">
        <v>123</v>
      </c>
      <c r="G536" s="23">
        <v>-5.0000000000000001E-3</v>
      </c>
      <c r="H536" s="23">
        <v>-6.0000000000000001E-3</v>
      </c>
      <c r="I536" s="23">
        <v>-7.0000000000000001E-3</v>
      </c>
      <c r="J536" s="23">
        <v>-5.0000000000000001E-3</v>
      </c>
      <c r="K536" s="23">
        <v>0.27200000000000002</v>
      </c>
      <c r="L536" s="23">
        <v>0.35899999999999999</v>
      </c>
      <c r="M536" s="92">
        <f t="shared" si="273"/>
        <v>0.75956284153005471</v>
      </c>
      <c r="N536" s="23">
        <f t="shared" si="275"/>
        <v>0.76987874316939897</v>
      </c>
      <c r="O536" s="15">
        <v>34.090000000000003</v>
      </c>
      <c r="P536" s="23">
        <f t="shared" si="271"/>
        <v>8.0130976818639805</v>
      </c>
      <c r="Q536" s="93">
        <f t="shared" si="277"/>
        <v>7.5693549541430913</v>
      </c>
      <c r="R536" s="66">
        <v>24.6</v>
      </c>
      <c r="S536" s="23">
        <f t="shared" si="276"/>
        <v>297.75</v>
      </c>
    </row>
    <row r="537" spans="5:19" ht="15.75" customHeight="1">
      <c r="E537" s="86"/>
      <c r="F537" s="20" t="s">
        <v>124</v>
      </c>
      <c r="G537" s="23">
        <v>-1E-3</v>
      </c>
      <c r="H537" s="23">
        <v>-2E-3</v>
      </c>
      <c r="I537" s="23">
        <v>-1E-3</v>
      </c>
      <c r="J537" s="23">
        <v>-1E-3</v>
      </c>
      <c r="K537" s="23">
        <v>0.251</v>
      </c>
      <c r="L537" s="23">
        <v>0.376</v>
      </c>
      <c r="M537" s="92">
        <f t="shared" si="273"/>
        <v>0.67108753315649872</v>
      </c>
      <c r="N537" s="23">
        <f t="shared" si="275"/>
        <v>0.67409758620689664</v>
      </c>
      <c r="O537" s="15">
        <v>34.04</v>
      </c>
      <c r="P537" s="23">
        <f t="shared" si="271"/>
        <v>8.0089921324609978</v>
      </c>
      <c r="Q537" s="93">
        <f t="shared" si="277"/>
        <v>7.504389122461987</v>
      </c>
      <c r="R537" s="66">
        <v>24.9</v>
      </c>
      <c r="S537" s="23">
        <f t="shared" si="276"/>
        <v>298.04999999999995</v>
      </c>
    </row>
    <row r="538" spans="5:19" ht="15.75" customHeight="1">
      <c r="E538" s="86"/>
      <c r="F538" s="20" t="s">
        <v>125</v>
      </c>
      <c r="G538" s="66">
        <v>-2E-3</v>
      </c>
      <c r="H538" s="66">
        <v>-1E-3</v>
      </c>
      <c r="I538" s="66">
        <v>5.0000000000000001E-3</v>
      </c>
      <c r="J538" s="66">
        <v>-1E-3</v>
      </c>
      <c r="K538" s="66">
        <v>0.47799999999999998</v>
      </c>
      <c r="L538" s="66">
        <v>0.29199999999999998</v>
      </c>
      <c r="M538" s="92">
        <f t="shared" si="273"/>
        <v>1.6713286713286715</v>
      </c>
      <c r="N538" s="23">
        <f t="shared" si="275"/>
        <v>1.7569336363636365</v>
      </c>
      <c r="O538" s="15">
        <v>34.159999999999997</v>
      </c>
      <c r="P538" s="23">
        <f t="shared" si="271"/>
        <v>8.0101416733680146</v>
      </c>
      <c r="Q538" s="93">
        <f t="shared" si="277"/>
        <v>7.9547000790072504</v>
      </c>
      <c r="R538" s="66">
        <v>24.8</v>
      </c>
      <c r="S538" s="23">
        <f t="shared" si="276"/>
        <v>297.95</v>
      </c>
    </row>
    <row r="539" spans="5:19" ht="15.75" customHeight="1">
      <c r="E539" s="86"/>
      <c r="F539" s="20" t="s">
        <v>126</v>
      </c>
      <c r="G539" s="23">
        <v>-4.0000000000000001E-3</v>
      </c>
      <c r="H539" s="23">
        <v>-2E-3</v>
      </c>
      <c r="I539" s="23">
        <v>4.0000000000000001E-3</v>
      </c>
      <c r="J539" s="23">
        <v>-4.0000000000000001E-3</v>
      </c>
      <c r="K539" s="23">
        <v>0.44600000000000001</v>
      </c>
      <c r="L539" s="23">
        <v>0.27200000000000002</v>
      </c>
      <c r="M539" s="92">
        <f t="shared" si="273"/>
        <v>1.6716417910447761</v>
      </c>
      <c r="N539" s="23">
        <f t="shared" si="275"/>
        <v>1.7572726119402984</v>
      </c>
      <c r="O539" s="15">
        <v>34.1</v>
      </c>
      <c r="P539" s="23">
        <f t="shared" si="271"/>
        <v>8.0144821513522597</v>
      </c>
      <c r="Q539" s="93">
        <f t="shared" si="277"/>
        <v>7.9591345176064365</v>
      </c>
      <c r="R539" s="66">
        <v>24.5</v>
      </c>
      <c r="S539" s="23">
        <f t="shared" si="276"/>
        <v>297.64999999999998</v>
      </c>
    </row>
    <row r="540" spans="5:19" ht="15.75" customHeight="1"/>
    <row r="541" spans="5:19" ht="15.75" customHeight="1">
      <c r="E541" s="78">
        <v>43454</v>
      </c>
      <c r="F541" s="20" t="s">
        <v>68</v>
      </c>
      <c r="G541" s="66">
        <v>-2E-3</v>
      </c>
      <c r="H541" s="23">
        <v>-1E-3</v>
      </c>
      <c r="I541" s="23">
        <v>-1E-3</v>
      </c>
      <c r="J541" s="23">
        <v>-2E-3</v>
      </c>
      <c r="K541" s="23">
        <v>0.499</v>
      </c>
      <c r="L541" s="23">
        <v>0.29399999999999998</v>
      </c>
      <c r="M541" s="23">
        <f>(K541-H541-(J541-G541))/(L541-I541-(J541-G541))</f>
        <v>1.6949152542372883</v>
      </c>
      <c r="N541" s="23">
        <f>M541+($C$13+($B$13*M541))*$A$13</f>
        <v>1.7824678813559323</v>
      </c>
      <c r="O541" s="15">
        <v>34.18</v>
      </c>
      <c r="P541" s="23">
        <f>(1245.69/S541+3.8275+0.00211*(35-O541))</f>
        <v>8.0072949325171905</v>
      </c>
      <c r="Q541" s="29">
        <f>P541+LOG((N541-0.0069)/(2.222-N541*0.133))</f>
        <v>7.9588866295753329</v>
      </c>
      <c r="R541" s="66">
        <v>25</v>
      </c>
      <c r="S541" s="23">
        <f t="shared" ref="S541:S556" si="278">R541+273.15</f>
        <v>298.14999999999998</v>
      </c>
    </row>
    <row r="542" spans="5:19" ht="15.75" customHeight="1">
      <c r="E542" s="79">
        <v>0.47916666666666669</v>
      </c>
      <c r="F542" s="20" t="s">
        <v>69</v>
      </c>
      <c r="G542" s="66">
        <v>-4.0000000000000001E-3</v>
      </c>
      <c r="H542" s="23">
        <v>-4.0000000000000001E-3</v>
      </c>
      <c r="I542" s="23">
        <v>-4.0000000000000001E-3</v>
      </c>
      <c r="J542" s="23">
        <v>-3.0000000000000001E-3</v>
      </c>
      <c r="K542" s="23">
        <v>0.32400000000000001</v>
      </c>
      <c r="L542" s="23">
        <v>0.34499999999999997</v>
      </c>
      <c r="M542" s="23">
        <f t="shared" ref="M542:M552" si="279">(K542-H542-(J542-G542))/(L542-I542-(J542-G542))</f>
        <v>0.93965517241379326</v>
      </c>
      <c r="N542" s="23">
        <f t="shared" ref="N542:N561" si="280">M542+($C$13+($B$13*M542))*$A$13</f>
        <v>0.96484219827586226</v>
      </c>
      <c r="O542" s="15">
        <v>34.18</v>
      </c>
      <c r="P542" s="23">
        <f t="shared" ref="P542:P572" si="281">(1245.69/S542+3.8275+0.00211*(35-O542))</f>
        <v>8.0003000141637379</v>
      </c>
      <c r="Q542" s="29">
        <f t="shared" ref="Q542:Q565" si="282">P542+LOG((N542-0.0069)/(2.222-N542*0.133))</f>
        <v>7.6607298467836076</v>
      </c>
      <c r="R542" s="66">
        <v>25.5</v>
      </c>
      <c r="S542" s="23">
        <f t="shared" si="278"/>
        <v>298.64999999999998</v>
      </c>
    </row>
    <row r="543" spans="5:19" ht="15.75" customHeight="1">
      <c r="E543" s="86" t="s">
        <v>186</v>
      </c>
      <c r="F543" s="20" t="s">
        <v>70</v>
      </c>
      <c r="G543" s="23">
        <v>-3.0000000000000001E-3</v>
      </c>
      <c r="H543" s="23">
        <v>-1E-3</v>
      </c>
      <c r="I543" s="23">
        <v>4.0000000000000001E-3</v>
      </c>
      <c r="J543" s="23">
        <v>-2E-3</v>
      </c>
      <c r="K543" s="23">
        <v>0.49399999999999999</v>
      </c>
      <c r="L543" s="23">
        <v>0.29899999999999999</v>
      </c>
      <c r="M543" s="23">
        <f t="shared" si="279"/>
        <v>1.6802721088435375</v>
      </c>
      <c r="N543" s="23">
        <f t="shared" si="280"/>
        <v>1.7666155782312927</v>
      </c>
      <c r="O543" s="15">
        <v>34.200000000000003</v>
      </c>
      <c r="P543" s="23">
        <f t="shared" si="281"/>
        <v>7.9988616401673642</v>
      </c>
      <c r="Q543" s="29">
        <f t="shared" si="282"/>
        <v>7.9460974811621519</v>
      </c>
      <c r="R543" s="66">
        <v>25.6</v>
      </c>
      <c r="S543" s="23">
        <f t="shared" si="278"/>
        <v>298.75</v>
      </c>
    </row>
    <row r="544" spans="5:19" ht="15.75" customHeight="1">
      <c r="E544" s="86"/>
      <c r="F544" s="20" t="s">
        <v>71</v>
      </c>
      <c r="G544" s="66">
        <v>-5.0000000000000001E-3</v>
      </c>
      <c r="H544" s="23">
        <v>-3.0000000000000001E-3</v>
      </c>
      <c r="I544" s="23">
        <v>2E-3</v>
      </c>
      <c r="J544" s="23">
        <v>-4.0000000000000001E-3</v>
      </c>
      <c r="K544" s="23">
        <v>0.33500000000000002</v>
      </c>
      <c r="L544" s="23">
        <v>0.35399999999999998</v>
      </c>
      <c r="M544" s="23">
        <f t="shared" si="279"/>
        <v>0.96011396011396022</v>
      </c>
      <c r="N544" s="23">
        <f t="shared" si="280"/>
        <v>0.98699037037037052</v>
      </c>
      <c r="O544" s="15">
        <v>34.21</v>
      </c>
      <c r="P544" s="23">
        <f t="shared" si="281"/>
        <v>8.0002367141637372</v>
      </c>
      <c r="Q544" s="29">
        <f t="shared" si="282"/>
        <v>7.671204827013125</v>
      </c>
      <c r="R544" s="66">
        <v>25.5</v>
      </c>
      <c r="S544" s="23">
        <f t="shared" si="278"/>
        <v>298.64999999999998</v>
      </c>
    </row>
    <row r="545" spans="5:19" ht="15.75" customHeight="1">
      <c r="E545" s="86"/>
      <c r="F545" s="20" t="s">
        <v>73</v>
      </c>
      <c r="G545" s="23">
        <v>-2E-3</v>
      </c>
      <c r="H545" s="23">
        <v>-2E-3</v>
      </c>
      <c r="I545" s="23">
        <v>-2E-3</v>
      </c>
      <c r="J545" s="23">
        <v>-2E-3</v>
      </c>
      <c r="K545" s="23">
        <v>0.48299999999999998</v>
      </c>
      <c r="L545" s="23">
        <v>0.28699999999999998</v>
      </c>
      <c r="M545" s="23">
        <f t="shared" si="279"/>
        <v>1.6782006920415227</v>
      </c>
      <c r="N545" s="23">
        <f t="shared" si="280"/>
        <v>1.7643731141868515</v>
      </c>
      <c r="O545" s="15">
        <v>34.19</v>
      </c>
      <c r="P545" s="23">
        <f t="shared" si="281"/>
        <v>8.0058729725901081</v>
      </c>
      <c r="Q545" s="29">
        <f t="shared" si="282"/>
        <v>7.9524898435833302</v>
      </c>
      <c r="R545" s="66">
        <v>25.1</v>
      </c>
      <c r="S545" s="23">
        <f t="shared" si="278"/>
        <v>298.25</v>
      </c>
    </row>
    <row r="546" spans="5:19" ht="15.75" customHeight="1">
      <c r="E546" s="86"/>
      <c r="F546" s="20" t="s">
        <v>74</v>
      </c>
      <c r="G546" s="23">
        <v>-5.0000000000000001E-3</v>
      </c>
      <c r="H546" s="23">
        <v>-6.0000000000000001E-3</v>
      </c>
      <c r="I546" s="23">
        <v>-7.0000000000000001E-3</v>
      </c>
      <c r="J546" s="23">
        <v>-5.0000000000000001E-3</v>
      </c>
      <c r="K546" s="23">
        <v>0.32100000000000001</v>
      </c>
      <c r="L546" s="23">
        <v>0.34200000000000003</v>
      </c>
      <c r="M546" s="23">
        <f t="shared" si="279"/>
        <v>0.93696275071633228</v>
      </c>
      <c r="N546" s="23">
        <f t="shared" si="280"/>
        <v>0.9619274498567334</v>
      </c>
      <c r="O546" s="15">
        <v>34.200000000000003</v>
      </c>
      <c r="P546" s="23">
        <f t="shared" si="281"/>
        <v>7.9974664005353855</v>
      </c>
      <c r="Q546" s="29">
        <f t="shared" si="282"/>
        <v>7.6564923770528166</v>
      </c>
      <c r="R546" s="66">
        <v>25.7</v>
      </c>
      <c r="S546" s="23">
        <f t="shared" si="278"/>
        <v>298.84999999999997</v>
      </c>
    </row>
    <row r="547" spans="5:19" ht="15.75" customHeight="1">
      <c r="E547" s="86"/>
      <c r="F547" s="20" t="s">
        <v>75</v>
      </c>
      <c r="G547" s="23">
        <v>-3.0000000000000001E-3</v>
      </c>
      <c r="H547" s="23">
        <v>-2E-3</v>
      </c>
      <c r="I547" s="23">
        <v>3.0000000000000001E-3</v>
      </c>
      <c r="J547" s="23">
        <v>-2E-3</v>
      </c>
      <c r="K547" s="23">
        <v>0.33700000000000002</v>
      </c>
      <c r="L547" s="23">
        <v>0.35099999999999998</v>
      </c>
      <c r="M547" s="23">
        <f t="shared" si="279"/>
        <v>0.97406340057636898</v>
      </c>
      <c r="N547" s="23">
        <f t="shared" si="280"/>
        <v>1.0020916858789626</v>
      </c>
      <c r="O547" s="15">
        <v>34.18</v>
      </c>
      <c r="P547" s="23">
        <f t="shared" si="281"/>
        <v>8.0003000141637379</v>
      </c>
      <c r="Q547" s="29">
        <f t="shared" si="282"/>
        <v>7.6783261526052025</v>
      </c>
      <c r="R547" s="66">
        <v>25.5</v>
      </c>
      <c r="S547" s="23">
        <f t="shared" si="278"/>
        <v>298.64999999999998</v>
      </c>
    </row>
    <row r="548" spans="5:19" ht="15.75" customHeight="1">
      <c r="E548" s="86"/>
      <c r="F548" s="20" t="s">
        <v>76</v>
      </c>
      <c r="G548" s="23">
        <v>-4.0000000000000001E-3</v>
      </c>
      <c r="H548" s="23">
        <v>-2E-3</v>
      </c>
      <c r="I548" s="23">
        <v>4.0000000000000001E-3</v>
      </c>
      <c r="J548" s="23">
        <v>-3.0000000000000001E-3</v>
      </c>
      <c r="K548" s="23">
        <v>0.48599999999999999</v>
      </c>
      <c r="L548" s="23">
        <v>0.29499999999999998</v>
      </c>
      <c r="M548" s="23">
        <f t="shared" si="279"/>
        <v>1.6793103448275863</v>
      </c>
      <c r="N548" s="23">
        <f t="shared" si="280"/>
        <v>1.7655743965517243</v>
      </c>
      <c r="O548" s="15">
        <v>34.19</v>
      </c>
      <c r="P548" s="23">
        <f t="shared" si="281"/>
        <v>8.0030740690065336</v>
      </c>
      <c r="Q548" s="29">
        <f t="shared" si="282"/>
        <v>7.9500226072782931</v>
      </c>
      <c r="R548" s="66">
        <v>25.3</v>
      </c>
      <c r="S548" s="23">
        <f t="shared" si="278"/>
        <v>298.45</v>
      </c>
    </row>
    <row r="549" spans="5:19" ht="15.75" customHeight="1">
      <c r="E549" s="86"/>
      <c r="F549" s="20" t="s">
        <v>77</v>
      </c>
      <c r="G549" s="92">
        <v>-2E-3</v>
      </c>
      <c r="H549" s="92">
        <v>-2E-3</v>
      </c>
      <c r="I549" s="92">
        <v>-2E-3</v>
      </c>
      <c r="J549" s="92">
        <v>-2E-3</v>
      </c>
      <c r="K549" s="92">
        <v>0.47699999999999998</v>
      </c>
      <c r="L549" s="92">
        <v>0.28100000000000003</v>
      </c>
      <c r="M549" s="92">
        <f t="shared" si="279"/>
        <v>1.6925795053003532</v>
      </c>
      <c r="N549" s="92">
        <f t="shared" si="280"/>
        <v>1.7799392579505298</v>
      </c>
      <c r="O549" s="15">
        <v>34.19</v>
      </c>
      <c r="P549" s="92">
        <f t="shared" si="281"/>
        <v>7.9988827401673648</v>
      </c>
      <c r="Q549" s="93">
        <f t="shared" si="282"/>
        <v>7.9497819322747576</v>
      </c>
      <c r="R549" s="66">
        <v>25.6</v>
      </c>
      <c r="S549" s="23">
        <f t="shared" si="278"/>
        <v>298.75</v>
      </c>
    </row>
    <row r="550" spans="5:19" ht="15.75" customHeight="1">
      <c r="E550" s="86"/>
      <c r="F550" s="20" t="s">
        <v>81</v>
      </c>
      <c r="G550" s="23">
        <v>-6.0000000000000001E-3</v>
      </c>
      <c r="H550" s="23">
        <v>-6.0000000000000001E-3</v>
      </c>
      <c r="I550" s="23">
        <v>-7.0000000000000001E-3</v>
      </c>
      <c r="J550" s="23">
        <v>-5.0000000000000001E-3</v>
      </c>
      <c r="K550" s="23">
        <v>0.47799999999999998</v>
      </c>
      <c r="L550" s="23">
        <v>0.28000000000000003</v>
      </c>
      <c r="M550" s="23">
        <f t="shared" si="279"/>
        <v>1.6888111888111885</v>
      </c>
      <c r="N550" s="23">
        <f t="shared" si="280"/>
        <v>1.7758597727272725</v>
      </c>
      <c r="O550" s="15">
        <v>34.19</v>
      </c>
      <c r="P550" s="23">
        <f t="shared" si="281"/>
        <v>7.997487500535386</v>
      </c>
      <c r="Q550" s="29">
        <f t="shared" si="282"/>
        <v>7.9472676218658505</v>
      </c>
      <c r="R550" s="66">
        <v>25.7</v>
      </c>
      <c r="S550" s="23">
        <f t="shared" si="278"/>
        <v>298.84999999999997</v>
      </c>
    </row>
    <row r="551" spans="5:19" ht="15.75" customHeight="1">
      <c r="E551" s="86"/>
      <c r="F551" s="20" t="s">
        <v>82</v>
      </c>
      <c r="G551" s="23">
        <v>-3.0000000000000001E-3</v>
      </c>
      <c r="H551" s="23">
        <v>-2E-3</v>
      </c>
      <c r="I551" s="23">
        <v>3.0000000000000001E-3</v>
      </c>
      <c r="J551" s="23">
        <v>-2E-3</v>
      </c>
      <c r="K551" s="23">
        <v>0.316</v>
      </c>
      <c r="L551" s="23">
        <v>0.35</v>
      </c>
      <c r="M551" s="23">
        <f t="shared" si="279"/>
        <v>0.91618497109826602</v>
      </c>
      <c r="N551" s="23">
        <f t="shared" si="280"/>
        <v>0.9394339450867053</v>
      </c>
      <c r="O551" s="15">
        <v>34.200000000000003</v>
      </c>
      <c r="P551" s="23">
        <f t="shared" si="281"/>
        <v>8.0002578141637368</v>
      </c>
      <c r="Q551" s="29">
        <f t="shared" si="282"/>
        <v>7.6483125835945094</v>
      </c>
      <c r="R551" s="66">
        <v>25.5</v>
      </c>
      <c r="S551" s="23">
        <f t="shared" si="278"/>
        <v>298.64999999999998</v>
      </c>
    </row>
    <row r="552" spans="5:19" ht="15.75" customHeight="1">
      <c r="E552" s="86"/>
      <c r="F552" s="20" t="s">
        <v>83</v>
      </c>
      <c r="G552" s="23">
        <v>-6.0000000000000001E-3</v>
      </c>
      <c r="H552" s="23">
        <v>-4.0000000000000001E-3</v>
      </c>
      <c r="I552" s="23">
        <v>0</v>
      </c>
      <c r="J552" s="23">
        <v>-5.0000000000000001E-3</v>
      </c>
      <c r="K552" s="23">
        <v>0.32</v>
      </c>
      <c r="L552" s="23">
        <v>0.35499999999999998</v>
      </c>
      <c r="M552" s="23">
        <f t="shared" si="279"/>
        <v>0.91242937853107353</v>
      </c>
      <c r="N552" s="23">
        <f t="shared" si="280"/>
        <v>0.93536823446327688</v>
      </c>
      <c r="O552" s="15">
        <v>34.18</v>
      </c>
      <c r="P552" s="23">
        <f t="shared" si="281"/>
        <v>8.0030951690065351</v>
      </c>
      <c r="Q552" s="29">
        <f t="shared" si="282"/>
        <v>7.649140367578914</v>
      </c>
      <c r="R552" s="66">
        <v>25.3</v>
      </c>
      <c r="S552" s="23">
        <f t="shared" si="278"/>
        <v>298.45</v>
      </c>
    </row>
    <row r="553" spans="5:19" ht="15.75" customHeight="1">
      <c r="E553" s="86"/>
      <c r="F553" s="20" t="s">
        <v>85</v>
      </c>
      <c r="G553" s="23">
        <v>2E-3</v>
      </c>
      <c r="H553" s="23">
        <v>3.0000000000000001E-3</v>
      </c>
      <c r="I553" s="23">
        <v>4.0000000000000001E-3</v>
      </c>
      <c r="J553" s="23">
        <v>3.0000000000000001E-3</v>
      </c>
      <c r="K553" s="23">
        <v>0.47799999999999998</v>
      </c>
      <c r="L553" s="23">
        <v>0.28699999999999998</v>
      </c>
      <c r="M553" s="23">
        <f>(K553-H553-(J553-G553))/(L553-I553-(J553-G553))</f>
        <v>1.6808510638297873</v>
      </c>
      <c r="N553" s="23">
        <f t="shared" si="280"/>
        <v>1.767242340425532</v>
      </c>
      <c r="O553" s="15">
        <v>34.18</v>
      </c>
      <c r="P553" s="23">
        <f t="shared" si="281"/>
        <v>8.0072949325171905</v>
      </c>
      <c r="Q553" s="29">
        <f t="shared" si="282"/>
        <v>7.9547036493973113</v>
      </c>
      <c r="R553" s="66">
        <v>25</v>
      </c>
      <c r="S553" s="23">
        <f t="shared" si="278"/>
        <v>298.14999999999998</v>
      </c>
    </row>
    <row r="554" spans="5:19" ht="15.75" customHeight="1">
      <c r="E554" s="86"/>
      <c r="F554" s="20" t="s">
        <v>87</v>
      </c>
      <c r="G554" s="23">
        <v>-3.0000000000000001E-3</v>
      </c>
      <c r="H554" s="23">
        <v>-3.0000000000000001E-3</v>
      </c>
      <c r="I554" s="23">
        <v>-3.0000000000000001E-3</v>
      </c>
      <c r="J554" s="23">
        <v>-3.0000000000000001E-3</v>
      </c>
      <c r="K554" s="23">
        <v>0.318</v>
      </c>
      <c r="L554" s="23">
        <v>0.34499999999999997</v>
      </c>
      <c r="M554" s="23">
        <f t="shared" ref="M554:M566" si="283">(K554-H554-(J554-G554))/(L554-I554-(J554-G554))</f>
        <v>0.9224137931034484</v>
      </c>
      <c r="N554" s="23">
        <f t="shared" si="280"/>
        <v>0.9461771120689656</v>
      </c>
      <c r="O554" s="15">
        <v>34.200000000000003</v>
      </c>
      <c r="P554" s="23">
        <f t="shared" si="281"/>
        <v>8.0002578141637368</v>
      </c>
      <c r="Q554" s="29">
        <f t="shared" si="282"/>
        <v>7.6516274469786447</v>
      </c>
      <c r="R554" s="66">
        <v>25.5</v>
      </c>
      <c r="S554" s="23">
        <f t="shared" si="278"/>
        <v>298.64999999999998</v>
      </c>
    </row>
    <row r="555" spans="5:19" ht="15.75" customHeight="1">
      <c r="E555" s="86"/>
      <c r="F555" s="20" t="s">
        <v>89</v>
      </c>
      <c r="G555" s="23">
        <v>-2E-3</v>
      </c>
      <c r="H555" s="23">
        <v>-1E-3</v>
      </c>
      <c r="I555" s="23">
        <v>4.0000000000000001E-3</v>
      </c>
      <c r="J555" s="23">
        <v>-2E-3</v>
      </c>
      <c r="K555" s="23">
        <v>0.47399999999999998</v>
      </c>
      <c r="L555" s="23">
        <v>0.28499999999999998</v>
      </c>
      <c r="M555" s="23">
        <f t="shared" si="283"/>
        <v>1.6903914590747331</v>
      </c>
      <c r="N555" s="23">
        <f t="shared" si="280"/>
        <v>1.7775705338078291</v>
      </c>
      <c r="O555" s="15">
        <v>34.200000000000003</v>
      </c>
      <c r="P555" s="23">
        <f t="shared" si="281"/>
        <v>8.0016549234634073</v>
      </c>
      <c r="Q555" s="29">
        <f t="shared" si="282"/>
        <v>7.9519046117100984</v>
      </c>
      <c r="R555" s="66">
        <v>25.4</v>
      </c>
      <c r="S555" s="23">
        <f t="shared" si="278"/>
        <v>298.54999999999995</v>
      </c>
    </row>
    <row r="556" spans="5:19" ht="15.75" customHeight="1">
      <c r="E556" s="86"/>
      <c r="F556" s="20" t="s">
        <v>91</v>
      </c>
      <c r="G556" s="23">
        <v>-5.0000000000000001E-3</v>
      </c>
      <c r="H556" s="23">
        <v>-4.0000000000000001E-3</v>
      </c>
      <c r="I556" s="23">
        <v>0</v>
      </c>
      <c r="J556" s="23">
        <v>-5.0000000000000001E-3</v>
      </c>
      <c r="K556" s="23">
        <v>0.36499999999999999</v>
      </c>
      <c r="L556" s="23">
        <v>0.32600000000000001</v>
      </c>
      <c r="M556" s="23">
        <f t="shared" si="283"/>
        <v>1.1319018404907975</v>
      </c>
      <c r="N556" s="23">
        <f t="shared" si="280"/>
        <v>1.1729636349693251</v>
      </c>
      <c r="O556" s="15">
        <v>34.19</v>
      </c>
      <c r="P556" s="23">
        <f t="shared" si="281"/>
        <v>8.0044730517345393</v>
      </c>
      <c r="Q556" s="29">
        <f t="shared" si="282"/>
        <v>7.7560658613431208</v>
      </c>
      <c r="R556" s="66">
        <v>25.2</v>
      </c>
      <c r="S556" s="23">
        <f t="shared" si="278"/>
        <v>298.34999999999997</v>
      </c>
    </row>
    <row r="557" spans="5:19" ht="15.75" customHeight="1">
      <c r="E557" s="86"/>
      <c r="F557" s="20" t="s">
        <v>92</v>
      </c>
      <c r="G557" s="23">
        <v>1E-3</v>
      </c>
      <c r="H557" s="23">
        <v>2E-3</v>
      </c>
      <c r="I557" s="23">
        <v>3.0000000000000001E-3</v>
      </c>
      <c r="J557" s="23">
        <v>1E-3</v>
      </c>
      <c r="K557" s="23">
        <v>0.47899999999999998</v>
      </c>
      <c r="L557" s="23">
        <v>0.28499999999999998</v>
      </c>
      <c r="M557" s="23">
        <f t="shared" si="283"/>
        <v>1.6914893617021278</v>
      </c>
      <c r="N557" s="23">
        <f t="shared" si="280"/>
        <v>1.7787590957446811</v>
      </c>
      <c r="O557" s="15">
        <v>34.17</v>
      </c>
      <c r="P557" s="23">
        <f t="shared" si="281"/>
        <v>8.0059151725901092</v>
      </c>
      <c r="Q557" s="29">
        <f t="shared" si="282"/>
        <v>7.9564908600228392</v>
      </c>
      <c r="R557" s="66">
        <v>25.1</v>
      </c>
      <c r="S557" s="23">
        <f>R557+273.15</f>
        <v>298.25</v>
      </c>
    </row>
    <row r="558" spans="5:19" ht="15.75" customHeight="1">
      <c r="E558" s="86"/>
      <c r="F558" s="20" t="s">
        <v>93</v>
      </c>
      <c r="G558" s="23">
        <v>-2E-3</v>
      </c>
      <c r="H558" s="23">
        <v>-2E-3</v>
      </c>
      <c r="I558" s="23">
        <v>-2E-3</v>
      </c>
      <c r="J558" s="23">
        <v>-2E-3</v>
      </c>
      <c r="K558" s="23">
        <v>0.48299999999999998</v>
      </c>
      <c r="L558" s="23">
        <v>0.28499999999999998</v>
      </c>
      <c r="M558" s="23">
        <f t="shared" si="283"/>
        <v>1.6898954703832754</v>
      </c>
      <c r="N558" s="23">
        <f t="shared" si="280"/>
        <v>1.7770335888501743</v>
      </c>
      <c r="O558" s="15">
        <v>34.200000000000003</v>
      </c>
      <c r="P558" s="23">
        <f t="shared" si="281"/>
        <v>8.0002578141637368</v>
      </c>
      <c r="Q558" s="29">
        <f t="shared" si="282"/>
        <v>7.9503601657080338</v>
      </c>
      <c r="R558" s="66">
        <v>25.5</v>
      </c>
      <c r="S558" s="23">
        <f t="shared" ref="S558:S564" si="284">R558+273.15</f>
        <v>298.64999999999998</v>
      </c>
    </row>
    <row r="559" spans="5:19" ht="15.75" customHeight="1">
      <c r="E559" s="86"/>
      <c r="F559" s="20" t="s">
        <v>94</v>
      </c>
      <c r="G559" s="23">
        <v>-3.0000000000000001E-3</v>
      </c>
      <c r="H559" s="23">
        <v>-3.0000000000000001E-3</v>
      </c>
      <c r="I559" s="23">
        <v>2E-3</v>
      </c>
      <c r="J559" s="23">
        <v>-2E-3</v>
      </c>
      <c r="K559" s="23">
        <v>0.30599999999999999</v>
      </c>
      <c r="L559" s="23">
        <v>0.34799999999999998</v>
      </c>
      <c r="M559" s="23">
        <f t="shared" si="283"/>
        <v>0.8927536231884059</v>
      </c>
      <c r="N559" s="23">
        <f t="shared" si="280"/>
        <v>0.91406775362318848</v>
      </c>
      <c r="O559" s="15">
        <v>34.200000000000003</v>
      </c>
      <c r="P559" s="23">
        <f t="shared" si="281"/>
        <v>8.0016549234634073</v>
      </c>
      <c r="Q559" s="29">
        <f t="shared" si="282"/>
        <v>7.6370345242539974</v>
      </c>
      <c r="R559" s="66">
        <v>25.4</v>
      </c>
      <c r="S559" s="23">
        <f t="shared" si="284"/>
        <v>298.54999999999995</v>
      </c>
    </row>
    <row r="560" spans="5:19" ht="15.75" customHeight="1">
      <c r="E560" s="86"/>
      <c r="F560" s="20" t="s">
        <v>96</v>
      </c>
      <c r="G560" s="23">
        <v>-5.0000000000000001E-3</v>
      </c>
      <c r="H560" s="23">
        <v>-3.0000000000000001E-3</v>
      </c>
      <c r="I560" s="23">
        <v>1E-3</v>
      </c>
      <c r="J560" s="23">
        <v>-3.0000000000000001E-3</v>
      </c>
      <c r="K560" s="23">
        <v>0.48</v>
      </c>
      <c r="L560" s="23">
        <v>0.28899999999999998</v>
      </c>
      <c r="M560" s="23">
        <f t="shared" si="283"/>
        <v>1.6818181818181819</v>
      </c>
      <c r="N560" s="23">
        <f t="shared" si="280"/>
        <v>1.7682893181818182</v>
      </c>
      <c r="O560" s="15">
        <v>34.200000000000003</v>
      </c>
      <c r="P560" s="23">
        <f t="shared" si="281"/>
        <v>8.0058518725901084</v>
      </c>
      <c r="Q560" s="29">
        <f t="shared" si="282"/>
        <v>7.9535492497068132</v>
      </c>
      <c r="R560" s="66">
        <v>25.1</v>
      </c>
      <c r="S560" s="23">
        <f t="shared" si="284"/>
        <v>298.25</v>
      </c>
    </row>
    <row r="561" spans="5:19" ht="15.75" customHeight="1">
      <c r="E561" s="86"/>
      <c r="F561" s="20" t="s">
        <v>97</v>
      </c>
      <c r="G561" s="23">
        <v>-2E-3</v>
      </c>
      <c r="H561" s="23">
        <v>-2E-3</v>
      </c>
      <c r="I561" s="23">
        <v>-2E-3</v>
      </c>
      <c r="J561" s="23">
        <v>-2E-3</v>
      </c>
      <c r="K561" s="23">
        <v>0.35399999999999998</v>
      </c>
      <c r="L561" s="23">
        <v>0.32300000000000001</v>
      </c>
      <c r="M561" s="23">
        <f t="shared" si="283"/>
        <v>1.0953846153846154</v>
      </c>
      <c r="N561" s="23">
        <f t="shared" si="280"/>
        <v>1.1334310000000001</v>
      </c>
      <c r="O561" s="15">
        <v>34.200000000000003</v>
      </c>
      <c r="P561" s="23">
        <f t="shared" si="281"/>
        <v>8.0058518725901084</v>
      </c>
      <c r="Q561" s="29">
        <f t="shared" si="282"/>
        <v>7.7413617273653825</v>
      </c>
      <c r="R561" s="66">
        <v>25.1</v>
      </c>
      <c r="S561" s="23">
        <f t="shared" si="284"/>
        <v>298.25</v>
      </c>
    </row>
    <row r="562" spans="5:19" ht="15.75" customHeight="1">
      <c r="E562" s="86"/>
      <c r="F562" s="20" t="s">
        <v>98</v>
      </c>
      <c r="G562" s="23">
        <v>-5.0000000000000001E-3</v>
      </c>
      <c r="H562" s="23">
        <v>-6.0000000000000001E-3</v>
      </c>
      <c r="I562" s="23">
        <v>-7.0000000000000001E-3</v>
      </c>
      <c r="J562" s="23">
        <v>-5.0000000000000001E-3</v>
      </c>
      <c r="K562" s="23">
        <v>0.47399999999999998</v>
      </c>
      <c r="L562" s="23">
        <v>0.27700000000000002</v>
      </c>
      <c r="M562" s="23">
        <f t="shared" si="283"/>
        <v>1.6901408450704223</v>
      </c>
      <c r="N562" s="23">
        <f>M562+($C$13+($B$13*M562))*$A$13</f>
        <v>1.7772992253521125</v>
      </c>
      <c r="O562" s="15">
        <v>34.21</v>
      </c>
      <c r="P562" s="23">
        <f t="shared" si="281"/>
        <v>7.9988405401673646</v>
      </c>
      <c r="Q562" s="29">
        <f t="shared" si="282"/>
        <v>7.9490157867988431</v>
      </c>
      <c r="R562" s="66">
        <v>25.6</v>
      </c>
      <c r="S562" s="23">
        <f t="shared" si="284"/>
        <v>298.75</v>
      </c>
    </row>
    <row r="563" spans="5:19" ht="15.75" customHeight="1">
      <c r="E563" s="86"/>
      <c r="F563" s="20" t="s">
        <v>100</v>
      </c>
      <c r="G563" s="23">
        <v>-3.0000000000000001E-3</v>
      </c>
      <c r="H563" s="23">
        <v>-2E-3</v>
      </c>
      <c r="I563" s="23">
        <v>4.0000000000000001E-3</v>
      </c>
      <c r="J563" s="23">
        <v>-2E-3</v>
      </c>
      <c r="K563" s="23">
        <v>0.318</v>
      </c>
      <c r="L563" s="23">
        <v>0.34599999999999997</v>
      </c>
      <c r="M563" s="23">
        <f t="shared" si="283"/>
        <v>0.93548387096774199</v>
      </c>
      <c r="N563" s="23">
        <f t="shared" ref="N563:N572" si="285">M563+($C$13+($B$13*M563))*$A$13</f>
        <v>0.96032645161290331</v>
      </c>
      <c r="O563" s="15">
        <v>34.200000000000003</v>
      </c>
      <c r="P563" s="23">
        <f t="shared" si="281"/>
        <v>8.003052969006534</v>
      </c>
      <c r="Q563" s="29">
        <f t="shared" si="282"/>
        <v>7.6613061292161131</v>
      </c>
      <c r="R563" s="66">
        <v>25.3</v>
      </c>
      <c r="S563" s="23">
        <f t="shared" si="284"/>
        <v>298.45</v>
      </c>
    </row>
    <row r="564" spans="5:19" ht="15.75" customHeight="1">
      <c r="E564" s="86"/>
      <c r="F564" s="20" t="s">
        <v>101</v>
      </c>
      <c r="G564" s="23">
        <v>-6.0000000000000001E-3</v>
      </c>
      <c r="H564" s="23">
        <v>-4.0000000000000001E-3</v>
      </c>
      <c r="I564" s="23">
        <v>0</v>
      </c>
      <c r="J564" s="23">
        <v>-4.0000000000000001E-3</v>
      </c>
      <c r="K564" s="23">
        <v>0.36199999999999999</v>
      </c>
      <c r="L564" s="23">
        <v>0.33500000000000002</v>
      </c>
      <c r="M564" s="23">
        <f t="shared" si="283"/>
        <v>1.0930930930930931</v>
      </c>
      <c r="N564" s="23">
        <f t="shared" si="285"/>
        <v>1.1309502552552553</v>
      </c>
      <c r="O564" s="15">
        <v>34.21</v>
      </c>
      <c r="P564" s="23">
        <f t="shared" si="281"/>
        <v>8.0072316325171897</v>
      </c>
      <c r="Q564" s="29">
        <f t="shared" si="282"/>
        <v>7.7417148935244491</v>
      </c>
      <c r="R564" s="66">
        <v>25</v>
      </c>
      <c r="S564" s="23">
        <f t="shared" si="284"/>
        <v>298.14999999999998</v>
      </c>
    </row>
    <row r="565" spans="5:19" ht="15.75" customHeight="1">
      <c r="E565" s="86"/>
      <c r="F565" s="20" t="s">
        <v>119</v>
      </c>
      <c r="G565" s="66">
        <v>0</v>
      </c>
      <c r="H565" s="66">
        <v>0</v>
      </c>
      <c r="I565" s="66">
        <v>2E-3</v>
      </c>
      <c r="J565" s="23">
        <v>0</v>
      </c>
      <c r="K565" s="23">
        <v>0.497</v>
      </c>
      <c r="L565" s="23">
        <v>0.3</v>
      </c>
      <c r="M565" s="23">
        <f t="shared" si="283"/>
        <v>1.6677852348993289</v>
      </c>
      <c r="N565" s="23">
        <f t="shared" si="285"/>
        <v>1.753097600671141</v>
      </c>
      <c r="O565" s="15">
        <v>34.200000000000003</v>
      </c>
      <c r="P565" s="23">
        <f t="shared" si="281"/>
        <v>8.003052969006534</v>
      </c>
      <c r="Q565" s="29">
        <f t="shared" si="282"/>
        <v>7.9465469427011932</v>
      </c>
      <c r="R565" s="66">
        <v>25.3</v>
      </c>
      <c r="S565" s="23">
        <f>R565+273.15</f>
        <v>298.45</v>
      </c>
    </row>
    <row r="566" spans="5:19" ht="15.75" customHeight="1">
      <c r="E566" s="86"/>
      <c r="F566" s="20" t="s">
        <v>120</v>
      </c>
      <c r="G566" s="66">
        <v>-2E-3</v>
      </c>
      <c r="H566" s="66">
        <v>-3.0000000000000001E-3</v>
      </c>
      <c r="I566" s="23">
        <v>-4.0000000000000001E-3</v>
      </c>
      <c r="J566" s="23">
        <v>-1E-3</v>
      </c>
      <c r="K566" s="23">
        <v>0.501</v>
      </c>
      <c r="L566" s="23">
        <v>0.29899999999999999</v>
      </c>
      <c r="M566" s="23">
        <f t="shared" si="283"/>
        <v>1.6655629139072847</v>
      </c>
      <c r="N566" s="23">
        <f t="shared" si="285"/>
        <v>1.7506917715231787</v>
      </c>
      <c r="O566" s="15">
        <v>34.21</v>
      </c>
      <c r="P566" s="23">
        <f t="shared" si="281"/>
        <v>8.0002367141637372</v>
      </c>
      <c r="Q566" s="29">
        <f>P566+LOG((N566-0.0069)/(2.222-N566*0.133))</f>
        <v>7.9430620586416287</v>
      </c>
      <c r="R566" s="66">
        <v>25.5</v>
      </c>
      <c r="S566" s="23">
        <f t="shared" ref="S566:S572" si="286">R566+273.15</f>
        <v>298.64999999999998</v>
      </c>
    </row>
    <row r="567" spans="5:19" ht="15.75" customHeight="1">
      <c r="E567" s="86"/>
      <c r="F567" s="20" t="s">
        <v>121</v>
      </c>
      <c r="G567" s="66">
        <v>-2E-3</v>
      </c>
      <c r="H567" s="23">
        <v>-2E-3</v>
      </c>
      <c r="I567" s="23">
        <v>4.0000000000000001E-3</v>
      </c>
      <c r="J567" s="66">
        <v>-2E-3</v>
      </c>
      <c r="K567" s="23">
        <v>0.30299999999999999</v>
      </c>
      <c r="L567" s="23">
        <v>0.374</v>
      </c>
      <c r="M567" s="23">
        <f>(K567-H567-(J566-G567))/(L567-I567-(J566-G567))</f>
        <v>0.82384823848238486</v>
      </c>
      <c r="N567" s="23">
        <f t="shared" si="285"/>
        <v>0.83947250677506779</v>
      </c>
      <c r="O567" s="15">
        <v>34.17</v>
      </c>
      <c r="P567" s="23">
        <f t="shared" si="281"/>
        <v>7.9975297005353854</v>
      </c>
      <c r="Q567" s="29">
        <f t="shared" ref="Q567:Q572" si="287">P567+LOG((N567-0.0069)/(2.222-N567*0.133))</f>
        <v>7.5935972451229397</v>
      </c>
      <c r="R567" s="66">
        <v>25.7</v>
      </c>
      <c r="S567" s="23">
        <f t="shared" si="286"/>
        <v>298.84999999999997</v>
      </c>
    </row>
    <row r="568" spans="5:19" ht="15.75" customHeight="1">
      <c r="E568" s="86"/>
      <c r="F568" s="20" t="s">
        <v>122</v>
      </c>
      <c r="G568" s="91">
        <v>-5.0000000000000001E-3</v>
      </c>
      <c r="H568" s="92">
        <v>-4.0000000000000001E-3</v>
      </c>
      <c r="I568" s="92">
        <v>0</v>
      </c>
      <c r="J568" s="92">
        <v>-5.0000000000000001E-3</v>
      </c>
      <c r="K568" s="92">
        <v>0.33</v>
      </c>
      <c r="L568" s="92">
        <v>0.372</v>
      </c>
      <c r="M568" s="92">
        <f t="shared" ref="M568:M572" si="288">(K568-H568-(J568-G568))/(L568-I568-(J568-G568))</f>
        <v>0.89784946236559149</v>
      </c>
      <c r="N568" s="92">
        <f t="shared" si="285"/>
        <v>0.91958438172043022</v>
      </c>
      <c r="O568" s="15">
        <v>34.19</v>
      </c>
      <c r="P568" s="92">
        <f t="shared" si="281"/>
        <v>7.997487500535386</v>
      </c>
      <c r="Q568" s="93">
        <f t="shared" si="287"/>
        <v>7.6356518478887105</v>
      </c>
      <c r="R568" s="66">
        <v>25.7</v>
      </c>
      <c r="S568" s="23">
        <f t="shared" si="286"/>
        <v>298.84999999999997</v>
      </c>
    </row>
    <row r="569" spans="5:19" ht="15.75" customHeight="1">
      <c r="E569" s="86"/>
      <c r="F569" s="20" t="s">
        <v>123</v>
      </c>
      <c r="G569" s="23">
        <v>-2E-3</v>
      </c>
      <c r="H569" s="23">
        <v>-2E-3</v>
      </c>
      <c r="I569" s="23">
        <v>-1E-3</v>
      </c>
      <c r="J569" s="23">
        <v>-2E-3</v>
      </c>
      <c r="K569" s="23">
        <v>0.34899999999999998</v>
      </c>
      <c r="L569" s="23">
        <v>0.34</v>
      </c>
      <c r="M569" s="92">
        <f t="shared" si="288"/>
        <v>1.0293255131964807</v>
      </c>
      <c r="N569" s="23">
        <f t="shared" si="285"/>
        <v>1.0619170674486802</v>
      </c>
      <c r="O569" s="15">
        <v>34.159999999999997</v>
      </c>
      <c r="P569" s="23">
        <f t="shared" si="281"/>
        <v>8.0003422141637373</v>
      </c>
      <c r="Q569" s="93">
        <f t="shared" si="287"/>
        <v>7.7053786592523945</v>
      </c>
      <c r="R569" s="66">
        <v>25.5</v>
      </c>
      <c r="S569" s="23">
        <f t="shared" si="286"/>
        <v>298.64999999999998</v>
      </c>
    </row>
    <row r="570" spans="5:19" ht="15.75" customHeight="1">
      <c r="E570" s="86"/>
      <c r="F570" s="20" t="s">
        <v>124</v>
      </c>
      <c r="G570" s="23">
        <v>-5.0000000000000001E-3</v>
      </c>
      <c r="H570" s="23">
        <v>-5.0000000000000001E-3</v>
      </c>
      <c r="I570" s="23">
        <v>-6.0000000000000001E-3</v>
      </c>
      <c r="J570" s="23">
        <v>-4.0000000000000001E-3</v>
      </c>
      <c r="K570" s="23">
        <v>0.28599999999999998</v>
      </c>
      <c r="L570" s="23">
        <v>0.36299999999999999</v>
      </c>
      <c r="M570" s="92">
        <f t="shared" si="288"/>
        <v>0.78804347826086951</v>
      </c>
      <c r="N570" s="23">
        <f t="shared" si="285"/>
        <v>0.80071116847826085</v>
      </c>
      <c r="O570" s="15">
        <v>34.19</v>
      </c>
      <c r="P570" s="23">
        <f t="shared" si="281"/>
        <v>7.9905252850676485</v>
      </c>
      <c r="Q570" s="93">
        <f t="shared" si="287"/>
        <v>7.5648283487252561</v>
      </c>
      <c r="R570" s="66">
        <v>26.2</v>
      </c>
      <c r="S570" s="23">
        <f t="shared" si="286"/>
        <v>299.34999999999997</v>
      </c>
    </row>
    <row r="571" spans="5:19" ht="15.75" customHeight="1">
      <c r="E571" s="86"/>
      <c r="F571" s="20" t="s">
        <v>125</v>
      </c>
      <c r="G571" s="66">
        <v>-3.0000000000000001E-3</v>
      </c>
      <c r="H571" s="66">
        <v>-2E-3</v>
      </c>
      <c r="I571" s="66">
        <v>3.0000000000000001E-3</v>
      </c>
      <c r="J571" s="66">
        <v>-2E-3</v>
      </c>
      <c r="K571" s="66">
        <v>0.47799999999999998</v>
      </c>
      <c r="L571" s="66">
        <v>0.29099999999999998</v>
      </c>
      <c r="M571" s="92">
        <f t="shared" si="288"/>
        <v>1.6689895470383276</v>
      </c>
      <c r="N571" s="23">
        <f t="shared" si="285"/>
        <v>1.7544013588850176</v>
      </c>
      <c r="O571" s="15">
        <v>34.22</v>
      </c>
      <c r="P571" s="23">
        <f t="shared" si="281"/>
        <v>7.9932440784556249</v>
      </c>
      <c r="Q571" s="93">
        <f t="shared" si="287"/>
        <v>7.9371000534022533</v>
      </c>
      <c r="R571" s="66">
        <v>26</v>
      </c>
      <c r="S571" s="23">
        <f t="shared" si="286"/>
        <v>299.14999999999998</v>
      </c>
    </row>
    <row r="572" spans="5:19" ht="15.75" customHeight="1">
      <c r="E572" s="86"/>
      <c r="F572" s="20" t="s">
        <v>126</v>
      </c>
      <c r="G572" s="23">
        <v>-5.0000000000000001E-3</v>
      </c>
      <c r="H572" s="23">
        <v>-4.0000000000000001E-3</v>
      </c>
      <c r="I572" s="23">
        <v>1E-3</v>
      </c>
      <c r="J572" s="23">
        <v>-5.0000000000000001E-3</v>
      </c>
      <c r="K572" s="23">
        <v>0.48399999999999999</v>
      </c>
      <c r="L572" s="23">
        <v>0.29299999999999998</v>
      </c>
      <c r="M572" s="92">
        <f t="shared" si="288"/>
        <v>1.6712328767123288</v>
      </c>
      <c r="N572" s="23">
        <f t="shared" si="285"/>
        <v>1.7568299315068494</v>
      </c>
      <c r="O572" s="15">
        <v>34.18</v>
      </c>
      <c r="P572" s="23">
        <f t="shared" si="281"/>
        <v>7.9961142943301562</v>
      </c>
      <c r="Q572" s="93">
        <f t="shared" si="287"/>
        <v>7.94064395081773</v>
      </c>
      <c r="R572" s="66">
        <v>25.8</v>
      </c>
      <c r="S572" s="23">
        <f t="shared" si="286"/>
        <v>298.95</v>
      </c>
    </row>
    <row r="573" spans="5:19" ht="15.75" customHeight="1"/>
    <row r="574" spans="5:19" ht="15.75" customHeight="1">
      <c r="E574" s="4" t="s">
        <v>187</v>
      </c>
      <c r="F574" s="20" t="s">
        <v>119</v>
      </c>
      <c r="G574" s="66">
        <v>3.0000000000000001E-3</v>
      </c>
      <c r="H574" s="66">
        <v>5.0000000000000001E-3</v>
      </c>
      <c r="I574" s="66">
        <v>6.0000000000000001E-3</v>
      </c>
      <c r="J574" s="23">
        <v>4.0000000000000001E-3</v>
      </c>
      <c r="K574" s="23">
        <v>0.52200000000000002</v>
      </c>
      <c r="L574" s="23">
        <v>0.317</v>
      </c>
      <c r="M574" s="23">
        <f t="shared" ref="M574:M575" si="289">(K574-H574-(J574-G574))/(L574-I574-(J574-G574))</f>
        <v>1.6645161290322581</v>
      </c>
      <c r="N574" s="23">
        <f t="shared" ref="N574:N581" si="290">M574+($C$13+($B$13*M574))*$A$13</f>
        <v>1.7495585483870968</v>
      </c>
      <c r="O574" s="87">
        <v>34.200000000000003</v>
      </c>
      <c r="P574" s="23">
        <f t="shared" ref="P574:P581" si="291">(1245.69/S574+3.8275+0.00211*(35-O574))</f>
        <v>8.0213131892983345</v>
      </c>
      <c r="Q574" s="29">
        <f t="shared" ref="Q574" si="292">P574+LOG((N574-0.0069)/(2.222-N574*0.133))</f>
        <v>7.9638233054827818</v>
      </c>
      <c r="R574" s="66">
        <v>24</v>
      </c>
      <c r="S574" s="23">
        <f>R574+273.15</f>
        <v>297.14999999999998</v>
      </c>
    </row>
    <row r="575" spans="5:19" ht="15.75" customHeight="1">
      <c r="E575" s="79">
        <v>0.47916666666666669</v>
      </c>
      <c r="F575" s="20" t="s">
        <v>120</v>
      </c>
      <c r="G575" s="66">
        <v>4.0000000000000001E-3</v>
      </c>
      <c r="H575" s="66">
        <v>6.0000000000000001E-3</v>
      </c>
      <c r="I575" s="23">
        <v>8.0000000000000002E-3</v>
      </c>
      <c r="J575" s="23">
        <v>5.0000000000000001E-3</v>
      </c>
      <c r="K575" s="23">
        <v>0.48199999999999998</v>
      </c>
      <c r="L575" s="23">
        <v>0.30199999999999999</v>
      </c>
      <c r="M575" s="23">
        <f t="shared" si="289"/>
        <v>1.6211604095563139</v>
      </c>
      <c r="N575" s="23">
        <f t="shared" si="290"/>
        <v>1.7026227303754264</v>
      </c>
      <c r="O575" s="87">
        <v>34.200000000000003</v>
      </c>
      <c r="P575" s="23">
        <f t="shared" si="291"/>
        <v>8.0184935322011111</v>
      </c>
      <c r="Q575" s="29">
        <f>P575+LOG((N575-0.0069)/(2.222-N575*0.133))</f>
        <v>7.9477855039719758</v>
      </c>
      <c r="R575" s="66">
        <v>24.2</v>
      </c>
      <c r="S575" s="23">
        <f t="shared" ref="S575:S581" si="293">R575+273.15</f>
        <v>297.34999999999997</v>
      </c>
    </row>
    <row r="576" spans="5:19" ht="15.75" customHeight="1">
      <c r="F576" s="20" t="s">
        <v>121</v>
      </c>
      <c r="G576" s="66">
        <v>3.0000000000000001E-3</v>
      </c>
      <c r="H576" s="23">
        <v>5.0000000000000001E-3</v>
      </c>
      <c r="I576" s="23">
        <v>1.2E-2</v>
      </c>
      <c r="J576" s="66">
        <v>4.0000000000000001E-3</v>
      </c>
      <c r="K576" s="23">
        <v>0.34499999999999997</v>
      </c>
      <c r="L576" s="23">
        <v>0.35399999999999998</v>
      </c>
      <c r="M576" s="23">
        <f>(K576-H576-(J575-G576))/(L576-I576-(J575-G576))</f>
        <v>0.99411764705882355</v>
      </c>
      <c r="N576" s="23">
        <f t="shared" si="290"/>
        <v>1.0238019117647059</v>
      </c>
      <c r="O576" s="87">
        <v>34.200000000000003</v>
      </c>
      <c r="P576" s="23">
        <f t="shared" si="291"/>
        <v>8.0170851255673217</v>
      </c>
      <c r="Q576" s="29">
        <f t="shared" ref="Q576:Q581" si="294">P576+LOG((N576-0.0069)/(2.222-N576*0.133))</f>
        <v>7.7050843750170337</v>
      </c>
      <c r="R576" s="66">
        <v>24.3</v>
      </c>
      <c r="S576" s="23">
        <f t="shared" si="293"/>
        <v>297.45</v>
      </c>
    </row>
    <row r="577" spans="5:19" ht="15.75" customHeight="1">
      <c r="F577" s="20" t="s">
        <v>122</v>
      </c>
      <c r="G577" s="91">
        <v>0</v>
      </c>
      <c r="H577" s="92">
        <v>3.0000000000000001E-3</v>
      </c>
      <c r="I577" s="92">
        <v>8.9999999999999993E-3</v>
      </c>
      <c r="J577" s="92">
        <v>2E-3</v>
      </c>
      <c r="K577" s="92">
        <v>0.36399999999999999</v>
      </c>
      <c r="L577" s="92">
        <v>0.34899999999999998</v>
      </c>
      <c r="M577" s="92">
        <f t="shared" ref="M577:M581" si="295">(K577-H577-(J577-G577))/(L577-I577-(J577-G577))</f>
        <v>1.0621301775147929</v>
      </c>
      <c r="N577" s="92">
        <f t="shared" si="290"/>
        <v>1.097430576923077</v>
      </c>
      <c r="O577" s="87">
        <v>34.200000000000003</v>
      </c>
      <c r="P577" s="92">
        <f t="shared" si="291"/>
        <v>8.0184935322011111</v>
      </c>
      <c r="Q577" s="93">
        <f t="shared" si="294"/>
        <v>7.7388952996910874</v>
      </c>
      <c r="R577" s="66">
        <v>24.2</v>
      </c>
      <c r="S577" s="23">
        <f t="shared" si="293"/>
        <v>297.34999999999997</v>
      </c>
    </row>
    <row r="578" spans="5:19" ht="15.75" customHeight="1">
      <c r="F578" s="20" t="s">
        <v>123</v>
      </c>
      <c r="G578" s="23">
        <v>3.0000000000000001E-3</v>
      </c>
      <c r="H578" s="23">
        <v>5.0000000000000001E-3</v>
      </c>
      <c r="I578" s="23">
        <v>6.0000000000000001E-3</v>
      </c>
      <c r="J578" s="23">
        <v>4.0000000000000001E-3</v>
      </c>
      <c r="K578" s="23">
        <v>0.36</v>
      </c>
      <c r="L578" s="23">
        <v>0.311</v>
      </c>
      <c r="M578" s="92">
        <f t="shared" si="295"/>
        <v>1.1644736842105263</v>
      </c>
      <c r="N578" s="23">
        <f t="shared" si="290"/>
        <v>1.2082250986842105</v>
      </c>
      <c r="O578" s="87">
        <v>34.200000000000003</v>
      </c>
      <c r="P578" s="23">
        <f t="shared" si="291"/>
        <v>8.0170851255673217</v>
      </c>
      <c r="Q578" s="93">
        <f t="shared" si="294"/>
        <v>7.782603195800526</v>
      </c>
      <c r="R578" s="66">
        <v>24.3</v>
      </c>
      <c r="S578" s="23">
        <f t="shared" si="293"/>
        <v>297.45</v>
      </c>
    </row>
    <row r="579" spans="5:19" ht="15.75" customHeight="1">
      <c r="F579" s="20" t="s">
        <v>124</v>
      </c>
      <c r="G579" s="23">
        <v>4.0000000000000001E-3</v>
      </c>
      <c r="H579" s="23">
        <v>5.0000000000000001E-3</v>
      </c>
      <c r="I579" s="23">
        <v>7.0000000000000001E-3</v>
      </c>
      <c r="J579" s="23">
        <v>5.0000000000000001E-3</v>
      </c>
      <c r="K579" s="23">
        <v>0.33200000000000002</v>
      </c>
      <c r="L579" s="23">
        <v>0.32</v>
      </c>
      <c r="M579" s="92">
        <f t="shared" si="295"/>
        <v>1.0448717948717949</v>
      </c>
      <c r="N579" s="23">
        <f t="shared" si="290"/>
        <v>1.0787470833333335</v>
      </c>
      <c r="O579" s="87">
        <v>34.200000000000003</v>
      </c>
      <c r="P579" s="23">
        <f t="shared" si="291"/>
        <v>8.0114609561859993</v>
      </c>
      <c r="Q579" s="93">
        <f t="shared" si="294"/>
        <v>7.7238381919949752</v>
      </c>
      <c r="R579" s="66">
        <v>24.7</v>
      </c>
      <c r="S579" s="23">
        <f t="shared" si="293"/>
        <v>297.84999999999997</v>
      </c>
    </row>
    <row r="580" spans="5:19" ht="15.75" customHeight="1">
      <c r="F580" s="20" t="s">
        <v>125</v>
      </c>
      <c r="G580" s="66">
        <v>4.0000000000000001E-3</v>
      </c>
      <c r="H580" s="66">
        <v>5.0000000000000001E-3</v>
      </c>
      <c r="I580" s="66">
        <v>1.2E-2</v>
      </c>
      <c r="J580" s="66">
        <v>4.0000000000000001E-3</v>
      </c>
      <c r="K580" s="66">
        <v>0.47199999999999998</v>
      </c>
      <c r="L580" s="66">
        <v>0.29399999999999998</v>
      </c>
      <c r="M580" s="92">
        <f t="shared" si="295"/>
        <v>1.6560283687943262</v>
      </c>
      <c r="N580" s="23">
        <f t="shared" si="290"/>
        <v>1.7403699113475177</v>
      </c>
      <c r="O580" s="87">
        <v>34.200000000000003</v>
      </c>
      <c r="P580" s="23">
        <f t="shared" si="291"/>
        <v>8.0142711513522595</v>
      </c>
      <c r="Q580" s="93">
        <f t="shared" si="294"/>
        <v>7.9542185568424078</v>
      </c>
      <c r="R580" s="66">
        <v>24.5</v>
      </c>
      <c r="S580" s="23">
        <f t="shared" si="293"/>
        <v>297.64999999999998</v>
      </c>
    </row>
    <row r="581" spans="5:19" ht="15.75" customHeight="1">
      <c r="F581" s="20" t="s">
        <v>126</v>
      </c>
      <c r="G581" s="23">
        <v>2E-3</v>
      </c>
      <c r="H581" s="23">
        <v>4.0000000000000001E-3</v>
      </c>
      <c r="I581" s="23">
        <v>0.01</v>
      </c>
      <c r="J581" s="23">
        <v>2E-3</v>
      </c>
      <c r="K581" s="23">
        <v>0.46100000000000002</v>
      </c>
      <c r="L581" s="23">
        <v>0.28699999999999998</v>
      </c>
      <c r="M581" s="92">
        <f t="shared" si="295"/>
        <v>1.6498194945848379</v>
      </c>
      <c r="N581" s="23">
        <f t="shared" si="290"/>
        <v>1.7336483393501809</v>
      </c>
      <c r="O581" s="87">
        <v>34.200000000000003</v>
      </c>
      <c r="P581" s="23">
        <f t="shared" si="291"/>
        <v>8.0170851255673217</v>
      </c>
      <c r="Q581" s="93">
        <f t="shared" si="294"/>
        <v>7.9551502676624501</v>
      </c>
      <c r="R581" s="66">
        <v>24.3</v>
      </c>
      <c r="S581" s="23">
        <f t="shared" si="293"/>
        <v>297.45</v>
      </c>
    </row>
    <row r="582" spans="5:19" ht="15.75" customHeight="1"/>
    <row r="583" spans="5:19" ht="15.75" customHeight="1">
      <c r="E583" s="78">
        <v>43460</v>
      </c>
      <c r="F583" s="20" t="s">
        <v>68</v>
      </c>
      <c r="G583" s="66">
        <v>3.0000000000000001E-3</v>
      </c>
      <c r="H583" s="23">
        <v>4.0000000000000001E-3</v>
      </c>
      <c r="I583" s="23">
        <v>6.0000000000000001E-3</v>
      </c>
      <c r="J583" s="23">
        <v>4.0000000000000001E-3</v>
      </c>
      <c r="K583" s="23">
        <v>0.49199999999999999</v>
      </c>
      <c r="L583" s="23">
        <v>0.27800000000000002</v>
      </c>
      <c r="M583" s="23">
        <f>(K583-H583-(J583-G583))/(L583-I583-(J583-G583))</f>
        <v>1.7970479704797047</v>
      </c>
      <c r="N583" s="23">
        <f>M583+($C$13+($B$13*M583))*$A$13</f>
        <v>1.8930342066420662</v>
      </c>
      <c r="O583" s="15">
        <v>34.31</v>
      </c>
      <c r="P583" s="23">
        <f>(1245.69/S583+3.8275+0.00211*(35-O583))</f>
        <v>8.0126334818639808</v>
      </c>
      <c r="Q583" s="29">
        <f>P583+LOG((N583-0.0069)/(2.222-N583*0.133))</f>
        <v>7.9936899280772211</v>
      </c>
      <c r="R583" s="66">
        <v>24.6</v>
      </c>
      <c r="S583" s="23">
        <f t="shared" ref="S583:S598" si="296">R583+273.15</f>
        <v>297.75</v>
      </c>
    </row>
    <row r="584" spans="5:19" ht="15.75" customHeight="1">
      <c r="E584" s="79">
        <v>2.0833333333333332E-2</v>
      </c>
      <c r="F584" s="20" t="s">
        <v>69</v>
      </c>
      <c r="G584" s="66">
        <v>5.0000000000000001E-3</v>
      </c>
      <c r="H584" s="23">
        <v>6.0000000000000001E-3</v>
      </c>
      <c r="I584" s="23">
        <v>8.9999999999999993E-3</v>
      </c>
      <c r="J584" s="23">
        <v>5.0000000000000001E-3</v>
      </c>
      <c r="K584" s="23">
        <v>0.38700000000000001</v>
      </c>
      <c r="L584" s="23">
        <v>0.34799999999999998</v>
      </c>
      <c r="M584" s="23">
        <f t="shared" ref="M584:M594" si="297">(K584-H584-(J584-G584))/(L584-I584-(J584-G584))</f>
        <v>1.1238938053097347</v>
      </c>
      <c r="N584" s="23">
        <f t="shared" ref="N584:N602" si="298">M584+($C$13+($B$13*M584))*$A$13</f>
        <v>1.1642943362831861</v>
      </c>
      <c r="O584" s="15">
        <v>34.28</v>
      </c>
      <c r="P584" s="23">
        <f t="shared" ref="P584:P614" si="299">(1245.69/S584+3.8275+0.00211*(35-O584))</f>
        <v>8.0098884733680151</v>
      </c>
      <c r="Q584" s="29">
        <f t="shared" ref="Q584:Q607" si="300">P584+LOG((N584-0.0069)/(2.222-N584*0.133))</f>
        <v>7.7579980753231386</v>
      </c>
      <c r="R584" s="66">
        <v>24.8</v>
      </c>
      <c r="S584" s="23">
        <f t="shared" si="296"/>
        <v>297.95</v>
      </c>
    </row>
    <row r="585" spans="5:19" ht="15.75" customHeight="1">
      <c r="E585" s="88" t="s">
        <v>186</v>
      </c>
      <c r="F585" s="20" t="s">
        <v>70</v>
      </c>
      <c r="G585" s="23">
        <v>3.0000000000000001E-3</v>
      </c>
      <c r="H585" s="23">
        <v>6.0000000000000001E-3</v>
      </c>
      <c r="I585" s="23">
        <v>1.2E-2</v>
      </c>
      <c r="J585" s="23">
        <v>4.0000000000000001E-3</v>
      </c>
      <c r="K585" s="23">
        <v>0.51100000000000001</v>
      </c>
      <c r="L585" s="23">
        <v>0.29899999999999999</v>
      </c>
      <c r="M585" s="23">
        <f t="shared" si="297"/>
        <v>1.7622377622377623</v>
      </c>
      <c r="N585" s="23">
        <f t="shared" si="298"/>
        <v>1.8553495454545454</v>
      </c>
      <c r="O585" s="15">
        <v>34.340000000000003</v>
      </c>
      <c r="P585" s="23">
        <f t="shared" si="299"/>
        <v>8.0097618733680154</v>
      </c>
      <c r="Q585" s="29">
        <f t="shared" si="300"/>
        <v>7.9809499298325637</v>
      </c>
      <c r="R585" s="66">
        <v>24.8</v>
      </c>
      <c r="S585" s="23">
        <f t="shared" si="296"/>
        <v>297.95</v>
      </c>
    </row>
    <row r="586" spans="5:19" ht="15.75" customHeight="1">
      <c r="E586" s="88"/>
      <c r="F586" s="20" t="s">
        <v>71</v>
      </c>
      <c r="G586" s="66">
        <v>0</v>
      </c>
      <c r="H586" s="23">
        <v>3.0000000000000001E-3</v>
      </c>
      <c r="I586" s="23">
        <v>8.9999999999999993E-3</v>
      </c>
      <c r="J586" s="23">
        <v>2E-3</v>
      </c>
      <c r="K586" s="23">
        <v>0.35299999999999998</v>
      </c>
      <c r="L586" s="23">
        <v>0.35399999999999998</v>
      </c>
      <c r="M586" s="23">
        <f t="shared" si="297"/>
        <v>1.0145772594752187</v>
      </c>
      <c r="N586" s="23">
        <f t="shared" si="298"/>
        <v>1.0459509766763848</v>
      </c>
      <c r="O586" s="15">
        <v>34.33</v>
      </c>
      <c r="P586" s="23">
        <f t="shared" si="299"/>
        <v>8.0125912818639815</v>
      </c>
      <c r="Q586" s="29">
        <f t="shared" si="300"/>
        <v>7.7105621104236199</v>
      </c>
      <c r="R586" s="66">
        <v>24.6</v>
      </c>
      <c r="S586" s="23">
        <f t="shared" si="296"/>
        <v>297.75</v>
      </c>
    </row>
    <row r="587" spans="5:19" ht="15.75" customHeight="1">
      <c r="E587" s="88"/>
      <c r="F587" s="20" t="s">
        <v>73</v>
      </c>
      <c r="G587" s="23">
        <v>5.0000000000000001E-3</v>
      </c>
      <c r="H587" s="23">
        <v>7.0000000000000001E-3</v>
      </c>
      <c r="I587" s="23">
        <v>0.01</v>
      </c>
      <c r="J587" s="23">
        <v>6.0000000000000001E-3</v>
      </c>
      <c r="K587" s="23">
        <v>0.51100000000000001</v>
      </c>
      <c r="L587" s="23">
        <v>0.29499999999999998</v>
      </c>
      <c r="M587" s="23">
        <f t="shared" si="297"/>
        <v>1.7711267605633805</v>
      </c>
      <c r="N587" s="23">
        <f t="shared" si="298"/>
        <v>1.8649725528169017</v>
      </c>
      <c r="O587" s="15">
        <v>34.33</v>
      </c>
      <c r="P587" s="23">
        <f t="shared" si="299"/>
        <v>8.0111866561860001</v>
      </c>
      <c r="Q587" s="29">
        <f t="shared" si="300"/>
        <v>7.9849112731855705</v>
      </c>
      <c r="R587" s="66">
        <v>24.7</v>
      </c>
      <c r="S587" s="23">
        <f t="shared" si="296"/>
        <v>297.84999999999997</v>
      </c>
    </row>
    <row r="588" spans="5:19" ht="15.75" customHeight="1">
      <c r="E588" s="88"/>
      <c r="F588" s="20" t="s">
        <v>74</v>
      </c>
      <c r="G588" s="23">
        <v>4.0000000000000001E-3</v>
      </c>
      <c r="H588" s="23">
        <v>5.0000000000000001E-3</v>
      </c>
      <c r="I588" s="23">
        <v>7.0000000000000001E-3</v>
      </c>
      <c r="J588" s="23">
        <v>4.0000000000000001E-3</v>
      </c>
      <c r="K588" s="23">
        <v>0.35499999999999998</v>
      </c>
      <c r="L588" s="23">
        <v>0.35299999999999998</v>
      </c>
      <c r="M588" s="23">
        <f t="shared" si="297"/>
        <v>1.0115606936416186</v>
      </c>
      <c r="N588" s="23">
        <f t="shared" si="298"/>
        <v>1.0426853179190751</v>
      </c>
      <c r="O588" s="15">
        <v>34.33</v>
      </c>
      <c r="P588" s="23">
        <f t="shared" si="299"/>
        <v>8.0069784325171902</v>
      </c>
      <c r="Q588" s="29">
        <f t="shared" si="300"/>
        <v>7.703491605376767</v>
      </c>
      <c r="R588" s="66">
        <v>25</v>
      </c>
      <c r="S588" s="23">
        <f t="shared" si="296"/>
        <v>298.14999999999998</v>
      </c>
    </row>
    <row r="589" spans="5:19" ht="15.75" customHeight="1">
      <c r="E589" s="88"/>
      <c r="F589" s="20" t="s">
        <v>75</v>
      </c>
      <c r="G589" s="23">
        <v>2E-3</v>
      </c>
      <c r="H589" s="23">
        <v>4.0000000000000001E-3</v>
      </c>
      <c r="I589" s="23">
        <v>0.01</v>
      </c>
      <c r="J589" s="23">
        <v>3.0000000000000001E-3</v>
      </c>
      <c r="K589" s="23">
        <v>0.379</v>
      </c>
      <c r="L589" s="23">
        <v>0.34399999999999997</v>
      </c>
      <c r="M589" s="23">
        <f t="shared" si="297"/>
        <v>1.1231231231231233</v>
      </c>
      <c r="N589" s="23">
        <f t="shared" si="298"/>
        <v>1.1634600150150152</v>
      </c>
      <c r="O589" s="15">
        <v>34.26</v>
      </c>
      <c r="P589" s="23">
        <f t="shared" si="299"/>
        <v>8.0071261325171896</v>
      </c>
      <c r="Q589" s="29">
        <f t="shared" si="300"/>
        <v>7.7548992429739947</v>
      </c>
      <c r="R589" s="66">
        <v>25</v>
      </c>
      <c r="S589" s="23">
        <f t="shared" si="296"/>
        <v>298.14999999999998</v>
      </c>
    </row>
    <row r="590" spans="5:19" ht="15.75" customHeight="1">
      <c r="E590" s="88"/>
      <c r="F590" s="20" t="s">
        <v>76</v>
      </c>
      <c r="G590" s="23">
        <v>1E-3</v>
      </c>
      <c r="H590" s="23">
        <v>4.0000000000000001E-3</v>
      </c>
      <c r="I590" s="23">
        <v>8.9999999999999993E-3</v>
      </c>
      <c r="J590" s="23">
        <v>2E-3</v>
      </c>
      <c r="K590" s="23">
        <v>0.51100000000000001</v>
      </c>
      <c r="L590" s="23">
        <v>0.30099999999999999</v>
      </c>
      <c r="M590" s="23">
        <f t="shared" si="297"/>
        <v>1.738831615120275</v>
      </c>
      <c r="N590" s="23">
        <f t="shared" si="298"/>
        <v>1.8300106357388317</v>
      </c>
      <c r="O590" s="15">
        <v>34.32</v>
      </c>
      <c r="P590" s="23">
        <f t="shared" si="299"/>
        <v>8.0098040733680147</v>
      </c>
      <c r="Q590" s="29">
        <f t="shared" si="300"/>
        <v>7.9742572088404371</v>
      </c>
      <c r="R590" s="66">
        <v>24.8</v>
      </c>
      <c r="S590" s="23">
        <f t="shared" si="296"/>
        <v>297.95</v>
      </c>
    </row>
    <row r="591" spans="5:19" ht="15.75" customHeight="1">
      <c r="E591" s="88"/>
      <c r="F591" s="20" t="s">
        <v>77</v>
      </c>
      <c r="G591" s="92">
        <v>3.0000000000000001E-3</v>
      </c>
      <c r="H591" s="92">
        <v>4.0000000000000001E-3</v>
      </c>
      <c r="I591" s="92">
        <v>5.0000000000000001E-3</v>
      </c>
      <c r="J591" s="92">
        <v>3.0000000000000001E-3</v>
      </c>
      <c r="K591" s="92">
        <v>0.498</v>
      </c>
      <c r="L591" s="92">
        <v>0.28499999999999998</v>
      </c>
      <c r="M591" s="92">
        <f t="shared" si="297"/>
        <v>1.7642857142857145</v>
      </c>
      <c r="N591" s="92">
        <f t="shared" si="298"/>
        <v>1.8575666071428574</v>
      </c>
      <c r="O591" s="15">
        <v>34.33</v>
      </c>
      <c r="P591" s="92">
        <f t="shared" si="299"/>
        <v>8.0083802324609987</v>
      </c>
      <c r="Q591" s="93">
        <f t="shared" si="300"/>
        <v>7.9801537144943984</v>
      </c>
      <c r="R591" s="66">
        <v>24.9</v>
      </c>
      <c r="S591" s="23">
        <f t="shared" si="296"/>
        <v>298.04999999999995</v>
      </c>
    </row>
    <row r="592" spans="5:19" ht="15.75" customHeight="1">
      <c r="E592" s="88"/>
      <c r="F592" s="20" t="s">
        <v>81</v>
      </c>
      <c r="G592" s="92">
        <v>4.0000000000000001E-3</v>
      </c>
      <c r="H592" s="23">
        <v>5.0000000000000001E-3</v>
      </c>
      <c r="I592" s="23">
        <v>7.0000000000000001E-3</v>
      </c>
      <c r="J592" s="23">
        <v>4.0000000000000001E-3</v>
      </c>
      <c r="K592" s="23">
        <v>0.47599999999999998</v>
      </c>
      <c r="L592" s="23">
        <v>0.27400000000000002</v>
      </c>
      <c r="M592" s="23">
        <f t="shared" si="297"/>
        <v>1.7640449438202246</v>
      </c>
      <c r="N592" s="23">
        <f t="shared" si="298"/>
        <v>1.8573059550561797</v>
      </c>
      <c r="O592" s="15">
        <v>34.25</v>
      </c>
      <c r="P592" s="23">
        <f t="shared" si="299"/>
        <v>8.0057463725901084</v>
      </c>
      <c r="Q592" s="29">
        <f t="shared" si="300"/>
        <v>7.9774510600715285</v>
      </c>
      <c r="R592" s="66">
        <v>25.1</v>
      </c>
      <c r="S592" s="23">
        <f t="shared" si="296"/>
        <v>298.25</v>
      </c>
    </row>
    <row r="593" spans="5:19" ht="15.75" customHeight="1">
      <c r="E593" s="88"/>
      <c r="F593" s="20" t="s">
        <v>82</v>
      </c>
      <c r="G593" s="92">
        <v>3.0000000000000001E-3</v>
      </c>
      <c r="H593" s="23">
        <v>5.0000000000000001E-3</v>
      </c>
      <c r="I593" s="23">
        <v>1.0999999999999999E-2</v>
      </c>
      <c r="J593" s="23">
        <v>3.0000000000000001E-3</v>
      </c>
      <c r="K593" s="23">
        <v>0.372</v>
      </c>
      <c r="L593" s="23">
        <v>0.34100000000000003</v>
      </c>
      <c r="M593" s="23">
        <f t="shared" si="297"/>
        <v>1.1121212121212121</v>
      </c>
      <c r="N593" s="23">
        <f t="shared" si="298"/>
        <v>1.1515496212121212</v>
      </c>
      <c r="O593" s="15">
        <v>34.32</v>
      </c>
      <c r="P593" s="23">
        <f t="shared" si="299"/>
        <v>8.0055986725901089</v>
      </c>
      <c r="Q593" s="29">
        <f t="shared" si="300"/>
        <v>7.7485435182229754</v>
      </c>
      <c r="R593" s="66">
        <v>25.1</v>
      </c>
      <c r="S593" s="23">
        <f t="shared" si="296"/>
        <v>298.25</v>
      </c>
    </row>
    <row r="594" spans="5:19" ht="15.75" customHeight="1">
      <c r="E594" s="88"/>
      <c r="F594" s="20" t="s">
        <v>83</v>
      </c>
      <c r="G594" s="92">
        <v>0</v>
      </c>
      <c r="H594" s="23">
        <v>3.0000000000000001E-3</v>
      </c>
      <c r="I594" s="23">
        <v>8.9999999999999993E-3</v>
      </c>
      <c r="J594" s="23">
        <v>1E-3</v>
      </c>
      <c r="K594" s="23">
        <v>0.34</v>
      </c>
      <c r="L594" s="23">
        <v>0.35699999999999998</v>
      </c>
      <c r="M594" s="23">
        <f t="shared" si="297"/>
        <v>0.96829971181556207</v>
      </c>
      <c r="N594" s="23">
        <f t="shared" si="298"/>
        <v>0.9958520605187321</v>
      </c>
      <c r="O594" s="15">
        <v>34.4</v>
      </c>
      <c r="P594" s="23">
        <f t="shared" si="299"/>
        <v>8.006830732517189</v>
      </c>
      <c r="Q594" s="29">
        <f t="shared" si="300"/>
        <v>7.68195285619327</v>
      </c>
      <c r="R594" s="66">
        <v>25</v>
      </c>
      <c r="S594" s="23">
        <f t="shared" si="296"/>
        <v>298.14999999999998</v>
      </c>
    </row>
    <row r="595" spans="5:19" ht="15.75" customHeight="1">
      <c r="E595" s="88"/>
      <c r="F595" s="20" t="s">
        <v>85</v>
      </c>
      <c r="G595" s="92">
        <v>3.0000000000000001E-3</v>
      </c>
      <c r="H595" s="23">
        <v>5.0000000000000001E-3</v>
      </c>
      <c r="I595" s="23">
        <v>8.0000000000000002E-3</v>
      </c>
      <c r="J595" s="23">
        <v>4.0000000000000001E-3</v>
      </c>
      <c r="K595" s="23">
        <v>0.47399999999999998</v>
      </c>
      <c r="L595" s="23">
        <v>0.27300000000000002</v>
      </c>
      <c r="M595" s="23">
        <f>(K595-H595-(J595-G595))/(L595-I595-(J595-G595))</f>
        <v>1.7727272727272725</v>
      </c>
      <c r="N595" s="23">
        <f t="shared" si="298"/>
        <v>1.8667052272727269</v>
      </c>
      <c r="O595" s="15">
        <v>34.32</v>
      </c>
      <c r="P595" s="23">
        <f t="shared" si="299"/>
        <v>8.0098040733680147</v>
      </c>
      <c r="Q595" s="29">
        <f t="shared" si="300"/>
        <v>7.9839841901251942</v>
      </c>
      <c r="R595" s="66">
        <v>24.8</v>
      </c>
      <c r="S595" s="23">
        <f t="shared" si="296"/>
        <v>297.95</v>
      </c>
    </row>
    <row r="596" spans="5:19" ht="15.75" customHeight="1">
      <c r="E596" s="88"/>
      <c r="F596" s="20" t="s">
        <v>87</v>
      </c>
      <c r="G596" s="92">
        <v>4.0000000000000001E-3</v>
      </c>
      <c r="H596" s="23">
        <v>5.0000000000000001E-3</v>
      </c>
      <c r="I596" s="23">
        <v>8.0000000000000002E-3</v>
      </c>
      <c r="J596" s="23">
        <v>5.0000000000000001E-3</v>
      </c>
      <c r="K596" s="23">
        <v>0.36899999999999999</v>
      </c>
      <c r="L596" s="23">
        <v>0.33100000000000002</v>
      </c>
      <c r="M596" s="23">
        <f t="shared" ref="M596:M608" si="301">(K596-H596-(J596-G596))/(L596-I596-(J596-G596))</f>
        <v>1.1273291925465838</v>
      </c>
      <c r="N596" s="23">
        <f t="shared" si="298"/>
        <v>1.168013400621118</v>
      </c>
      <c r="O596" s="15">
        <v>34.31</v>
      </c>
      <c r="P596" s="23">
        <f t="shared" si="299"/>
        <v>8.0028208690065341</v>
      </c>
      <c r="Q596" s="29">
        <f t="shared" si="300"/>
        <v>7.7524276876494378</v>
      </c>
      <c r="R596" s="66">
        <v>25.3</v>
      </c>
      <c r="S596" s="23">
        <f t="shared" si="296"/>
        <v>298.45</v>
      </c>
    </row>
    <row r="597" spans="5:19" ht="15.75" customHeight="1">
      <c r="E597" s="88"/>
      <c r="F597" s="20" t="s">
        <v>89</v>
      </c>
      <c r="G597" s="92">
        <v>3.0000000000000001E-3</v>
      </c>
      <c r="H597" s="23">
        <v>5.0000000000000001E-3</v>
      </c>
      <c r="I597" s="23">
        <v>1.2E-2</v>
      </c>
      <c r="J597" s="23">
        <v>4.0000000000000001E-3</v>
      </c>
      <c r="K597" s="23">
        <v>0.503</v>
      </c>
      <c r="L597" s="23">
        <v>0.29599999999999999</v>
      </c>
      <c r="M597" s="23">
        <f t="shared" si="301"/>
        <v>1.7561837455830389</v>
      </c>
      <c r="N597" s="23">
        <f t="shared" si="298"/>
        <v>1.8487956183745584</v>
      </c>
      <c r="O597" s="15">
        <v>34.33</v>
      </c>
      <c r="P597" s="23">
        <f t="shared" si="299"/>
        <v>8.0041776517345404</v>
      </c>
      <c r="Q597" s="29">
        <f t="shared" si="300"/>
        <v>7.9736315104384321</v>
      </c>
      <c r="R597" s="66">
        <v>25.2</v>
      </c>
      <c r="S597" s="23">
        <f t="shared" si="296"/>
        <v>298.34999999999997</v>
      </c>
    </row>
    <row r="598" spans="5:19" ht="15.75" customHeight="1">
      <c r="E598" s="88"/>
      <c r="F598" s="20" t="s">
        <v>91</v>
      </c>
      <c r="G598" s="92">
        <v>0</v>
      </c>
      <c r="H598" s="23">
        <v>2E-3</v>
      </c>
      <c r="I598" s="23">
        <v>8.0000000000000002E-3</v>
      </c>
      <c r="J598" s="23">
        <v>1E-3</v>
      </c>
      <c r="K598" s="23">
        <v>0.40100000000000002</v>
      </c>
      <c r="L598" s="23">
        <v>0.33600000000000002</v>
      </c>
      <c r="M598" s="23">
        <f t="shared" si="301"/>
        <v>1.217125382262997</v>
      </c>
      <c r="N598" s="23">
        <f t="shared" si="298"/>
        <v>1.2652245107033639</v>
      </c>
      <c r="O598" s="15">
        <v>34.33</v>
      </c>
      <c r="P598" s="23">
        <f t="shared" si="299"/>
        <v>8.0069784325171902</v>
      </c>
      <c r="Q598" s="29">
        <f t="shared" si="300"/>
        <v>7.7942287693275274</v>
      </c>
      <c r="R598" s="66">
        <v>25</v>
      </c>
      <c r="S598" s="23">
        <f t="shared" si="296"/>
        <v>298.14999999999998</v>
      </c>
    </row>
    <row r="599" spans="5:19" ht="15.75" customHeight="1">
      <c r="E599" s="88"/>
      <c r="F599" s="20" t="s">
        <v>92</v>
      </c>
      <c r="G599" s="92">
        <v>3.0000000000000001E-3</v>
      </c>
      <c r="H599" s="23">
        <v>4.0000000000000001E-3</v>
      </c>
      <c r="I599" s="23">
        <v>6.0000000000000001E-3</v>
      </c>
      <c r="J599" s="23">
        <v>4.0000000000000001E-3</v>
      </c>
      <c r="K599" s="23">
        <v>0.48299999999999998</v>
      </c>
      <c r="L599" s="23">
        <v>0.27800000000000002</v>
      </c>
      <c r="M599" s="23">
        <f t="shared" si="301"/>
        <v>1.7638376383763836</v>
      </c>
      <c r="N599" s="23">
        <f t="shared" si="298"/>
        <v>1.8570815313653135</v>
      </c>
      <c r="O599" s="15">
        <v>34.32</v>
      </c>
      <c r="P599" s="23">
        <f t="shared" si="299"/>
        <v>8.01401795135226</v>
      </c>
      <c r="Q599" s="29">
        <f t="shared" si="300"/>
        <v>7.9856633993354285</v>
      </c>
      <c r="R599" s="66">
        <v>24.5</v>
      </c>
      <c r="S599" s="23">
        <f>R599+273.15</f>
        <v>297.64999999999998</v>
      </c>
    </row>
    <row r="600" spans="5:19" ht="15.75" customHeight="1">
      <c r="E600" s="88"/>
      <c r="F600" s="20" t="s">
        <v>93</v>
      </c>
      <c r="G600" s="92">
        <v>4.0000000000000001E-3</v>
      </c>
      <c r="H600" s="23">
        <v>5.0000000000000001E-3</v>
      </c>
      <c r="I600" s="23">
        <v>7.0000000000000001E-3</v>
      </c>
      <c r="J600" s="23">
        <v>4.0000000000000001E-3</v>
      </c>
      <c r="K600" s="23">
        <v>0.50600000000000001</v>
      </c>
      <c r="L600" s="23">
        <v>0.29399999999999998</v>
      </c>
      <c r="M600" s="23">
        <f t="shared" si="301"/>
        <v>1.745644599303136</v>
      </c>
      <c r="N600" s="23">
        <f t="shared" si="298"/>
        <v>1.8373862020905924</v>
      </c>
      <c r="O600" s="15">
        <v>34.33</v>
      </c>
      <c r="P600" s="23">
        <f t="shared" si="299"/>
        <v>8.0055775725901093</v>
      </c>
      <c r="Q600" s="29">
        <f t="shared" si="300"/>
        <v>7.9719995099502663</v>
      </c>
      <c r="R600" s="66">
        <v>25.1</v>
      </c>
      <c r="S600" s="23">
        <f t="shared" ref="S600:S606" si="302">R600+273.15</f>
        <v>298.25</v>
      </c>
    </row>
    <row r="601" spans="5:19" ht="15.75" customHeight="1">
      <c r="E601" s="88"/>
      <c r="F601" s="20" t="s">
        <v>94</v>
      </c>
      <c r="G601" s="92">
        <v>3.0000000000000001E-3</v>
      </c>
      <c r="H601" s="23">
        <v>5.0000000000000001E-3</v>
      </c>
      <c r="I601" s="23">
        <v>1.0999999999999999E-2</v>
      </c>
      <c r="J601" s="23">
        <v>3.0000000000000001E-3</v>
      </c>
      <c r="K601" s="23">
        <v>0.36499999999999999</v>
      </c>
      <c r="L601" s="23">
        <v>0.34399999999999997</v>
      </c>
      <c r="M601" s="23">
        <f t="shared" si="301"/>
        <v>1.0810810810810811</v>
      </c>
      <c r="N601" s="23">
        <f t="shared" si="298"/>
        <v>1.1179463513513515</v>
      </c>
      <c r="O601" s="15">
        <v>34.33</v>
      </c>
      <c r="P601" s="23">
        <f t="shared" si="299"/>
        <v>8.0069784325171902</v>
      </c>
      <c r="Q601" s="29">
        <f t="shared" si="300"/>
        <v>7.7360457108874305</v>
      </c>
      <c r="R601" s="66">
        <v>25</v>
      </c>
      <c r="S601" s="23">
        <f t="shared" si="302"/>
        <v>298.14999999999998</v>
      </c>
    </row>
    <row r="602" spans="5:19" ht="15.75" customHeight="1">
      <c r="E602" s="88"/>
      <c r="F602" s="20" t="s">
        <v>96</v>
      </c>
      <c r="G602" s="92">
        <v>0</v>
      </c>
      <c r="H602" s="23">
        <v>3.0000000000000001E-3</v>
      </c>
      <c r="I602" s="23">
        <v>8.9999999999999993E-3</v>
      </c>
      <c r="J602" s="23">
        <v>1E-3</v>
      </c>
      <c r="K602" s="23">
        <v>0.47099999999999997</v>
      </c>
      <c r="L602" s="23">
        <v>0.27700000000000002</v>
      </c>
      <c r="M602" s="23">
        <f t="shared" si="301"/>
        <v>1.7490636704119848</v>
      </c>
      <c r="N602" s="23">
        <f t="shared" si="298"/>
        <v>1.8410876029962546</v>
      </c>
      <c r="O602" s="15">
        <v>34.340000000000003</v>
      </c>
      <c r="P602" s="23">
        <f t="shared" si="299"/>
        <v>8.0069573325171906</v>
      </c>
      <c r="Q602" s="29">
        <f t="shared" si="300"/>
        <v>7.9743646854654271</v>
      </c>
      <c r="R602" s="66">
        <v>25</v>
      </c>
      <c r="S602" s="23">
        <f t="shared" si="302"/>
        <v>298.14999999999998</v>
      </c>
    </row>
    <row r="603" spans="5:19" ht="15.75" customHeight="1">
      <c r="E603" s="88"/>
      <c r="F603" s="20" t="s">
        <v>97</v>
      </c>
      <c r="G603" s="92">
        <v>3.0000000000000001E-3</v>
      </c>
      <c r="H603" s="23">
        <v>5.0000000000000001E-3</v>
      </c>
      <c r="I603" s="23">
        <v>7.0000000000000001E-3</v>
      </c>
      <c r="J603" s="23">
        <v>4.0000000000000001E-3</v>
      </c>
      <c r="K603" s="23">
        <v>0.38200000000000001</v>
      </c>
      <c r="L603" s="23">
        <v>0.32600000000000001</v>
      </c>
      <c r="M603" s="23">
        <f t="shared" ref="M603:M606" si="303">(K603-H603-(J603-G603))/(L603-I603-(J603-G603))</f>
        <v>1.1823899371069182</v>
      </c>
      <c r="N603" s="23">
        <f t="shared" ref="N603:N606" si="304">M603+($C$13+($B$13*M603))*$A$13</f>
        <v>1.227620786163522</v>
      </c>
      <c r="O603" s="15">
        <v>34.32</v>
      </c>
      <c r="P603" s="23">
        <f t="shared" si="299"/>
        <v>8.01401795135226</v>
      </c>
      <c r="Q603" s="29">
        <f t="shared" si="300"/>
        <v>7.7870356498664428</v>
      </c>
      <c r="R603" s="66">
        <v>24.5</v>
      </c>
      <c r="S603" s="23">
        <f t="shared" si="302"/>
        <v>297.64999999999998</v>
      </c>
    </row>
    <row r="604" spans="5:19" ht="15.75" customHeight="1">
      <c r="E604" s="88"/>
      <c r="F604" s="20" t="s">
        <v>98</v>
      </c>
      <c r="G604" s="92">
        <v>6.0000000000000001E-3</v>
      </c>
      <c r="H604" s="23">
        <v>8.0000000000000002E-3</v>
      </c>
      <c r="I604" s="23">
        <v>0.01</v>
      </c>
      <c r="J604" s="23">
        <v>7.0000000000000001E-3</v>
      </c>
      <c r="K604" s="23">
        <v>0.501</v>
      </c>
      <c r="L604" s="23">
        <v>0.29099999999999998</v>
      </c>
      <c r="M604" s="23">
        <f t="shared" si="303"/>
        <v>1.7571428571428573</v>
      </c>
      <c r="N604" s="23">
        <f t="shared" si="304"/>
        <v>1.8498339285714287</v>
      </c>
      <c r="O604" s="15">
        <v>34.31</v>
      </c>
      <c r="P604" s="23">
        <f t="shared" si="299"/>
        <v>8.0084224324609981</v>
      </c>
      <c r="Q604" s="29">
        <f t="shared" si="300"/>
        <v>7.9781513925033751</v>
      </c>
      <c r="R604" s="66">
        <v>24.9</v>
      </c>
      <c r="S604" s="23">
        <f t="shared" si="302"/>
        <v>298.04999999999995</v>
      </c>
    </row>
    <row r="605" spans="5:19" ht="15.75" customHeight="1">
      <c r="E605" s="88"/>
      <c r="F605" s="20" t="s">
        <v>100</v>
      </c>
      <c r="G605" s="92">
        <v>3.0000000000000001E-3</v>
      </c>
      <c r="H605" s="23">
        <v>5.0000000000000001E-3</v>
      </c>
      <c r="I605" s="23">
        <v>1.2E-2</v>
      </c>
      <c r="J605" s="23">
        <v>4.0000000000000001E-3</v>
      </c>
      <c r="K605" s="23">
        <v>0.375</v>
      </c>
      <c r="L605" s="23">
        <v>0.34399999999999997</v>
      </c>
      <c r="M605" s="23">
        <f t="shared" si="303"/>
        <v>1.1148036253776437</v>
      </c>
      <c r="N605" s="23">
        <f t="shared" si="304"/>
        <v>1.1544535347432026</v>
      </c>
      <c r="O605" s="15">
        <v>34.299999999999997</v>
      </c>
      <c r="P605" s="23">
        <f t="shared" si="299"/>
        <v>8.0070417325171892</v>
      </c>
      <c r="Q605" s="29">
        <f t="shared" si="300"/>
        <v>7.7511680477882567</v>
      </c>
      <c r="R605" s="66">
        <v>25</v>
      </c>
      <c r="S605" s="23">
        <f t="shared" si="302"/>
        <v>298.14999999999998</v>
      </c>
    </row>
    <row r="606" spans="5:19" ht="15.75" customHeight="1">
      <c r="E606" s="88"/>
      <c r="F606" s="20" t="s">
        <v>101</v>
      </c>
      <c r="G606" s="92">
        <v>1E-3</v>
      </c>
      <c r="H606" s="23">
        <v>4.0000000000000001E-3</v>
      </c>
      <c r="I606" s="23">
        <v>0.01</v>
      </c>
      <c r="J606" s="23">
        <v>2E-3</v>
      </c>
      <c r="K606" s="23">
        <v>0.38900000000000001</v>
      </c>
      <c r="L606" s="23">
        <v>0.33200000000000002</v>
      </c>
      <c r="M606" s="23">
        <f t="shared" si="303"/>
        <v>1.1962616822429906</v>
      </c>
      <c r="N606" s="23">
        <f t="shared" si="304"/>
        <v>1.2426379906542055</v>
      </c>
      <c r="O606" s="15">
        <v>34.340000000000003</v>
      </c>
      <c r="P606" s="23">
        <f t="shared" si="299"/>
        <v>8.0069573325171906</v>
      </c>
      <c r="Q606" s="29">
        <f t="shared" si="300"/>
        <v>7.7857066282632479</v>
      </c>
      <c r="R606" s="66">
        <v>25</v>
      </c>
      <c r="S606" s="23">
        <f t="shared" si="302"/>
        <v>298.14999999999998</v>
      </c>
    </row>
    <row r="607" spans="5:19" ht="15.75" customHeight="1">
      <c r="E607" s="88"/>
      <c r="F607" s="20" t="s">
        <v>119</v>
      </c>
      <c r="G607" s="66">
        <v>5.0000000000000001E-3</v>
      </c>
      <c r="H607" s="66">
        <v>7.0000000000000001E-3</v>
      </c>
      <c r="I607" s="66">
        <v>0.01</v>
      </c>
      <c r="J607" s="23">
        <v>6.0000000000000001E-3</v>
      </c>
      <c r="K607" s="23">
        <v>0.52</v>
      </c>
      <c r="L607" s="23">
        <v>0.3</v>
      </c>
      <c r="M607" s="23">
        <f t="shared" si="301"/>
        <v>1.7716262975778547</v>
      </c>
      <c r="N607" s="23">
        <f t="shared" ref="N607:N614" si="305">M607+($C$13+($B$13*M607))*$A$13</f>
        <v>1.865513339100346</v>
      </c>
      <c r="O607" s="15">
        <v>34.340000000000003</v>
      </c>
      <c r="P607" s="23">
        <f t="shared" si="299"/>
        <v>8.0125701818639818</v>
      </c>
      <c r="Q607" s="29">
        <f t="shared" si="300"/>
        <v>7.986437005095981</v>
      </c>
      <c r="R607" s="66">
        <v>24.6</v>
      </c>
      <c r="S607" s="23">
        <f>R607+273.15</f>
        <v>297.75</v>
      </c>
    </row>
    <row r="608" spans="5:19" ht="15.75" customHeight="1">
      <c r="E608" s="88"/>
      <c r="F608" s="20" t="s">
        <v>120</v>
      </c>
      <c r="G608" s="66">
        <v>3.0000000000000001E-3</v>
      </c>
      <c r="H608" s="66">
        <v>4.0000000000000001E-3</v>
      </c>
      <c r="I608" s="23">
        <v>6.0000000000000001E-3</v>
      </c>
      <c r="J608" s="23">
        <v>4.0000000000000001E-3</v>
      </c>
      <c r="K608" s="23">
        <v>0.496</v>
      </c>
      <c r="L608" s="23">
        <v>0.28499999999999998</v>
      </c>
      <c r="M608" s="23">
        <f t="shared" si="301"/>
        <v>1.7661870503597124</v>
      </c>
      <c r="N608" s="23">
        <f t="shared" si="305"/>
        <v>1.8596249460431655</v>
      </c>
      <c r="O608" s="15">
        <v>34.31</v>
      </c>
      <c r="P608" s="23">
        <f t="shared" si="299"/>
        <v>8.0112288561859994</v>
      </c>
      <c r="Q608" s="29">
        <f>P608+LOG((N608-0.0069)/(2.222-N608*0.133))</f>
        <v>7.9835453029781895</v>
      </c>
      <c r="R608" s="66">
        <v>24.7</v>
      </c>
      <c r="S608" s="23">
        <f t="shared" ref="S608:S614" si="306">R608+273.15</f>
        <v>297.84999999999997</v>
      </c>
    </row>
    <row r="609" spans="5:19" ht="15.75" customHeight="1">
      <c r="E609" s="88"/>
      <c r="F609" s="20" t="s">
        <v>121</v>
      </c>
      <c r="G609" s="66">
        <v>3.0000000000000001E-3</v>
      </c>
      <c r="H609" s="23">
        <v>5.0000000000000001E-3</v>
      </c>
      <c r="I609" s="23">
        <v>1.2999999999999999E-2</v>
      </c>
      <c r="J609" s="66">
        <v>4.0000000000000001E-3</v>
      </c>
      <c r="K609" s="23">
        <v>0.34599999999999997</v>
      </c>
      <c r="L609" s="23">
        <v>0.35799999999999998</v>
      </c>
      <c r="M609" s="23">
        <f>(K609-H609-(J608-G609))/(L609-I609-(J608-G609))</f>
        <v>0.98837209302325579</v>
      </c>
      <c r="N609" s="23">
        <f t="shared" si="305"/>
        <v>1.0175819186046511</v>
      </c>
      <c r="O609" s="15">
        <v>34.299999999999997</v>
      </c>
      <c r="P609" s="23">
        <f t="shared" si="299"/>
        <v>8.0112499561859991</v>
      </c>
      <c r="Q609" s="29">
        <f t="shared" ref="Q609:Q647" si="307">P609+LOG((N609-0.0069)/(2.222-N609*0.133))</f>
        <v>7.696412427324006</v>
      </c>
      <c r="R609" s="66">
        <v>24.7</v>
      </c>
      <c r="S609" s="23">
        <f t="shared" si="306"/>
        <v>297.84999999999997</v>
      </c>
    </row>
    <row r="610" spans="5:19" ht="15.75" customHeight="1">
      <c r="E610" s="88"/>
      <c r="F610" s="20" t="s">
        <v>122</v>
      </c>
      <c r="G610" s="91">
        <v>1E-3</v>
      </c>
      <c r="H610" s="92">
        <v>3.0000000000000001E-3</v>
      </c>
      <c r="I610" s="92">
        <v>8.9999999999999993E-3</v>
      </c>
      <c r="J610" s="92">
        <v>1E-3</v>
      </c>
      <c r="K610" s="92">
        <v>0.38800000000000001</v>
      </c>
      <c r="L610" s="92">
        <v>0.33300000000000002</v>
      </c>
      <c r="M610" s="92">
        <f t="shared" ref="M610:M614" si="308">(K610-H610-(J610-G610))/(L610-I610-(J610-G610))</f>
        <v>1.1882716049382716</v>
      </c>
      <c r="N610" s="92">
        <f t="shared" si="305"/>
        <v>1.2339881327160493</v>
      </c>
      <c r="O610" s="15">
        <v>34.299999999999997</v>
      </c>
      <c r="P610" s="92">
        <f t="shared" si="299"/>
        <v>8.0084435324609977</v>
      </c>
      <c r="Q610" s="93">
        <f t="shared" si="307"/>
        <v>7.7838993310773477</v>
      </c>
      <c r="R610" s="66">
        <v>24.9</v>
      </c>
      <c r="S610" s="23">
        <f t="shared" si="306"/>
        <v>298.04999999999995</v>
      </c>
    </row>
    <row r="611" spans="5:19" ht="15.75" customHeight="1">
      <c r="E611" s="88"/>
      <c r="F611" s="20" t="s">
        <v>123</v>
      </c>
      <c r="G611" s="23">
        <v>3.0000000000000001E-3</v>
      </c>
      <c r="H611" s="23">
        <v>5.0000000000000001E-3</v>
      </c>
      <c r="I611" s="23">
        <v>7.0000000000000001E-3</v>
      </c>
      <c r="J611" s="23">
        <v>4.0000000000000001E-3</v>
      </c>
      <c r="K611" s="23">
        <v>0.38800000000000001</v>
      </c>
      <c r="L611" s="23">
        <v>0.32700000000000001</v>
      </c>
      <c r="M611" s="92">
        <f t="shared" si="308"/>
        <v>1.1974921630094044</v>
      </c>
      <c r="N611" s="23">
        <f t="shared" si="305"/>
        <v>1.2439700783699059</v>
      </c>
      <c r="O611" s="15">
        <v>34.33</v>
      </c>
      <c r="P611" s="23">
        <f t="shared" si="299"/>
        <v>8.0168108255673225</v>
      </c>
      <c r="Q611" s="93">
        <f t="shared" si="307"/>
        <v>7.7960654372718672</v>
      </c>
      <c r="R611" s="66">
        <v>24.3</v>
      </c>
      <c r="S611" s="23">
        <f t="shared" si="306"/>
        <v>297.45</v>
      </c>
    </row>
    <row r="612" spans="5:19" ht="15.75" customHeight="1">
      <c r="E612" s="88"/>
      <c r="F612" s="20" t="s">
        <v>124</v>
      </c>
      <c r="G612" s="23">
        <v>6.0000000000000001E-3</v>
      </c>
      <c r="H612" s="23">
        <v>8.9999999999999993E-3</v>
      </c>
      <c r="I612" s="23">
        <v>1.2E-2</v>
      </c>
      <c r="J612" s="23">
        <v>6.0000000000000001E-3</v>
      </c>
      <c r="K612" s="23">
        <v>0.34300000000000003</v>
      </c>
      <c r="L612" s="23">
        <v>0.33100000000000002</v>
      </c>
      <c r="M612" s="92">
        <f t="shared" si="308"/>
        <v>1.0470219435736678</v>
      </c>
      <c r="N612" s="23">
        <f t="shared" si="305"/>
        <v>1.0810747805642635</v>
      </c>
      <c r="O612" s="15">
        <v>34.35</v>
      </c>
      <c r="P612" s="23">
        <f t="shared" si="299"/>
        <v>8.0083380324609976</v>
      </c>
      <c r="Q612" s="93">
        <f t="shared" si="307"/>
        <v>7.7217220798789015</v>
      </c>
      <c r="R612" s="66">
        <v>24.9</v>
      </c>
      <c r="S612" s="23">
        <f t="shared" si="306"/>
        <v>298.04999999999995</v>
      </c>
    </row>
    <row r="613" spans="5:19" ht="15.75" customHeight="1">
      <c r="E613" s="88"/>
      <c r="F613" s="20" t="s">
        <v>125</v>
      </c>
      <c r="G613" s="66">
        <v>3.0000000000000001E-3</v>
      </c>
      <c r="H613" s="66">
        <v>5.0000000000000001E-3</v>
      </c>
      <c r="I613" s="66">
        <v>1.2E-2</v>
      </c>
      <c r="J613" s="66">
        <v>3.0000000000000001E-3</v>
      </c>
      <c r="K613" s="66">
        <v>0.49</v>
      </c>
      <c r="L613" s="66">
        <v>0.28999999999999998</v>
      </c>
      <c r="M613" s="92">
        <f t="shared" si="308"/>
        <v>1.7446043165467626</v>
      </c>
      <c r="N613" s="23">
        <f t="shared" si="305"/>
        <v>1.8362600179856114</v>
      </c>
      <c r="O613" s="15">
        <v>34.340000000000003</v>
      </c>
      <c r="P613" s="23">
        <f t="shared" si="299"/>
        <v>8.0083591324609991</v>
      </c>
      <c r="Q613" s="93">
        <f t="shared" si="307"/>
        <v>7.9744809017061611</v>
      </c>
      <c r="R613" s="66">
        <v>24.9</v>
      </c>
      <c r="S613" s="23">
        <f t="shared" si="306"/>
        <v>298.04999999999995</v>
      </c>
    </row>
    <row r="614" spans="5:19" ht="15.75" customHeight="1">
      <c r="E614" s="88"/>
      <c r="F614" s="20" t="s">
        <v>126</v>
      </c>
      <c r="G614" s="23">
        <v>1E-3</v>
      </c>
      <c r="H614" s="23">
        <v>3.0000000000000001E-3</v>
      </c>
      <c r="I614" s="23">
        <v>8.9999999999999993E-3</v>
      </c>
      <c r="J614" s="23">
        <v>1E-3</v>
      </c>
      <c r="K614" s="23">
        <v>0.502</v>
      </c>
      <c r="L614" s="23">
        <v>0.29399999999999998</v>
      </c>
      <c r="M614" s="92">
        <f t="shared" si="308"/>
        <v>1.7508771929824563</v>
      </c>
      <c r="N614" s="23">
        <f t="shared" si="305"/>
        <v>1.8430508771929826</v>
      </c>
      <c r="O614" s="15">
        <v>34.35</v>
      </c>
      <c r="P614" s="23">
        <f t="shared" si="299"/>
        <v>8.0097407733680139</v>
      </c>
      <c r="Q614" s="93">
        <f t="shared" si="307"/>
        <v>7.9776700970040402</v>
      </c>
      <c r="R614" s="66">
        <v>24.8</v>
      </c>
      <c r="S614" s="23">
        <f t="shared" si="306"/>
        <v>297.95</v>
      </c>
    </row>
    <row r="615" spans="5:19" ht="15.75" customHeight="1">
      <c r="M615" s="92"/>
      <c r="N615" s="23"/>
      <c r="Q615" s="93"/>
    </row>
    <row r="616" spans="5:19" ht="15.75" customHeight="1">
      <c r="E616" s="78">
        <v>43467</v>
      </c>
      <c r="F616" s="20" t="s">
        <v>68</v>
      </c>
      <c r="G616" s="66">
        <v>-2E-3</v>
      </c>
      <c r="H616" s="23">
        <v>-2E-3</v>
      </c>
      <c r="I616" s="23">
        <v>-2E-3</v>
      </c>
      <c r="J616" s="23">
        <v>-2E-3</v>
      </c>
      <c r="K616" s="23">
        <v>0.48799999999999999</v>
      </c>
      <c r="L616" s="23">
        <v>0.27600000000000002</v>
      </c>
      <c r="M616" s="92">
        <f t="shared" ref="M616:M647" si="309">(K616-H616-(J616-G616))/(L616-I616-(J616-G616))</f>
        <v>1.7625899280575537</v>
      </c>
      <c r="N616" s="23">
        <f t="shared" ref="N616:N647" si="310">M616+($C$13+($B$13*M616))*$A$13</f>
        <v>1.8557307913669061</v>
      </c>
      <c r="O616" s="15">
        <v>34.03</v>
      </c>
      <c r="P616" s="23">
        <f>(1245.69/S616+3.8275+0.00211*(35-O616))</f>
        <v>8.0090132324609975</v>
      </c>
      <c r="Q616" s="93">
        <f t="shared" si="307"/>
        <v>7.980302002452361</v>
      </c>
      <c r="R616" s="66">
        <v>24.9</v>
      </c>
      <c r="S616" s="23">
        <f t="shared" ref="S616:S631" si="311">R616+273.15</f>
        <v>298.04999999999995</v>
      </c>
    </row>
    <row r="617" spans="5:19" ht="15.75" customHeight="1">
      <c r="E617" s="79">
        <v>0.47916666666666669</v>
      </c>
      <c r="F617" s="20" t="s">
        <v>69</v>
      </c>
      <c r="G617" s="66">
        <v>-2E-3</v>
      </c>
      <c r="H617" s="23">
        <v>-2E-3</v>
      </c>
      <c r="I617" s="23">
        <v>-3.0000000000000001E-3</v>
      </c>
      <c r="J617" s="23">
        <v>-2E-3</v>
      </c>
      <c r="K617" s="23">
        <v>0.32800000000000001</v>
      </c>
      <c r="L617" s="23">
        <v>0.33400000000000002</v>
      </c>
      <c r="M617" s="92">
        <f t="shared" si="309"/>
        <v>0.97922848664688422</v>
      </c>
      <c r="N617" s="23">
        <f t="shared" si="310"/>
        <v>1.0076832789317507</v>
      </c>
      <c r="O617" s="15">
        <v>34.04</v>
      </c>
      <c r="P617" s="23">
        <f t="shared" ref="P617:P647" si="312">(1245.69/S617+3.8275+0.00211*(35-O617))</f>
        <v>8.0033905690065339</v>
      </c>
      <c r="Q617" s="93">
        <f t="shared" si="307"/>
        <v>7.6840046653907166</v>
      </c>
      <c r="R617" s="66">
        <v>25.3</v>
      </c>
      <c r="S617" s="23">
        <f t="shared" si="311"/>
        <v>298.45</v>
      </c>
    </row>
    <row r="618" spans="5:19" ht="15.75" customHeight="1">
      <c r="E618" s="88" t="s">
        <v>190</v>
      </c>
      <c r="F618" s="20" t="s">
        <v>70</v>
      </c>
      <c r="G618" s="66">
        <v>-1E-3</v>
      </c>
      <c r="H618" s="23">
        <v>1E-3</v>
      </c>
      <c r="I618" s="23">
        <v>6.0000000000000001E-3</v>
      </c>
      <c r="J618" s="23">
        <v>0</v>
      </c>
      <c r="K618" s="23">
        <v>0.48899999999999999</v>
      </c>
      <c r="L618" s="23">
        <v>0.28799999999999998</v>
      </c>
      <c r="M618" s="92">
        <f t="shared" si="309"/>
        <v>1.7330960854092528</v>
      </c>
      <c r="N618" s="23">
        <f t="shared" si="310"/>
        <v>1.8238014946619219</v>
      </c>
      <c r="O618" s="15">
        <v>34.020000000000003</v>
      </c>
      <c r="P618" s="23">
        <f t="shared" si="312"/>
        <v>8.003432769006535</v>
      </c>
      <c r="Q618" s="93">
        <f t="shared" si="307"/>
        <v>7.9662230374595033</v>
      </c>
      <c r="R618" s="66">
        <v>25.3</v>
      </c>
      <c r="S618" s="23">
        <f t="shared" si="311"/>
        <v>298.45</v>
      </c>
    </row>
    <row r="619" spans="5:19" ht="15.75" customHeight="1">
      <c r="E619" s="88"/>
      <c r="F619" s="20" t="s">
        <v>71</v>
      </c>
      <c r="G619" s="66">
        <v>-3.0000000000000001E-3</v>
      </c>
      <c r="H619" s="23">
        <v>-1E-3</v>
      </c>
      <c r="I619" s="23">
        <v>5.0000000000000001E-3</v>
      </c>
      <c r="J619" s="23">
        <v>-3.0000000000000001E-3</v>
      </c>
      <c r="K619" s="23">
        <v>0.27900000000000003</v>
      </c>
      <c r="L619" s="23">
        <v>0.33500000000000002</v>
      </c>
      <c r="M619" s="92">
        <f t="shared" si="309"/>
        <v>0.84848484848484851</v>
      </c>
      <c r="N619" s="23">
        <f t="shared" si="310"/>
        <v>0.86614348484848491</v>
      </c>
      <c r="O619" s="15">
        <v>34.06</v>
      </c>
      <c r="P619" s="23">
        <f t="shared" si="312"/>
        <v>8.00754813251719</v>
      </c>
      <c r="Q619" s="93">
        <f t="shared" si="307"/>
        <v>7.6180404694387684</v>
      </c>
      <c r="R619" s="66">
        <v>25</v>
      </c>
      <c r="S619" s="23">
        <f t="shared" si="311"/>
        <v>298.14999999999998</v>
      </c>
    </row>
    <row r="620" spans="5:19" ht="15.75" customHeight="1">
      <c r="E620" s="88"/>
      <c r="F620" s="20" t="s">
        <v>73</v>
      </c>
      <c r="G620" s="66">
        <v>-2E-3</v>
      </c>
      <c r="H620" s="23">
        <v>-2E-3</v>
      </c>
      <c r="I620" s="23">
        <v>-2E-3</v>
      </c>
      <c r="J620" s="23">
        <v>-2E-3</v>
      </c>
      <c r="K620" s="23">
        <v>0.44600000000000001</v>
      </c>
      <c r="L620" s="23">
        <v>0.25600000000000001</v>
      </c>
      <c r="M620" s="92">
        <f t="shared" si="309"/>
        <v>1.7364341085271318</v>
      </c>
      <c r="N620" s="23">
        <f t="shared" si="310"/>
        <v>1.8274151550387596</v>
      </c>
      <c r="O620" s="15">
        <v>34.01</v>
      </c>
      <c r="P620" s="23">
        <f t="shared" si="312"/>
        <v>8.0076536325171901</v>
      </c>
      <c r="Q620" s="93">
        <f t="shared" si="307"/>
        <v>7.9714122791232098</v>
      </c>
      <c r="R620" s="66">
        <v>25</v>
      </c>
      <c r="S620" s="23">
        <f t="shared" si="311"/>
        <v>298.14999999999998</v>
      </c>
    </row>
    <row r="621" spans="5:19" ht="15.75" customHeight="1">
      <c r="E621" s="88"/>
      <c r="F621" s="20" t="s">
        <v>74</v>
      </c>
      <c r="G621" s="66">
        <v>-5.0000000000000001E-3</v>
      </c>
      <c r="H621" s="23">
        <v>-5.0000000000000001E-3</v>
      </c>
      <c r="I621" s="23">
        <v>-6.0000000000000001E-3</v>
      </c>
      <c r="J621" s="23">
        <v>-4.0000000000000001E-3</v>
      </c>
      <c r="K621" s="23">
        <v>0.28899999999999998</v>
      </c>
      <c r="L621" s="23">
        <v>0.35</v>
      </c>
      <c r="M621" s="92">
        <f t="shared" si="309"/>
        <v>0.82535211267605635</v>
      </c>
      <c r="N621" s="23">
        <f t="shared" si="310"/>
        <v>0.84110056338028172</v>
      </c>
      <c r="O621" s="15">
        <v>34.08</v>
      </c>
      <c r="P621" s="23">
        <f t="shared" si="312"/>
        <v>8.0033061690065335</v>
      </c>
      <c r="Q621" s="93">
        <f t="shared" si="307"/>
        <v>7.6002666897754549</v>
      </c>
      <c r="R621" s="66">
        <v>25.3</v>
      </c>
      <c r="S621" s="23">
        <f t="shared" si="311"/>
        <v>298.45</v>
      </c>
    </row>
    <row r="622" spans="5:19" ht="15.75" customHeight="1">
      <c r="E622" s="88"/>
      <c r="F622" s="20" t="s">
        <v>75</v>
      </c>
      <c r="G622" s="66">
        <v>-2E-3</v>
      </c>
      <c r="H622" s="23">
        <v>0</v>
      </c>
      <c r="I622" s="23">
        <v>5.0000000000000001E-3</v>
      </c>
      <c r="J622" s="23">
        <v>-1E-3</v>
      </c>
      <c r="K622" s="23">
        <v>0.32</v>
      </c>
      <c r="L622" s="23">
        <v>0.34300000000000003</v>
      </c>
      <c r="M622" s="92">
        <f t="shared" si="309"/>
        <v>0.94658753709198806</v>
      </c>
      <c r="N622" s="23">
        <f t="shared" si="310"/>
        <v>0.97234700296735899</v>
      </c>
      <c r="O622" s="15">
        <v>33.97</v>
      </c>
      <c r="P622" s="23">
        <f t="shared" si="312"/>
        <v>8.0021402234634085</v>
      </c>
      <c r="Q622" s="93">
        <f t="shared" si="307"/>
        <v>7.6661662849247278</v>
      </c>
      <c r="R622" s="66">
        <v>25.4</v>
      </c>
      <c r="S622" s="23">
        <f t="shared" si="311"/>
        <v>298.54999999999995</v>
      </c>
    </row>
    <row r="623" spans="5:19" ht="15.75" customHeight="1">
      <c r="E623" s="88"/>
      <c r="F623" s="20" t="s">
        <v>76</v>
      </c>
      <c r="G623" s="66">
        <v>-4.0000000000000001E-3</v>
      </c>
      <c r="H623" s="23">
        <v>-3.0000000000000001E-3</v>
      </c>
      <c r="I623" s="23">
        <v>2E-3</v>
      </c>
      <c r="J623" s="23">
        <v>-4.0000000000000001E-3</v>
      </c>
      <c r="K623" s="23">
        <v>0.46500000000000002</v>
      </c>
      <c r="L623" s="23">
        <v>0.27600000000000002</v>
      </c>
      <c r="M623" s="92">
        <f t="shared" si="309"/>
        <v>1.7080291970802919</v>
      </c>
      <c r="N623" s="23">
        <f t="shared" si="310"/>
        <v>1.7966647080291971</v>
      </c>
      <c r="O623" s="15">
        <v>34.020000000000003</v>
      </c>
      <c r="P623" s="23">
        <f t="shared" si="312"/>
        <v>8.0104370733680152</v>
      </c>
      <c r="Q623" s="93">
        <f t="shared" si="307"/>
        <v>7.9659007519082881</v>
      </c>
      <c r="R623" s="66">
        <v>24.8</v>
      </c>
      <c r="S623" s="23">
        <f t="shared" si="311"/>
        <v>297.95</v>
      </c>
    </row>
    <row r="624" spans="5:19" ht="15.75" customHeight="1">
      <c r="E624" s="88"/>
      <c r="F624" s="20" t="s">
        <v>77</v>
      </c>
      <c r="G624" s="92">
        <v>-2E-3</v>
      </c>
      <c r="H624" s="92">
        <v>-1E-3</v>
      </c>
      <c r="I624" s="92">
        <v>-1E-3</v>
      </c>
      <c r="J624" s="92">
        <v>-1E-3</v>
      </c>
      <c r="K624" s="92">
        <v>0.47899999999999998</v>
      </c>
      <c r="L624" s="92">
        <v>0.27600000000000002</v>
      </c>
      <c r="M624" s="92">
        <f t="shared" si="309"/>
        <v>1.7355072463768113</v>
      </c>
      <c r="N624" s="23">
        <f t="shared" si="310"/>
        <v>1.8264117572463765</v>
      </c>
      <c r="O624" s="15">
        <v>34</v>
      </c>
      <c r="P624" s="92">
        <f t="shared" si="312"/>
        <v>8.0076747325171898</v>
      </c>
      <c r="Q624" s="93">
        <f t="shared" si="307"/>
        <v>7.9711646608380473</v>
      </c>
      <c r="R624" s="66">
        <v>25</v>
      </c>
      <c r="S624" s="23">
        <f t="shared" si="311"/>
        <v>298.14999999999998</v>
      </c>
    </row>
    <row r="625" spans="5:19" ht="15.75" customHeight="1">
      <c r="E625" s="88"/>
      <c r="F625" s="20" t="s">
        <v>81</v>
      </c>
      <c r="G625" s="92">
        <v>-2E-3</v>
      </c>
      <c r="H625" s="23">
        <v>-1E-3</v>
      </c>
      <c r="I625" s="23">
        <v>0</v>
      </c>
      <c r="J625" s="23">
        <v>-1E-3</v>
      </c>
      <c r="K625" s="23">
        <v>0.48199999999999998</v>
      </c>
      <c r="L625" s="23">
        <v>0.28199999999999997</v>
      </c>
      <c r="M625" s="92">
        <f t="shared" si="309"/>
        <v>1.7153024911032029</v>
      </c>
      <c r="N625" s="23">
        <f t="shared" si="310"/>
        <v>1.8045385943060499</v>
      </c>
      <c r="O625" s="15">
        <v>34</v>
      </c>
      <c r="P625" s="23">
        <f t="shared" si="312"/>
        <v>7.9992836401673646</v>
      </c>
      <c r="Q625" s="93">
        <f t="shared" si="307"/>
        <v>7.9568831696620776</v>
      </c>
      <c r="R625" s="66">
        <v>25.6</v>
      </c>
      <c r="S625" s="23">
        <f t="shared" si="311"/>
        <v>298.75</v>
      </c>
    </row>
    <row r="626" spans="5:19" ht="15.75" customHeight="1">
      <c r="E626" s="88"/>
      <c r="F626" s="20" t="s">
        <v>82</v>
      </c>
      <c r="G626" s="92">
        <v>-2E-3</v>
      </c>
      <c r="H626" s="23">
        <v>-1E-3</v>
      </c>
      <c r="I626" s="23">
        <v>5.0000000000000001E-3</v>
      </c>
      <c r="J626" s="23">
        <v>0</v>
      </c>
      <c r="K626" s="23">
        <v>0.32900000000000001</v>
      </c>
      <c r="L626" s="23">
        <v>0.36299999999999999</v>
      </c>
      <c r="M626" s="92">
        <f t="shared" si="309"/>
        <v>0.9213483146067416</v>
      </c>
      <c r="N626" s="23">
        <f t="shared" si="310"/>
        <v>0.94502365168539326</v>
      </c>
      <c r="O626" s="15">
        <v>34.049999999999997</v>
      </c>
      <c r="P626" s="23">
        <f t="shared" si="312"/>
        <v>8.0005743141637371</v>
      </c>
      <c r="Q626" s="93">
        <f t="shared" si="307"/>
        <v>7.6513785093536928</v>
      </c>
      <c r="R626" s="66">
        <v>25.5</v>
      </c>
      <c r="S626" s="23">
        <f t="shared" si="311"/>
        <v>298.64999999999998</v>
      </c>
    </row>
    <row r="627" spans="5:19" ht="15.75" customHeight="1">
      <c r="E627" s="88"/>
      <c r="F627" s="20" t="s">
        <v>83</v>
      </c>
      <c r="G627" s="92">
        <v>-4.0000000000000001E-3</v>
      </c>
      <c r="H627" s="23">
        <v>-2E-3</v>
      </c>
      <c r="I627" s="23">
        <v>3.0000000000000001E-3</v>
      </c>
      <c r="J627" s="23">
        <v>-2E-3</v>
      </c>
      <c r="K627" s="23">
        <v>0.29799999999999999</v>
      </c>
      <c r="L627" s="23">
        <v>0.37</v>
      </c>
      <c r="M627" s="92">
        <f t="shared" si="309"/>
        <v>0.81643835616438354</v>
      </c>
      <c r="N627" s="23">
        <f t="shared" si="310"/>
        <v>0.83145075342465746</v>
      </c>
      <c r="O627" s="15">
        <v>34.1</v>
      </c>
      <c r="P627" s="23">
        <f t="shared" si="312"/>
        <v>8.0032639690065341</v>
      </c>
      <c r="Q627" s="93">
        <f t="shared" si="307"/>
        <v>7.5949073376782996</v>
      </c>
      <c r="R627" s="66">
        <v>25.3</v>
      </c>
      <c r="S627" s="23">
        <f t="shared" si="311"/>
        <v>298.45</v>
      </c>
    </row>
    <row r="628" spans="5:19" ht="15.75" customHeight="1">
      <c r="E628" s="88"/>
      <c r="F628" s="20" t="s">
        <v>85</v>
      </c>
      <c r="G628" s="92">
        <v>-1E-3</v>
      </c>
      <c r="H628" s="23">
        <v>-1E-3</v>
      </c>
      <c r="I628" s="23">
        <v>0</v>
      </c>
      <c r="J628" s="23">
        <v>0</v>
      </c>
      <c r="K628" s="23">
        <v>0.47899999999999998</v>
      </c>
      <c r="L628" s="23">
        <v>0.28000000000000003</v>
      </c>
      <c r="M628" s="92">
        <f t="shared" si="309"/>
        <v>1.7168458781362006</v>
      </c>
      <c r="N628" s="23">
        <f t="shared" si="310"/>
        <v>1.8062094265232973</v>
      </c>
      <c r="O628" s="15">
        <v>34.049999999999997</v>
      </c>
      <c r="P628" s="23">
        <f t="shared" si="312"/>
        <v>8.0019714234634076</v>
      </c>
      <c r="Q628" s="93">
        <f t="shared" si="307"/>
        <v>7.9600231202647533</v>
      </c>
      <c r="R628" s="66">
        <v>25.4</v>
      </c>
      <c r="S628" s="23">
        <f t="shared" si="311"/>
        <v>298.54999999999995</v>
      </c>
    </row>
    <row r="629" spans="5:19" ht="15.75" customHeight="1">
      <c r="E629" s="88"/>
      <c r="F629" s="20" t="s">
        <v>87</v>
      </c>
      <c r="G629" s="92">
        <v>-5.0000000000000001E-3</v>
      </c>
      <c r="H629" s="23">
        <v>-6.0000000000000001E-3</v>
      </c>
      <c r="I629" s="23">
        <v>-6.0000000000000001E-3</v>
      </c>
      <c r="J629" s="23">
        <v>-4.0000000000000001E-3</v>
      </c>
      <c r="K629" s="23">
        <v>0.32500000000000001</v>
      </c>
      <c r="L629" s="23">
        <v>0.34699999999999998</v>
      </c>
      <c r="M629" s="92">
        <f t="shared" si="309"/>
        <v>0.93750000000000011</v>
      </c>
      <c r="N629" s="23">
        <f t="shared" si="310"/>
        <v>0.96250906250000012</v>
      </c>
      <c r="O629" s="15">
        <v>34.020000000000003</v>
      </c>
      <c r="P629" s="23">
        <f t="shared" si="312"/>
        <v>7.9978462005353856</v>
      </c>
      <c r="Q629" s="93">
        <f t="shared" si="307"/>
        <v>7.6571526253970204</v>
      </c>
      <c r="R629" s="66">
        <v>25.7</v>
      </c>
      <c r="S629" s="23">
        <f t="shared" si="311"/>
        <v>298.84999999999997</v>
      </c>
    </row>
    <row r="630" spans="5:19" ht="15.75" customHeight="1">
      <c r="E630" s="88"/>
      <c r="F630" s="20" t="s">
        <v>89</v>
      </c>
      <c r="G630" s="92">
        <v>-2E-3</v>
      </c>
      <c r="H630" s="23">
        <v>-1E-3</v>
      </c>
      <c r="I630" s="23">
        <v>4.0000000000000001E-3</v>
      </c>
      <c r="J630" s="23">
        <v>-2E-3</v>
      </c>
      <c r="K630" s="23">
        <v>0.46400000000000002</v>
      </c>
      <c r="L630" s="23">
        <v>0.27500000000000002</v>
      </c>
      <c r="M630" s="92">
        <f t="shared" si="309"/>
        <v>1.7158671586715868</v>
      </c>
      <c r="N630" s="23">
        <f t="shared" si="310"/>
        <v>1.8051498892988931</v>
      </c>
      <c r="O630" s="15">
        <v>34.049999999999997</v>
      </c>
      <c r="P630" s="23">
        <f t="shared" si="312"/>
        <v>8.0033694690065342</v>
      </c>
      <c r="Q630" s="93">
        <f t="shared" si="307"/>
        <v>7.9611344724531552</v>
      </c>
      <c r="R630" s="66">
        <v>25.3</v>
      </c>
      <c r="S630" s="23">
        <f t="shared" si="311"/>
        <v>298.45</v>
      </c>
    </row>
    <row r="631" spans="5:19" ht="15.75" customHeight="1">
      <c r="E631" s="88"/>
      <c r="F631" s="20" t="s">
        <v>91</v>
      </c>
      <c r="G631" s="92">
        <v>-4.0000000000000001E-3</v>
      </c>
      <c r="H631" s="23">
        <v>-3.0000000000000001E-3</v>
      </c>
      <c r="I631" s="23">
        <v>2E-3</v>
      </c>
      <c r="J631" s="23">
        <v>-4.0000000000000001E-3</v>
      </c>
      <c r="K631" s="23">
        <v>0.31</v>
      </c>
      <c r="L631" s="23">
        <v>0.36699999999999999</v>
      </c>
      <c r="M631" s="92">
        <f t="shared" si="309"/>
        <v>0.8575342465753425</v>
      </c>
      <c r="N631" s="23">
        <f t="shared" si="310"/>
        <v>0.87594013698630135</v>
      </c>
      <c r="O631" s="15">
        <v>34.06</v>
      </c>
      <c r="P631" s="23">
        <f t="shared" si="312"/>
        <v>8.0033483690065346</v>
      </c>
      <c r="Q631" s="93">
        <f t="shared" si="307"/>
        <v>7.619032966119808</v>
      </c>
      <c r="R631" s="66">
        <v>25.3</v>
      </c>
      <c r="S631" s="23">
        <f t="shared" si="311"/>
        <v>298.45</v>
      </c>
    </row>
    <row r="632" spans="5:19" ht="15.75" customHeight="1">
      <c r="E632" s="88"/>
      <c r="F632" s="20" t="s">
        <v>92</v>
      </c>
      <c r="G632" s="92">
        <v>0</v>
      </c>
      <c r="H632" s="23">
        <v>0</v>
      </c>
      <c r="I632" s="23">
        <v>1E-3</v>
      </c>
      <c r="J632" s="23">
        <v>1E-3</v>
      </c>
      <c r="K632" s="23">
        <v>0.47299999999999998</v>
      </c>
      <c r="L632" s="23">
        <v>0.28699999999999998</v>
      </c>
      <c r="M632" s="92">
        <f t="shared" si="309"/>
        <v>1.656140350877193</v>
      </c>
      <c r="N632" s="23">
        <f t="shared" si="310"/>
        <v>1.7404911403508772</v>
      </c>
      <c r="O632" s="15">
        <v>34.049999999999997</v>
      </c>
      <c r="P632" s="23">
        <f t="shared" si="312"/>
        <v>8.0033694690065342</v>
      </c>
      <c r="Q632" s="93">
        <f t="shared" si="307"/>
        <v>7.9433507633489393</v>
      </c>
      <c r="R632" s="66">
        <v>25.3</v>
      </c>
      <c r="S632" s="23">
        <f>R632+273.15</f>
        <v>298.45</v>
      </c>
    </row>
    <row r="633" spans="5:19" ht="15.75" customHeight="1">
      <c r="E633" s="88"/>
      <c r="F633" s="20" t="s">
        <v>93</v>
      </c>
      <c r="G633" s="92">
        <v>-5.0000000000000001E-3</v>
      </c>
      <c r="H633" s="23">
        <v>-5.0000000000000001E-3</v>
      </c>
      <c r="I633" s="23">
        <v>-6.0000000000000001E-3</v>
      </c>
      <c r="J633" s="23">
        <v>-4.0000000000000001E-3</v>
      </c>
      <c r="K633" s="23">
        <v>0.48099999999999998</v>
      </c>
      <c r="L633" s="23">
        <v>0.28000000000000003</v>
      </c>
      <c r="M633" s="92">
        <f t="shared" si="309"/>
        <v>1.701754385964912</v>
      </c>
      <c r="N633" s="23">
        <f t="shared" si="310"/>
        <v>1.7898717543859646</v>
      </c>
      <c r="O633" s="15">
        <v>34.049999999999997</v>
      </c>
      <c r="P633" s="23">
        <f t="shared" si="312"/>
        <v>7.9977829005353858</v>
      </c>
      <c r="Q633" s="93">
        <f t="shared" si="307"/>
        <v>7.9513972852756698</v>
      </c>
      <c r="R633" s="66">
        <v>25.7</v>
      </c>
      <c r="S633" s="23">
        <f t="shared" ref="S633:S639" si="313">R633+273.15</f>
        <v>298.84999999999997</v>
      </c>
    </row>
    <row r="634" spans="5:19" ht="15.75" customHeight="1">
      <c r="E634" s="88"/>
      <c r="F634" s="20" t="s">
        <v>94</v>
      </c>
      <c r="G634" s="92">
        <v>-2E-3</v>
      </c>
      <c r="H634" s="23">
        <v>-1E-3</v>
      </c>
      <c r="I634" s="23">
        <v>5.0000000000000001E-3</v>
      </c>
      <c r="J634" s="23">
        <v>-1E-3</v>
      </c>
      <c r="K634" s="23">
        <v>0.33100000000000002</v>
      </c>
      <c r="L634" s="23">
        <v>0.36099999999999999</v>
      </c>
      <c r="M634" s="92">
        <f t="shared" si="309"/>
        <v>0.93239436619718319</v>
      </c>
      <c r="N634" s="23">
        <f t="shared" si="310"/>
        <v>0.9569818309859156</v>
      </c>
      <c r="O634" s="15">
        <v>34.049999999999997</v>
      </c>
      <c r="P634" s="23">
        <f t="shared" si="312"/>
        <v>7.9991781401673645</v>
      </c>
      <c r="Q634" s="93">
        <f t="shared" si="307"/>
        <v>7.6558128800832819</v>
      </c>
      <c r="R634" s="66">
        <v>25.6</v>
      </c>
      <c r="S634" s="23">
        <f t="shared" si="313"/>
        <v>298.75</v>
      </c>
    </row>
    <row r="635" spans="5:19" ht="15.75" customHeight="1">
      <c r="E635" s="88"/>
      <c r="F635" s="20" t="s">
        <v>96</v>
      </c>
      <c r="G635" s="92">
        <v>-3.0000000000000001E-3</v>
      </c>
      <c r="H635" s="23">
        <v>-1E-3</v>
      </c>
      <c r="I635" s="23">
        <v>5.0000000000000001E-3</v>
      </c>
      <c r="J635" s="23">
        <v>-2E-3</v>
      </c>
      <c r="K635" s="23">
        <v>0.498</v>
      </c>
      <c r="L635" s="23">
        <v>0.29699999999999999</v>
      </c>
      <c r="M635" s="92">
        <f t="shared" si="309"/>
        <v>1.7113402061855671</v>
      </c>
      <c r="N635" s="23">
        <f t="shared" si="310"/>
        <v>1.8002491237113403</v>
      </c>
      <c r="O635" s="15">
        <v>34.090000000000003</v>
      </c>
      <c r="P635" s="23">
        <f t="shared" si="312"/>
        <v>8.0032850690065338</v>
      </c>
      <c r="Q635" s="93">
        <f t="shared" si="307"/>
        <v>7.9597220701190547</v>
      </c>
      <c r="R635" s="66">
        <v>25.3</v>
      </c>
      <c r="S635" s="23">
        <f t="shared" si="313"/>
        <v>298.45</v>
      </c>
    </row>
    <row r="636" spans="5:19" ht="15.75" customHeight="1">
      <c r="E636" s="88"/>
      <c r="F636" s="20" t="s">
        <v>97</v>
      </c>
      <c r="G636" s="92">
        <v>-2E-3</v>
      </c>
      <c r="H636" s="23">
        <v>-2E-3</v>
      </c>
      <c r="I636" s="23">
        <v>-2E-3</v>
      </c>
      <c r="J636" s="23">
        <v>-2E-3</v>
      </c>
      <c r="K636" s="23">
        <v>0.29299999999999998</v>
      </c>
      <c r="L636" s="23">
        <v>0.35599999999999998</v>
      </c>
      <c r="M636" s="92">
        <f t="shared" si="309"/>
        <v>0.82402234636871508</v>
      </c>
      <c r="N636" s="23">
        <f t="shared" si="310"/>
        <v>0.83966099162011176</v>
      </c>
      <c r="O636" s="15">
        <v>34.020000000000003</v>
      </c>
      <c r="P636" s="23">
        <f t="shared" si="312"/>
        <v>8.0006376141637379</v>
      </c>
      <c r="Q636" s="93">
        <f t="shared" si="307"/>
        <v>7.5968086258418994</v>
      </c>
      <c r="R636" s="66">
        <v>25.5</v>
      </c>
      <c r="S636" s="23">
        <f t="shared" si="313"/>
        <v>298.64999999999998</v>
      </c>
    </row>
    <row r="637" spans="5:19" ht="15.75" customHeight="1">
      <c r="E637" s="88"/>
      <c r="F637" s="20" t="s">
        <v>98</v>
      </c>
      <c r="G637" s="92">
        <v>-4.0000000000000001E-3</v>
      </c>
      <c r="H637" s="23">
        <v>-5.0000000000000001E-3</v>
      </c>
      <c r="I637" s="23">
        <v>-6.0000000000000001E-3</v>
      </c>
      <c r="J637" s="23">
        <v>-3.0000000000000001E-3</v>
      </c>
      <c r="K637" s="23">
        <v>0.47899999999999998</v>
      </c>
      <c r="L637" s="23">
        <v>0.27900000000000003</v>
      </c>
      <c r="M637" s="92">
        <f t="shared" si="309"/>
        <v>1.7007042253521125</v>
      </c>
      <c r="N637" s="23">
        <f t="shared" si="310"/>
        <v>1.7887348767605633</v>
      </c>
      <c r="O637" s="15">
        <v>34.01</v>
      </c>
      <c r="P637" s="23">
        <f t="shared" si="312"/>
        <v>7.9978673005353862</v>
      </c>
      <c r="Q637" s="93">
        <f t="shared" si="307"/>
        <v>7.9511715793351607</v>
      </c>
      <c r="R637" s="66">
        <v>25.7</v>
      </c>
      <c r="S637" s="23">
        <f t="shared" si="313"/>
        <v>298.84999999999997</v>
      </c>
    </row>
    <row r="638" spans="5:19" ht="15.75" customHeight="1">
      <c r="E638" s="88"/>
      <c r="F638" s="20" t="s">
        <v>100</v>
      </c>
      <c r="G638" s="92">
        <v>-2E-3</v>
      </c>
      <c r="H638" s="23">
        <v>-1E-3</v>
      </c>
      <c r="I638" s="23">
        <v>5.0000000000000001E-3</v>
      </c>
      <c r="J638" s="23">
        <v>-1E-3</v>
      </c>
      <c r="K638" s="23">
        <v>0.32700000000000001</v>
      </c>
      <c r="L638" s="23">
        <v>0.34799999999999998</v>
      </c>
      <c r="M638" s="92">
        <f t="shared" si="309"/>
        <v>0.95614035087719307</v>
      </c>
      <c r="N638" s="23">
        <f t="shared" si="310"/>
        <v>0.98268864035087733</v>
      </c>
      <c r="O638" s="15">
        <v>34.090000000000003</v>
      </c>
      <c r="P638" s="23">
        <f t="shared" si="312"/>
        <v>7.999093740167365</v>
      </c>
      <c r="Q638" s="93">
        <f t="shared" si="307"/>
        <v>7.668032660024342</v>
      </c>
      <c r="R638" s="66">
        <v>25.6</v>
      </c>
      <c r="S638" s="23">
        <f t="shared" si="313"/>
        <v>298.75</v>
      </c>
    </row>
    <row r="639" spans="5:19" ht="15.75" customHeight="1">
      <c r="E639" s="88"/>
      <c r="F639" s="20" t="s">
        <v>101</v>
      </c>
      <c r="G639" s="92">
        <v>-5.0000000000000001E-3</v>
      </c>
      <c r="H639" s="23">
        <v>-3.0000000000000001E-3</v>
      </c>
      <c r="I639" s="23">
        <v>1E-3</v>
      </c>
      <c r="J639" s="23">
        <v>-4.0000000000000001E-3</v>
      </c>
      <c r="K639" s="23">
        <v>0.29099999999999998</v>
      </c>
      <c r="L639" s="23">
        <v>0.36299999999999999</v>
      </c>
      <c r="M639" s="92">
        <f t="shared" si="309"/>
        <v>0.81163434903047094</v>
      </c>
      <c r="N639" s="23">
        <f t="shared" si="310"/>
        <v>0.82625005540166208</v>
      </c>
      <c r="O639" s="15">
        <v>34.01</v>
      </c>
      <c r="P639" s="23">
        <f t="shared" si="312"/>
        <v>8.0034538690065347</v>
      </c>
      <c r="Q639" s="93">
        <f t="shared" si="307"/>
        <v>7.5922070821835534</v>
      </c>
      <c r="R639" s="66">
        <v>25.3</v>
      </c>
      <c r="S639" s="23">
        <f t="shared" si="313"/>
        <v>298.45</v>
      </c>
    </row>
    <row r="640" spans="5:19" ht="15.75" customHeight="1">
      <c r="E640" s="88"/>
      <c r="F640" s="20" t="s">
        <v>119</v>
      </c>
      <c r="G640" s="66">
        <v>-2E-3</v>
      </c>
      <c r="H640" s="23">
        <v>-2E-3</v>
      </c>
      <c r="I640" s="23">
        <v>-1E-3</v>
      </c>
      <c r="J640" s="23">
        <v>-1E-3</v>
      </c>
      <c r="K640" s="23">
        <v>0.495</v>
      </c>
      <c r="L640" s="23">
        <v>0.28299999999999997</v>
      </c>
      <c r="M640" s="92">
        <f t="shared" si="309"/>
        <v>1.7526501766784455</v>
      </c>
      <c r="N640" s="23">
        <f t="shared" si="310"/>
        <v>1.844970265017668</v>
      </c>
      <c r="O640" s="15">
        <v>34.03</v>
      </c>
      <c r="P640" s="23">
        <f t="shared" si="312"/>
        <v>8.0202615864592097</v>
      </c>
      <c r="Q640" s="93">
        <f t="shared" si="307"/>
        <v>7.9887007401548926</v>
      </c>
      <c r="R640" s="66">
        <v>24.1</v>
      </c>
      <c r="S640" s="23">
        <f>R640+273.15</f>
        <v>297.25</v>
      </c>
    </row>
    <row r="641" spans="5:19" ht="15.75" customHeight="1">
      <c r="E641" s="88"/>
      <c r="F641" s="20" t="s">
        <v>120</v>
      </c>
      <c r="G641" s="66">
        <v>-1E-3</v>
      </c>
      <c r="H641" s="23">
        <v>-1E-3</v>
      </c>
      <c r="I641" s="23">
        <v>-1E-3</v>
      </c>
      <c r="J641" s="23">
        <v>0</v>
      </c>
      <c r="K641" s="23">
        <v>0.498</v>
      </c>
      <c r="L641" s="23">
        <v>0.28999999999999998</v>
      </c>
      <c r="M641" s="92">
        <f t="shared" si="309"/>
        <v>1.7172413793103449</v>
      </c>
      <c r="N641" s="23">
        <f t="shared" si="310"/>
        <v>1.8066375862068966</v>
      </c>
      <c r="O641" s="15">
        <v>34.159999999999997</v>
      </c>
      <c r="P641" s="23">
        <f t="shared" si="312"/>
        <v>8.0171695255673221</v>
      </c>
      <c r="Q641" s="93">
        <f t="shared" si="307"/>
        <v>7.9753370332301916</v>
      </c>
      <c r="R641" s="66">
        <v>24.3</v>
      </c>
      <c r="S641" s="23">
        <f t="shared" ref="S641:S647" si="314">R641+273.15</f>
        <v>297.45</v>
      </c>
    </row>
    <row r="642" spans="5:19" ht="15.75" customHeight="1">
      <c r="E642" s="88"/>
      <c r="F642" s="20" t="s">
        <v>121</v>
      </c>
      <c r="G642" s="23">
        <v>-1E-3</v>
      </c>
      <c r="H642" s="23">
        <v>0</v>
      </c>
      <c r="I642" s="23">
        <v>6.0000000000000001E-3</v>
      </c>
      <c r="J642" s="23">
        <v>-1E-3</v>
      </c>
      <c r="K642" s="23">
        <v>0.28100000000000003</v>
      </c>
      <c r="L642" s="23">
        <v>0.38400000000000001</v>
      </c>
      <c r="M642" s="92">
        <f t="shared" si="309"/>
        <v>0.74338624338624348</v>
      </c>
      <c r="N642" s="23">
        <f t="shared" si="310"/>
        <v>0.75236636243386257</v>
      </c>
      <c r="O642" s="15">
        <v>34.020000000000003</v>
      </c>
      <c r="P642" s="23">
        <f t="shared" si="312"/>
        <v>8.0188733322011121</v>
      </c>
      <c r="Q642" s="93">
        <f t="shared" si="307"/>
        <v>7.5645692515113119</v>
      </c>
      <c r="R642" s="66">
        <v>24.2</v>
      </c>
      <c r="S642" s="23">
        <f t="shared" si="314"/>
        <v>297.34999999999997</v>
      </c>
    </row>
    <row r="643" spans="5:19" ht="15.75" customHeight="1">
      <c r="E643" s="88"/>
      <c r="F643" s="20" t="s">
        <v>122</v>
      </c>
      <c r="G643" s="66">
        <v>-4.0000000000000001E-3</v>
      </c>
      <c r="H643" s="23">
        <v>-2E-3</v>
      </c>
      <c r="I643" s="23">
        <v>3.0000000000000001E-3</v>
      </c>
      <c r="J643" s="23">
        <v>-3.0000000000000001E-3</v>
      </c>
      <c r="K643" s="23">
        <v>0.317</v>
      </c>
      <c r="L643" s="23">
        <v>0.35399999999999998</v>
      </c>
      <c r="M643" s="92">
        <f t="shared" si="309"/>
        <v>0.9085714285714287</v>
      </c>
      <c r="N643" s="23">
        <f t="shared" si="310"/>
        <v>0.93119171428571446</v>
      </c>
      <c r="O643" s="15">
        <v>33.99</v>
      </c>
      <c r="P643" s="92">
        <f t="shared" si="312"/>
        <v>8.0175282255673217</v>
      </c>
      <c r="Q643" s="93">
        <f t="shared" si="307"/>
        <v>7.6615004411831631</v>
      </c>
      <c r="R643" s="66">
        <v>24.3</v>
      </c>
      <c r="S643" s="23">
        <f t="shared" si="314"/>
        <v>297.45</v>
      </c>
    </row>
    <row r="644" spans="5:19" ht="15.75" customHeight="1">
      <c r="E644" s="88"/>
      <c r="F644" s="20" t="s">
        <v>123</v>
      </c>
      <c r="G644" s="23">
        <v>0</v>
      </c>
      <c r="H644" s="23">
        <v>1E-3</v>
      </c>
      <c r="I644" s="23">
        <v>3.0000000000000001E-3</v>
      </c>
      <c r="J644" s="23">
        <v>1E-3</v>
      </c>
      <c r="K644" s="23">
        <v>0.27600000000000002</v>
      </c>
      <c r="L644" s="23">
        <v>0.35899999999999999</v>
      </c>
      <c r="M644" s="92">
        <f t="shared" si="309"/>
        <v>0.77183098591549304</v>
      </c>
      <c r="N644" s="23">
        <f t="shared" si="310"/>
        <v>0.78315992957746483</v>
      </c>
      <c r="O644" s="15">
        <v>34.020000000000003</v>
      </c>
      <c r="P644" s="23">
        <f t="shared" si="312"/>
        <v>8.0006376141637379</v>
      </c>
      <c r="Q644" s="93">
        <f t="shared" si="307"/>
        <v>7.5647516915470954</v>
      </c>
      <c r="R644" s="66">
        <v>25.5</v>
      </c>
      <c r="S644" s="23">
        <f t="shared" si="314"/>
        <v>298.64999999999998</v>
      </c>
    </row>
    <row r="645" spans="5:19" ht="15.75" customHeight="1">
      <c r="E645" s="88"/>
      <c r="F645" s="20" t="s">
        <v>124</v>
      </c>
      <c r="G645" s="23">
        <v>-4.0000000000000001E-3</v>
      </c>
      <c r="H645" s="23">
        <v>-5.0000000000000001E-3</v>
      </c>
      <c r="I645" s="23">
        <v>-5.0000000000000001E-3</v>
      </c>
      <c r="J645" s="23">
        <v>-4.0000000000000001E-3</v>
      </c>
      <c r="K645" s="23">
        <v>0.29099999999999998</v>
      </c>
      <c r="L645" s="23">
        <v>0.35399999999999998</v>
      </c>
      <c r="M645" s="92">
        <f t="shared" si="309"/>
        <v>0.82451253481894149</v>
      </c>
      <c r="N645" s="23">
        <f t="shared" si="310"/>
        <v>0.84019165738161561</v>
      </c>
      <c r="O645" s="15">
        <v>34.03</v>
      </c>
      <c r="P645" s="23">
        <f t="shared" si="312"/>
        <v>8.007611432517189</v>
      </c>
      <c r="Q645" s="93">
        <f t="shared" si="307"/>
        <v>7.6040736293427793</v>
      </c>
      <c r="R645" s="66">
        <v>25</v>
      </c>
      <c r="S645" s="23">
        <f t="shared" si="314"/>
        <v>298.14999999999998</v>
      </c>
    </row>
    <row r="646" spans="5:19" ht="15.75" customHeight="1">
      <c r="E646" s="88"/>
      <c r="F646" s="20" t="s">
        <v>125</v>
      </c>
      <c r="G646" s="23">
        <v>-1E-3</v>
      </c>
      <c r="H646" s="23">
        <v>0</v>
      </c>
      <c r="I646" s="23">
        <v>6.0000000000000001E-3</v>
      </c>
      <c r="J646" s="23">
        <v>-1E-3</v>
      </c>
      <c r="K646" s="23">
        <v>0.47399999999999998</v>
      </c>
      <c r="L646" s="23">
        <v>0.28100000000000003</v>
      </c>
      <c r="M646" s="92">
        <f t="shared" si="309"/>
        <v>1.7236363636363634</v>
      </c>
      <c r="N646" s="23">
        <f t="shared" si="310"/>
        <v>1.8135606363636361</v>
      </c>
      <c r="O646" s="15">
        <v>34.130000000000003</v>
      </c>
      <c r="P646" s="23">
        <f t="shared" si="312"/>
        <v>8.0074004325171888</v>
      </c>
      <c r="Q646" s="93">
        <f t="shared" si="307"/>
        <v>7.9674371689572689</v>
      </c>
      <c r="R646" s="66">
        <v>25</v>
      </c>
      <c r="S646" s="23">
        <f t="shared" si="314"/>
        <v>298.14999999999998</v>
      </c>
    </row>
    <row r="647" spans="5:19" ht="15.75" customHeight="1">
      <c r="E647" s="88"/>
      <c r="F647" s="20" t="s">
        <v>126</v>
      </c>
      <c r="G647" s="23">
        <v>-3.0000000000000001E-3</v>
      </c>
      <c r="H647" s="23">
        <v>-1E-3</v>
      </c>
      <c r="I647" s="23">
        <v>5.0000000000000001E-3</v>
      </c>
      <c r="J647" s="23">
        <v>-2E-3</v>
      </c>
      <c r="K647" s="23">
        <v>0.5</v>
      </c>
      <c r="L647" s="23">
        <v>0.29499999999999998</v>
      </c>
      <c r="M647" s="92">
        <f t="shared" si="309"/>
        <v>1.7301038062283738</v>
      </c>
      <c r="N647" s="23">
        <f t="shared" si="310"/>
        <v>1.8205621280276818</v>
      </c>
      <c r="O647" s="15">
        <v>34.01</v>
      </c>
      <c r="P647" s="23">
        <f t="shared" si="312"/>
        <v>8.0104581733680149</v>
      </c>
      <c r="Q647" s="93">
        <f t="shared" si="307"/>
        <v>7.9723789274999461</v>
      </c>
      <c r="R647" s="66">
        <v>24.8</v>
      </c>
      <c r="S647" s="23">
        <f t="shared" si="314"/>
        <v>297.95</v>
      </c>
    </row>
    <row r="648" spans="5:19" ht="15.75" customHeight="1"/>
    <row r="649" spans="5:19" ht="15.75" customHeight="1">
      <c r="E649" s="78">
        <v>43473</v>
      </c>
      <c r="F649" s="20" t="s">
        <v>68</v>
      </c>
      <c r="G649" s="66">
        <v>-2E-3</v>
      </c>
      <c r="H649" s="23">
        <v>-2E-3</v>
      </c>
      <c r="I649" s="23">
        <v>-1E-3</v>
      </c>
      <c r="J649" s="23">
        <v>-2E-3</v>
      </c>
      <c r="K649" s="23">
        <v>0.48399999999999999</v>
      </c>
      <c r="L649" s="23">
        <v>0.27800000000000002</v>
      </c>
      <c r="M649" s="92">
        <f t="shared" ref="M649:M680" si="315">(K649-H649-(J649-G649))/(L649-I649-(J649-G649))</f>
        <v>1.7419354838709675</v>
      </c>
      <c r="N649" s="23">
        <f t="shared" ref="N649:N680" si="316">M649+($C$13+($B$13*M649))*$A$13</f>
        <v>1.8333708064516128</v>
      </c>
      <c r="O649" s="15">
        <v>34.19</v>
      </c>
      <c r="P649" s="23">
        <f>(1245.69/S649+3.8275+0.00211*(35-O649))</f>
        <v>8.0030740690065336</v>
      </c>
      <c r="Q649" s="93">
        <f t="shared" ref="Q649:Q680" si="317">P649+LOG((N649-0.0069)/(2.222-N649*0.133))</f>
        <v>7.9684250187621934</v>
      </c>
      <c r="R649" s="66">
        <v>25.3</v>
      </c>
      <c r="S649" s="23">
        <f t="shared" ref="S649:S664" si="318">R649+273.15</f>
        <v>298.45</v>
      </c>
    </row>
    <row r="650" spans="5:19" ht="15.75" customHeight="1">
      <c r="E650" s="79">
        <v>0.47916666666666669</v>
      </c>
      <c r="F650" s="20" t="s">
        <v>69</v>
      </c>
      <c r="G650" s="66">
        <v>-2E-3</v>
      </c>
      <c r="H650" s="23">
        <v>-3.0000000000000001E-3</v>
      </c>
      <c r="I650" s="23">
        <v>-2E-3</v>
      </c>
      <c r="J650" s="23">
        <v>-2E-3</v>
      </c>
      <c r="K650" s="23">
        <v>0.32700000000000001</v>
      </c>
      <c r="L650" s="23">
        <v>0.33</v>
      </c>
      <c r="M650" s="92">
        <f t="shared" si="315"/>
        <v>0.99397590361445787</v>
      </c>
      <c r="N650" s="23">
        <f t="shared" si="316"/>
        <v>1.0236484638554217</v>
      </c>
      <c r="O650" s="15">
        <v>34.18</v>
      </c>
      <c r="P650" s="23">
        <f t="shared" ref="P650:P680" si="319">(1245.69/S650+3.8275+0.00211*(35-O650))</f>
        <v>8.0003000141637379</v>
      </c>
      <c r="Q650" s="93">
        <f t="shared" si="317"/>
        <v>7.6882294754604938</v>
      </c>
      <c r="R650" s="66">
        <v>25.5</v>
      </c>
      <c r="S650" s="23">
        <f t="shared" si="318"/>
        <v>298.64999999999998</v>
      </c>
    </row>
    <row r="651" spans="5:19" ht="15.75" customHeight="1">
      <c r="E651" s="88" t="s">
        <v>186</v>
      </c>
      <c r="F651" s="20" t="s">
        <v>70</v>
      </c>
      <c r="G651" s="66">
        <v>-2E-3</v>
      </c>
      <c r="H651" s="23">
        <v>-3.0000000000000001E-3</v>
      </c>
      <c r="I651" s="23">
        <v>-2E-3</v>
      </c>
      <c r="J651" s="23">
        <v>-2E-3</v>
      </c>
      <c r="K651" s="23">
        <v>0.46800000000000003</v>
      </c>
      <c r="L651" s="23">
        <v>0.27700000000000002</v>
      </c>
      <c r="M651" s="92">
        <f t="shared" si="315"/>
        <v>1.6881720430107527</v>
      </c>
      <c r="N651" s="23">
        <f t="shared" si="316"/>
        <v>1.7751678494623657</v>
      </c>
      <c r="O651" s="15">
        <v>34.17</v>
      </c>
      <c r="P651" s="23">
        <f t="shared" si="319"/>
        <v>8.0017182234634081</v>
      </c>
      <c r="Q651" s="93">
        <f t="shared" si="317"/>
        <v>7.9513083131215243</v>
      </c>
      <c r="R651" s="66">
        <v>25.4</v>
      </c>
      <c r="S651" s="23">
        <f t="shared" si="318"/>
        <v>298.54999999999995</v>
      </c>
    </row>
    <row r="652" spans="5:19" ht="15.75" customHeight="1">
      <c r="E652" s="88"/>
      <c r="F652" s="20" t="s">
        <v>71</v>
      </c>
      <c r="G652" s="66">
        <v>-2E-3</v>
      </c>
      <c r="H652" s="23">
        <v>-1E-3</v>
      </c>
      <c r="I652" s="23">
        <v>4.0000000000000001E-3</v>
      </c>
      <c r="J652" s="23">
        <v>-4.0000000000000001E-3</v>
      </c>
      <c r="K652" s="23">
        <v>0.35599999999999998</v>
      </c>
      <c r="L652" s="23">
        <v>0.34100000000000003</v>
      </c>
      <c r="M652" s="92">
        <f t="shared" si="315"/>
        <v>1.0589970501474926</v>
      </c>
      <c r="N652" s="23">
        <f t="shared" si="316"/>
        <v>1.0940387315634217</v>
      </c>
      <c r="O652" s="15">
        <v>34.18</v>
      </c>
      <c r="P652" s="23">
        <f t="shared" si="319"/>
        <v>8.0030951690065351</v>
      </c>
      <c r="Q652" s="93">
        <f t="shared" si="317"/>
        <v>7.7220496978949056</v>
      </c>
      <c r="R652" s="66">
        <v>25.3</v>
      </c>
      <c r="S652" s="23">
        <f t="shared" si="318"/>
        <v>298.45</v>
      </c>
    </row>
    <row r="653" spans="5:19" ht="15.75" customHeight="1">
      <c r="E653" s="88"/>
      <c r="F653" s="20" t="s">
        <v>73</v>
      </c>
      <c r="G653" s="66">
        <v>-2E-3</v>
      </c>
      <c r="H653" s="23">
        <v>-1E-3</v>
      </c>
      <c r="I653" s="23">
        <v>4.0000000000000001E-3</v>
      </c>
      <c r="J653" s="23">
        <v>-1E-3</v>
      </c>
      <c r="K653" s="23">
        <v>0.48399999999999999</v>
      </c>
      <c r="L653" s="23">
        <v>0.27900000000000003</v>
      </c>
      <c r="M653" s="92">
        <f t="shared" si="315"/>
        <v>1.7664233576642334</v>
      </c>
      <c r="N653" s="23">
        <f t="shared" si="316"/>
        <v>1.8598807664233574</v>
      </c>
      <c r="O653" s="15">
        <v>34.17</v>
      </c>
      <c r="P653" s="23">
        <f t="shared" si="319"/>
        <v>8.010120573368015</v>
      </c>
      <c r="Q653" s="93">
        <f t="shared" si="317"/>
        <v>7.9825044655720587</v>
      </c>
      <c r="R653" s="66">
        <v>24.8</v>
      </c>
      <c r="S653" s="23">
        <f t="shared" si="318"/>
        <v>297.95</v>
      </c>
    </row>
    <row r="654" spans="5:19" ht="15.75" customHeight="1">
      <c r="E654" s="88"/>
      <c r="F654" s="20" t="s">
        <v>74</v>
      </c>
      <c r="G654" s="66">
        <v>-1E-3</v>
      </c>
      <c r="H654" s="23">
        <v>-1E-3</v>
      </c>
      <c r="I654" s="23">
        <v>-1E-3</v>
      </c>
      <c r="J654" s="23">
        <v>-4.0000000000000001E-3</v>
      </c>
      <c r="K654" s="23">
        <v>0.33500000000000002</v>
      </c>
      <c r="L654" s="23">
        <v>0.32800000000000001</v>
      </c>
      <c r="M654" s="92">
        <f t="shared" si="315"/>
        <v>1.0210843373493976</v>
      </c>
      <c r="N654" s="23">
        <f t="shared" si="316"/>
        <v>1.052995376506024</v>
      </c>
      <c r="O654" s="15">
        <v>34.14</v>
      </c>
      <c r="P654" s="23">
        <f t="shared" si="319"/>
        <v>8.0003844141637366</v>
      </c>
      <c r="Q654" s="93">
        <f t="shared" si="317"/>
        <v>7.7014850646051798</v>
      </c>
      <c r="R654" s="66">
        <v>25.5</v>
      </c>
      <c r="S654" s="23">
        <f t="shared" si="318"/>
        <v>298.64999999999998</v>
      </c>
    </row>
    <row r="655" spans="5:19" ht="15.75" customHeight="1">
      <c r="E655" s="88"/>
      <c r="F655" s="20" t="s">
        <v>75</v>
      </c>
      <c r="G655" s="66">
        <v>-4.0000000000000001E-3</v>
      </c>
      <c r="H655" s="23">
        <v>-5.0000000000000001E-3</v>
      </c>
      <c r="I655" s="23">
        <v>-5.0000000000000001E-3</v>
      </c>
      <c r="J655" s="23">
        <v>-2E-3</v>
      </c>
      <c r="K655" s="23">
        <v>0.34399999999999997</v>
      </c>
      <c r="L655" s="23">
        <v>0.35</v>
      </c>
      <c r="M655" s="92">
        <f t="shared" si="315"/>
        <v>0.98300283286118983</v>
      </c>
      <c r="N655" s="23">
        <f t="shared" si="316"/>
        <v>1.0117692917847025</v>
      </c>
      <c r="O655" s="15">
        <v>34.21</v>
      </c>
      <c r="P655" s="23">
        <f t="shared" si="319"/>
        <v>7.9988405401673646</v>
      </c>
      <c r="Q655" s="93">
        <f t="shared" si="317"/>
        <v>7.6813372195121783</v>
      </c>
      <c r="R655" s="66">
        <v>25.6</v>
      </c>
      <c r="S655" s="23">
        <f t="shared" si="318"/>
        <v>298.75</v>
      </c>
    </row>
    <row r="656" spans="5:19" ht="15.75" customHeight="1">
      <c r="E656" s="88"/>
      <c r="F656" s="20" t="s">
        <v>76</v>
      </c>
      <c r="G656" s="66">
        <v>-4.0000000000000001E-3</v>
      </c>
      <c r="H656" s="23">
        <v>-2E-3</v>
      </c>
      <c r="I656" s="23">
        <v>3.0000000000000001E-3</v>
      </c>
      <c r="J656" s="23">
        <v>-4.0000000000000001E-3</v>
      </c>
      <c r="K656" s="23">
        <v>0.48599999999999999</v>
      </c>
      <c r="L656" s="23">
        <v>0.28499999999999998</v>
      </c>
      <c r="M656" s="92">
        <f t="shared" si="315"/>
        <v>1.7304964539007093</v>
      </c>
      <c r="N656" s="23">
        <f t="shared" si="316"/>
        <v>1.8209871985815604</v>
      </c>
      <c r="O656" s="15">
        <v>34.18</v>
      </c>
      <c r="P656" s="23">
        <f t="shared" si="319"/>
        <v>8.0016971234634084</v>
      </c>
      <c r="Q656" s="93">
        <f t="shared" si="317"/>
        <v>7.9637320531896929</v>
      </c>
      <c r="R656" s="66">
        <v>25.4</v>
      </c>
      <c r="S656" s="23">
        <f t="shared" si="318"/>
        <v>298.54999999999995</v>
      </c>
    </row>
    <row r="657" spans="5:19" ht="15.75" customHeight="1">
      <c r="E657" s="88"/>
      <c r="F657" s="20" t="s">
        <v>77</v>
      </c>
      <c r="G657" s="92">
        <v>-2E-3</v>
      </c>
      <c r="H657" s="92">
        <v>-2E-3</v>
      </c>
      <c r="I657" s="92">
        <v>-2E-3</v>
      </c>
      <c r="J657" s="92">
        <v>-2E-3</v>
      </c>
      <c r="K657" s="92">
        <v>0.49299999999999999</v>
      </c>
      <c r="L657" s="92">
        <v>0.28199999999999997</v>
      </c>
      <c r="M657" s="92">
        <f t="shared" si="315"/>
        <v>1.7429577464788735</v>
      </c>
      <c r="N657" s="23">
        <f t="shared" si="316"/>
        <v>1.8344774823943664</v>
      </c>
      <c r="O657" s="15">
        <v>34.200000000000003</v>
      </c>
      <c r="P657" s="92">
        <f t="shared" si="319"/>
        <v>8.0170851255673217</v>
      </c>
      <c r="Q657" s="93">
        <f t="shared" si="317"/>
        <v>7.9827314542639654</v>
      </c>
      <c r="R657" s="66">
        <v>24.3</v>
      </c>
      <c r="S657" s="23">
        <f t="shared" si="318"/>
        <v>297.45</v>
      </c>
    </row>
    <row r="658" spans="5:19" ht="15.75" customHeight="1">
      <c r="E658" s="88"/>
      <c r="F658" s="20" t="s">
        <v>81</v>
      </c>
      <c r="G658" s="92">
        <v>-5.0000000000000001E-3</v>
      </c>
      <c r="H658" s="23">
        <v>-5.0000000000000001E-3</v>
      </c>
      <c r="I658" s="23">
        <v>-5.0000000000000001E-3</v>
      </c>
      <c r="J658" s="23">
        <v>-4.0000000000000001E-3</v>
      </c>
      <c r="K658" s="23">
        <v>0.48799999999999999</v>
      </c>
      <c r="L658" s="23">
        <v>0.27800000000000002</v>
      </c>
      <c r="M658" s="92">
        <f t="shared" si="315"/>
        <v>1.7446808510638296</v>
      </c>
      <c r="N658" s="23">
        <f t="shared" si="316"/>
        <v>1.8363428723404254</v>
      </c>
      <c r="O658" s="15">
        <v>34.19</v>
      </c>
      <c r="P658" s="23">
        <f t="shared" si="319"/>
        <v>8.0128866818639803</v>
      </c>
      <c r="Q658" s="93">
        <f t="shared" si="317"/>
        <v>7.9790305402630235</v>
      </c>
      <c r="R658" s="66">
        <v>24.6</v>
      </c>
      <c r="S658" s="23">
        <f t="shared" si="318"/>
        <v>297.75</v>
      </c>
    </row>
    <row r="659" spans="5:19" ht="15.75" customHeight="1">
      <c r="E659" s="88"/>
      <c r="F659" s="20" t="s">
        <v>82</v>
      </c>
      <c r="G659" s="92">
        <v>-2E-3</v>
      </c>
      <c r="H659" s="23">
        <v>-1E-3</v>
      </c>
      <c r="I659" s="23">
        <v>4.0000000000000001E-3</v>
      </c>
      <c r="J659" s="23">
        <v>-1E-3</v>
      </c>
      <c r="K659" s="23">
        <v>0.33400000000000002</v>
      </c>
      <c r="L659" s="23">
        <v>0.36</v>
      </c>
      <c r="M659" s="92">
        <f t="shared" si="315"/>
        <v>0.94084507042253529</v>
      </c>
      <c r="N659" s="23">
        <f t="shared" si="316"/>
        <v>0.96613035211267617</v>
      </c>
      <c r="O659" s="15">
        <v>34.200000000000003</v>
      </c>
      <c r="P659" s="23">
        <f t="shared" si="319"/>
        <v>8.0072527325171894</v>
      </c>
      <c r="Q659" s="93">
        <f t="shared" si="317"/>
        <v>7.6683017122415196</v>
      </c>
      <c r="R659" s="66">
        <v>25</v>
      </c>
      <c r="S659" s="23">
        <f t="shared" si="318"/>
        <v>298.14999999999998</v>
      </c>
    </row>
    <row r="660" spans="5:19" ht="15.75" customHeight="1">
      <c r="E660" s="88"/>
      <c r="F660" s="20" t="s">
        <v>83</v>
      </c>
      <c r="G660" s="92">
        <v>-4.0000000000000001E-3</v>
      </c>
      <c r="H660" s="23">
        <v>-2E-3</v>
      </c>
      <c r="I660" s="23">
        <v>3.0000000000000001E-3</v>
      </c>
      <c r="J660" s="23">
        <v>-3.0000000000000001E-3</v>
      </c>
      <c r="K660" s="23">
        <v>0.34699999999999998</v>
      </c>
      <c r="L660" s="23">
        <v>0.33500000000000002</v>
      </c>
      <c r="M660" s="92">
        <f t="shared" si="315"/>
        <v>1.0513595166163141</v>
      </c>
      <c r="N660" s="23">
        <f t="shared" si="316"/>
        <v>1.0857705287009063</v>
      </c>
      <c r="O660" s="15">
        <v>34.200000000000003</v>
      </c>
      <c r="P660" s="23">
        <f t="shared" si="319"/>
        <v>8.0100572733680142</v>
      </c>
      <c r="Q660" s="93">
        <f t="shared" si="317"/>
        <v>7.7254662301302348</v>
      </c>
      <c r="R660" s="66">
        <v>24.8</v>
      </c>
      <c r="S660" s="23">
        <f t="shared" si="318"/>
        <v>297.95</v>
      </c>
    </row>
    <row r="661" spans="5:19" ht="15.75" customHeight="1">
      <c r="E661" s="88"/>
      <c r="F661" s="20" t="s">
        <v>85</v>
      </c>
      <c r="G661" s="92">
        <v>-1E-3</v>
      </c>
      <c r="H661" s="23">
        <v>-1E-3</v>
      </c>
      <c r="I661" s="23">
        <v>-1E-3</v>
      </c>
      <c r="J661" s="23">
        <v>-1E-3</v>
      </c>
      <c r="K661" s="23">
        <v>0.48399999999999999</v>
      </c>
      <c r="L661" s="23">
        <v>0.28000000000000003</v>
      </c>
      <c r="M661" s="92">
        <f t="shared" si="315"/>
        <v>1.7259786476868326</v>
      </c>
      <c r="N661" s="23">
        <f t="shared" si="316"/>
        <v>1.8160963345195729</v>
      </c>
      <c r="O661" s="15">
        <v>34.200000000000003</v>
      </c>
      <c r="P661" s="23">
        <f t="shared" si="319"/>
        <v>8.0086545324609979</v>
      </c>
      <c r="Q661" s="93">
        <f t="shared" si="317"/>
        <v>7.9693743345736001</v>
      </c>
      <c r="R661" s="66">
        <v>24.9</v>
      </c>
      <c r="S661" s="23">
        <f t="shared" si="318"/>
        <v>298.04999999999995</v>
      </c>
    </row>
    <row r="662" spans="5:19" ht="15.75" customHeight="1">
      <c r="E662" s="88"/>
      <c r="F662" s="20" t="s">
        <v>87</v>
      </c>
      <c r="G662" s="92">
        <v>-3.0000000000000001E-3</v>
      </c>
      <c r="H662" s="23">
        <v>-3.0000000000000001E-3</v>
      </c>
      <c r="I662" s="23">
        <v>-3.0000000000000001E-3</v>
      </c>
      <c r="J662" s="23">
        <v>-2E-3</v>
      </c>
      <c r="K662" s="23">
        <v>0.32800000000000001</v>
      </c>
      <c r="L662" s="23">
        <v>0.33700000000000002</v>
      </c>
      <c r="M662" s="92">
        <f t="shared" si="315"/>
        <v>0.97345132743362828</v>
      </c>
      <c r="N662" s="23">
        <f t="shared" si="316"/>
        <v>1.0014290707964602</v>
      </c>
      <c r="O662" s="15">
        <v>34.159999999999997</v>
      </c>
      <c r="P662" s="23">
        <f t="shared" si="319"/>
        <v>8.0031373690065344</v>
      </c>
      <c r="Q662" s="93">
        <f t="shared" si="317"/>
        <v>7.680855927232173</v>
      </c>
      <c r="R662" s="66">
        <v>25.3</v>
      </c>
      <c r="S662" s="23">
        <f t="shared" si="318"/>
        <v>298.45</v>
      </c>
    </row>
    <row r="663" spans="5:19" ht="15.75" customHeight="1">
      <c r="E663" s="88"/>
      <c r="F663" s="20" t="s">
        <v>89</v>
      </c>
      <c r="G663" s="92">
        <v>2E-3</v>
      </c>
      <c r="H663" s="23">
        <v>4.0000000000000001E-3</v>
      </c>
      <c r="I663" s="23">
        <v>1.0999999999999999E-2</v>
      </c>
      <c r="J663" s="23">
        <v>4.0000000000000001E-3</v>
      </c>
      <c r="K663" s="23">
        <v>0.495</v>
      </c>
      <c r="L663" s="23">
        <v>0.29599999999999999</v>
      </c>
      <c r="M663" s="92">
        <f t="shared" si="315"/>
        <v>1.7279151943462898</v>
      </c>
      <c r="N663" s="23">
        <f t="shared" si="316"/>
        <v>1.8181927915194347</v>
      </c>
      <c r="O663" s="15">
        <v>34.200000000000003</v>
      </c>
      <c r="P663" s="23">
        <f t="shared" si="319"/>
        <v>8.003052969006534</v>
      </c>
      <c r="Q663" s="93">
        <f t="shared" si="317"/>
        <v>7.9643368792886733</v>
      </c>
      <c r="R663" s="66">
        <v>25.3</v>
      </c>
      <c r="S663" s="23">
        <f t="shared" si="318"/>
        <v>298.45</v>
      </c>
    </row>
    <row r="664" spans="5:19" ht="15.75" customHeight="1">
      <c r="E664" s="88"/>
      <c r="F664" s="20" t="s">
        <v>91</v>
      </c>
      <c r="G664" s="92">
        <v>-4.0000000000000001E-3</v>
      </c>
      <c r="H664" s="23">
        <v>-2E-3</v>
      </c>
      <c r="I664" s="23">
        <v>3.0000000000000001E-3</v>
      </c>
      <c r="J664" s="23">
        <v>-3.0000000000000001E-3</v>
      </c>
      <c r="K664" s="23">
        <v>0.30399999999999999</v>
      </c>
      <c r="L664" s="23">
        <v>0.36</v>
      </c>
      <c r="M664" s="92">
        <f t="shared" si="315"/>
        <v>0.8567415730337079</v>
      </c>
      <c r="N664" s="23">
        <f t="shared" si="316"/>
        <v>0.87508200842696637</v>
      </c>
      <c r="O664" s="15">
        <v>34.200000000000003</v>
      </c>
      <c r="P664" s="23">
        <f t="shared" si="319"/>
        <v>8.0044519517345396</v>
      </c>
      <c r="Q664" s="93">
        <f t="shared" si="317"/>
        <v>7.6196839546498341</v>
      </c>
      <c r="R664" s="66">
        <v>25.2</v>
      </c>
      <c r="S664" s="23">
        <f t="shared" si="318"/>
        <v>298.34999999999997</v>
      </c>
    </row>
    <row r="665" spans="5:19" ht="15.75" customHeight="1">
      <c r="E665" s="88"/>
      <c r="F665" s="20" t="s">
        <v>92</v>
      </c>
      <c r="G665" s="92">
        <v>-1E-3</v>
      </c>
      <c r="H665" s="23">
        <v>-1E-3</v>
      </c>
      <c r="I665" s="23">
        <v>0</v>
      </c>
      <c r="J665" s="23">
        <v>0</v>
      </c>
      <c r="K665" s="23">
        <v>0.48799999999999999</v>
      </c>
      <c r="L665" s="23">
        <v>0.28699999999999998</v>
      </c>
      <c r="M665" s="92">
        <f t="shared" si="315"/>
        <v>1.7062937062937065</v>
      </c>
      <c r="N665" s="23">
        <f t="shared" si="316"/>
        <v>1.7947859090909093</v>
      </c>
      <c r="O665" s="15">
        <v>34.229999999999997</v>
      </c>
      <c r="P665" s="23">
        <f t="shared" si="319"/>
        <v>8.0001945141637378</v>
      </c>
      <c r="Q665" s="93">
        <f t="shared" si="317"/>
        <v>7.9551473328787106</v>
      </c>
      <c r="R665" s="66">
        <v>25.5</v>
      </c>
      <c r="S665" s="23">
        <f>R665+273.15</f>
        <v>298.64999999999998</v>
      </c>
    </row>
    <row r="666" spans="5:19" ht="15.75" customHeight="1">
      <c r="E666" s="88"/>
      <c r="F666" s="20" t="s">
        <v>93</v>
      </c>
      <c r="G666" s="92">
        <v>-3.0000000000000001E-3</v>
      </c>
      <c r="H666" s="23">
        <v>-4.0000000000000001E-3</v>
      </c>
      <c r="I666" s="23">
        <v>-4.0000000000000001E-3</v>
      </c>
      <c r="J666" s="23">
        <v>-3.0000000000000001E-3</v>
      </c>
      <c r="K666" s="23">
        <v>0.495</v>
      </c>
      <c r="L666" s="23">
        <v>0.28699999999999998</v>
      </c>
      <c r="M666" s="92">
        <f t="shared" si="315"/>
        <v>1.7147766323024056</v>
      </c>
      <c r="N666" s="23">
        <f t="shared" si="316"/>
        <v>1.8039693127147767</v>
      </c>
      <c r="O666" s="15">
        <v>34.21</v>
      </c>
      <c r="P666" s="23">
        <f t="shared" si="319"/>
        <v>7.9960509943301563</v>
      </c>
      <c r="Q666" s="93">
        <f t="shared" si="317"/>
        <v>7.9534963781492669</v>
      </c>
      <c r="R666" s="66">
        <v>25.8</v>
      </c>
      <c r="S666" s="23">
        <f t="shared" ref="S666:S672" si="320">R666+273.15</f>
        <v>298.95</v>
      </c>
    </row>
    <row r="667" spans="5:19" ht="15.75" customHeight="1">
      <c r="E667" s="88"/>
      <c r="F667" s="20" t="s">
        <v>94</v>
      </c>
      <c r="G667" s="92">
        <v>-2E-3</v>
      </c>
      <c r="H667" s="23">
        <v>-1E-3</v>
      </c>
      <c r="I667" s="23">
        <v>5.0000000000000001E-3</v>
      </c>
      <c r="J667" s="23">
        <v>-1E-3</v>
      </c>
      <c r="K667" s="23">
        <v>0.33300000000000002</v>
      </c>
      <c r="L667" s="23">
        <v>0.36199999999999999</v>
      </c>
      <c r="M667" s="92">
        <f t="shared" si="315"/>
        <v>0.93539325842696641</v>
      </c>
      <c r="N667" s="23">
        <f t="shared" si="316"/>
        <v>0.96022835674157314</v>
      </c>
      <c r="O667" s="15">
        <v>34.200000000000003</v>
      </c>
      <c r="P667" s="23">
        <f t="shared" si="319"/>
        <v>7.9974664005353855</v>
      </c>
      <c r="Q667" s="93">
        <f t="shared" si="317"/>
        <v>7.6556721698379331</v>
      </c>
      <c r="R667" s="66">
        <v>25.7</v>
      </c>
      <c r="S667" s="23">
        <f t="shared" si="320"/>
        <v>298.84999999999997</v>
      </c>
    </row>
    <row r="668" spans="5:19" ht="15.75" customHeight="1">
      <c r="E668" s="88"/>
      <c r="F668" s="20" t="s">
        <v>96</v>
      </c>
      <c r="G668" s="92">
        <v>-4.0000000000000001E-3</v>
      </c>
      <c r="H668" s="23">
        <v>-2E-3</v>
      </c>
      <c r="I668" s="23">
        <v>3.0000000000000001E-3</v>
      </c>
      <c r="J668" s="23">
        <v>-3.0000000000000001E-3</v>
      </c>
      <c r="K668" s="23">
        <v>0.497</v>
      </c>
      <c r="L668" s="23">
        <v>0.29499999999999998</v>
      </c>
      <c r="M668" s="92">
        <f t="shared" si="315"/>
        <v>1.7113402061855671</v>
      </c>
      <c r="N668" s="23">
        <f t="shared" si="316"/>
        <v>1.8002491237113403</v>
      </c>
      <c r="O668" s="15">
        <v>34.21</v>
      </c>
      <c r="P668" s="23">
        <f t="shared" si="319"/>
        <v>8.0002367141637372</v>
      </c>
      <c r="Q668" s="93">
        <f t="shared" si="317"/>
        <v>7.9566737152762581</v>
      </c>
      <c r="R668" s="66">
        <v>25.5</v>
      </c>
      <c r="S668" s="23">
        <f t="shared" si="320"/>
        <v>298.64999999999998</v>
      </c>
    </row>
    <row r="669" spans="5:19" ht="15.75" customHeight="1">
      <c r="E669" s="88"/>
      <c r="F669" s="20" t="s">
        <v>97</v>
      </c>
      <c r="G669" s="92">
        <v>-2E-3</v>
      </c>
      <c r="H669" s="23">
        <v>-3.0000000000000001E-3</v>
      </c>
      <c r="I669" s="23">
        <v>-3.0000000000000001E-3</v>
      </c>
      <c r="J669" s="23">
        <v>-2E-3</v>
      </c>
      <c r="K669" s="23">
        <v>0.308</v>
      </c>
      <c r="L669" s="23">
        <v>0.35899999999999999</v>
      </c>
      <c r="M669" s="92">
        <f t="shared" si="315"/>
        <v>0.85911602209944748</v>
      </c>
      <c r="N669" s="23">
        <f t="shared" si="316"/>
        <v>0.87765252762430934</v>
      </c>
      <c r="O669" s="15">
        <v>34.200000000000003</v>
      </c>
      <c r="P669" s="23">
        <f t="shared" si="319"/>
        <v>8.0058518725901084</v>
      </c>
      <c r="Q669" s="93">
        <f t="shared" si="317"/>
        <v>7.622438357876093</v>
      </c>
      <c r="R669" s="66">
        <v>25.1</v>
      </c>
      <c r="S669" s="23">
        <f t="shared" si="320"/>
        <v>298.25</v>
      </c>
    </row>
    <row r="670" spans="5:19" ht="15.75" customHeight="1">
      <c r="E670" s="88"/>
      <c r="F670" s="20" t="s">
        <v>98</v>
      </c>
      <c r="G670" s="92">
        <v>-4.0000000000000001E-3</v>
      </c>
      <c r="H670" s="23">
        <v>-5.0000000000000001E-3</v>
      </c>
      <c r="I670" s="23">
        <v>-5.0000000000000001E-3</v>
      </c>
      <c r="J670" s="23">
        <v>-4.0000000000000001E-3</v>
      </c>
      <c r="K670" s="23">
        <v>0.49</v>
      </c>
      <c r="L670" s="23">
        <v>0.28199999999999997</v>
      </c>
      <c r="M670" s="92">
        <f t="shared" si="315"/>
        <v>1.7247386759581882</v>
      </c>
      <c r="N670" s="23">
        <f t="shared" si="316"/>
        <v>1.8147539721254355</v>
      </c>
      <c r="O670" s="15">
        <v>34.22</v>
      </c>
      <c r="P670" s="23">
        <f t="shared" si="319"/>
        <v>8.0002156141637375</v>
      </c>
      <c r="Q670" s="93">
        <f t="shared" si="317"/>
        <v>7.9605739159181441</v>
      </c>
      <c r="R670" s="66">
        <v>25.5</v>
      </c>
      <c r="S670" s="23">
        <f t="shared" si="320"/>
        <v>298.64999999999998</v>
      </c>
    </row>
    <row r="671" spans="5:19" ht="15.75" customHeight="1">
      <c r="E671" s="88"/>
      <c r="F671" s="20" t="s">
        <v>100</v>
      </c>
      <c r="G671" s="92">
        <v>-2E-3</v>
      </c>
      <c r="H671" s="23">
        <v>0</v>
      </c>
      <c r="I671" s="23">
        <v>5.0000000000000001E-3</v>
      </c>
      <c r="J671" s="23">
        <v>-2E-3</v>
      </c>
      <c r="K671" s="23">
        <v>0.33100000000000002</v>
      </c>
      <c r="L671" s="23">
        <v>0.36299999999999999</v>
      </c>
      <c r="M671" s="92">
        <f t="shared" si="315"/>
        <v>0.92458100558659229</v>
      </c>
      <c r="N671" s="23">
        <f t="shared" si="316"/>
        <v>0.94852328212290515</v>
      </c>
      <c r="O671" s="15">
        <v>34.200000000000003</v>
      </c>
      <c r="P671" s="23">
        <f t="shared" si="319"/>
        <v>7.9988616401673642</v>
      </c>
      <c r="Q671" s="93">
        <f t="shared" si="317"/>
        <v>7.6513793765856892</v>
      </c>
      <c r="R671" s="66">
        <v>25.6</v>
      </c>
      <c r="S671" s="23">
        <f t="shared" si="320"/>
        <v>298.75</v>
      </c>
    </row>
    <row r="672" spans="5:19" ht="15.75" customHeight="1">
      <c r="E672" s="88"/>
      <c r="F672" s="20" t="s">
        <v>101</v>
      </c>
      <c r="G672" s="92">
        <v>-4.0000000000000001E-3</v>
      </c>
      <c r="H672" s="23">
        <v>-2E-3</v>
      </c>
      <c r="I672" s="23">
        <v>3.0000000000000001E-3</v>
      </c>
      <c r="J672" s="23">
        <v>-4.0000000000000001E-3</v>
      </c>
      <c r="K672" s="23">
        <v>0.30299999999999999</v>
      </c>
      <c r="L672" s="23">
        <v>0.36199999999999999</v>
      </c>
      <c r="M672" s="92">
        <f t="shared" si="315"/>
        <v>0.84958217270194991</v>
      </c>
      <c r="N672" s="23">
        <f t="shared" si="316"/>
        <v>0.86733142061281343</v>
      </c>
      <c r="O672" s="15">
        <v>34.24</v>
      </c>
      <c r="P672" s="23">
        <f t="shared" si="319"/>
        <v>8.0015705234634069</v>
      </c>
      <c r="Q672" s="93">
        <f t="shared" si="317"/>
        <v>7.6126954440911314</v>
      </c>
      <c r="R672" s="66">
        <v>25.4</v>
      </c>
      <c r="S672" s="23">
        <f t="shared" si="320"/>
        <v>298.54999999999995</v>
      </c>
    </row>
    <row r="673" spans="5:19" ht="15.75" customHeight="1">
      <c r="E673" s="88"/>
      <c r="F673" s="20" t="s">
        <v>119</v>
      </c>
      <c r="G673" s="66">
        <v>-2E-3</v>
      </c>
      <c r="H673" s="23">
        <v>-2E-3</v>
      </c>
      <c r="I673" s="23">
        <v>-2E-3</v>
      </c>
      <c r="J673" s="23">
        <v>-1E-3</v>
      </c>
      <c r="K673" s="23">
        <v>0.49099999999999999</v>
      </c>
      <c r="L673" s="23">
        <v>0.28199999999999997</v>
      </c>
      <c r="M673" s="92">
        <f t="shared" si="315"/>
        <v>1.7385159010600708</v>
      </c>
      <c r="N673" s="23">
        <f t="shared" si="316"/>
        <v>1.8296688515901063</v>
      </c>
      <c r="O673" s="15">
        <v>34.090000000000003</v>
      </c>
      <c r="P673" s="23">
        <f t="shared" si="319"/>
        <v>8.0173172255673215</v>
      </c>
      <c r="Q673" s="93">
        <f t="shared" si="317"/>
        <v>7.9816789573580484</v>
      </c>
      <c r="R673" s="66">
        <v>24.3</v>
      </c>
      <c r="S673" s="23">
        <f>R673+273.15</f>
        <v>297.45</v>
      </c>
    </row>
    <row r="674" spans="5:19" ht="15.75" customHeight="1">
      <c r="E674" s="88"/>
      <c r="F674" s="20" t="s">
        <v>120</v>
      </c>
      <c r="G674" s="66">
        <v>3.0000000000000001E-3</v>
      </c>
      <c r="H674" s="23">
        <v>4.0000000000000001E-3</v>
      </c>
      <c r="I674" s="23">
        <v>5.0000000000000001E-3</v>
      </c>
      <c r="J674" s="23">
        <v>4.0000000000000001E-3</v>
      </c>
      <c r="K674" s="23">
        <v>0.498</v>
      </c>
      <c r="L674" s="23">
        <v>0.29399999999999998</v>
      </c>
      <c r="M674" s="92">
        <f t="shared" si="315"/>
        <v>1.7118055555555556</v>
      </c>
      <c r="N674" s="23">
        <f t="shared" si="316"/>
        <v>1.8007528993055555</v>
      </c>
      <c r="O674" s="15">
        <v>34.090000000000003</v>
      </c>
      <c r="P674" s="23">
        <f t="shared" si="319"/>
        <v>8.0130976818639805</v>
      </c>
      <c r="Q674" s="93">
        <f t="shared" si="317"/>
        <v>7.9696713424501642</v>
      </c>
      <c r="R674" s="66">
        <v>24.6</v>
      </c>
      <c r="S674" s="23">
        <f t="shared" ref="S674:S680" si="321">R674+273.15</f>
        <v>297.75</v>
      </c>
    </row>
    <row r="675" spans="5:19" ht="15.75" customHeight="1">
      <c r="E675" s="88"/>
      <c r="F675" s="20" t="s">
        <v>121</v>
      </c>
      <c r="G675" s="23">
        <v>-2E-3</v>
      </c>
      <c r="H675" s="23">
        <v>0</v>
      </c>
      <c r="I675" s="23">
        <v>6.0000000000000001E-3</v>
      </c>
      <c r="J675" s="23">
        <v>-1E-3</v>
      </c>
      <c r="K675" s="23">
        <v>0.34499999999999997</v>
      </c>
      <c r="L675" s="23">
        <v>0.34100000000000003</v>
      </c>
      <c r="M675" s="92">
        <f t="shared" si="315"/>
        <v>1.0299401197604789</v>
      </c>
      <c r="N675" s="23">
        <f t="shared" si="316"/>
        <v>1.0625824251497005</v>
      </c>
      <c r="O675" s="15">
        <v>34.08</v>
      </c>
      <c r="P675" s="23">
        <f t="shared" si="319"/>
        <v>8.0131187818639802</v>
      </c>
      <c r="Q675" s="93">
        <f t="shared" si="317"/>
        <v>7.7184475034866225</v>
      </c>
      <c r="R675" s="66">
        <v>24.6</v>
      </c>
      <c r="S675" s="23">
        <f t="shared" si="321"/>
        <v>297.75</v>
      </c>
    </row>
    <row r="676" spans="5:19" ht="15.75" customHeight="1">
      <c r="E676" s="88"/>
      <c r="F676" s="20" t="s">
        <v>122</v>
      </c>
      <c r="G676" s="66">
        <v>-3.0000000000000001E-3</v>
      </c>
      <c r="H676" s="23">
        <v>-1E-3</v>
      </c>
      <c r="I676" s="23">
        <v>4.0000000000000001E-3</v>
      </c>
      <c r="J676" s="23">
        <v>-2E-3</v>
      </c>
      <c r="K676" s="23">
        <v>0.317</v>
      </c>
      <c r="L676" s="23">
        <v>0.35799999999999998</v>
      </c>
      <c r="M676" s="92">
        <f t="shared" si="315"/>
        <v>0.8980169971671389</v>
      </c>
      <c r="N676" s="23">
        <f t="shared" si="316"/>
        <v>0.91976575070821542</v>
      </c>
      <c r="O676" s="15">
        <v>34.11</v>
      </c>
      <c r="P676" s="92">
        <f t="shared" si="319"/>
        <v>8.0130554818639812</v>
      </c>
      <c r="Q676" s="93">
        <f t="shared" si="317"/>
        <v>7.651311113172298</v>
      </c>
      <c r="R676" s="66">
        <v>24.6</v>
      </c>
      <c r="S676" s="23">
        <f t="shared" si="321"/>
        <v>297.75</v>
      </c>
    </row>
    <row r="677" spans="5:19" ht="15.75" customHeight="1">
      <c r="E677" s="88"/>
      <c r="F677" s="20" t="s">
        <v>123</v>
      </c>
      <c r="G677" s="23">
        <v>-2E-3</v>
      </c>
      <c r="H677" s="23">
        <v>-2E-3</v>
      </c>
      <c r="I677" s="23">
        <v>-2E-3</v>
      </c>
      <c r="J677" s="23">
        <v>0</v>
      </c>
      <c r="K677" s="23">
        <v>0.29599999999999999</v>
      </c>
      <c r="L677" s="23">
        <v>0.35599999999999998</v>
      </c>
      <c r="M677" s="92">
        <f t="shared" si="315"/>
        <v>0.8314606741573034</v>
      </c>
      <c r="N677" s="23">
        <f t="shared" si="316"/>
        <v>0.8477135393258427</v>
      </c>
      <c r="O677" s="15">
        <v>34.07</v>
      </c>
      <c r="P677" s="23">
        <f t="shared" si="319"/>
        <v>8.0047262517345406</v>
      </c>
      <c r="Q677" s="93">
        <f t="shared" si="317"/>
        <v>7.6052970462850524</v>
      </c>
      <c r="R677" s="66">
        <v>25.2</v>
      </c>
      <c r="S677" s="23">
        <f t="shared" si="321"/>
        <v>298.34999999999997</v>
      </c>
    </row>
    <row r="678" spans="5:19" ht="15.75" customHeight="1">
      <c r="E678" s="88"/>
      <c r="F678" s="20" t="s">
        <v>124</v>
      </c>
      <c r="G678" s="23">
        <v>-4.0000000000000001E-3</v>
      </c>
      <c r="H678" s="23">
        <v>-4.0000000000000001E-3</v>
      </c>
      <c r="I678" s="23">
        <v>-4.0000000000000001E-3</v>
      </c>
      <c r="J678" s="23">
        <v>-3.0000000000000001E-3</v>
      </c>
      <c r="K678" s="23">
        <v>0.31</v>
      </c>
      <c r="L678" s="23">
        <v>0.36</v>
      </c>
      <c r="M678" s="92">
        <f t="shared" si="315"/>
        <v>0.86225895316804413</v>
      </c>
      <c r="N678" s="23">
        <f t="shared" si="316"/>
        <v>0.8810549862258954</v>
      </c>
      <c r="O678" s="15">
        <v>34.18</v>
      </c>
      <c r="P678" s="23">
        <f t="shared" si="319"/>
        <v>8.0030951690065351</v>
      </c>
      <c r="Q678" s="93">
        <f t="shared" si="317"/>
        <v>7.621468711010901</v>
      </c>
      <c r="R678" s="66">
        <v>25.3</v>
      </c>
      <c r="S678" s="23">
        <f t="shared" si="321"/>
        <v>298.45</v>
      </c>
    </row>
    <row r="679" spans="5:19" ht="15.75" customHeight="1">
      <c r="E679" s="88"/>
      <c r="F679" s="20" t="s">
        <v>125</v>
      </c>
      <c r="G679" s="23">
        <v>-2E-3</v>
      </c>
      <c r="H679" s="23">
        <v>0</v>
      </c>
      <c r="I679" s="23">
        <v>6.0000000000000001E-3</v>
      </c>
      <c r="J679" s="23">
        <v>-1E-3</v>
      </c>
      <c r="K679" s="23">
        <v>0.47799999999999998</v>
      </c>
      <c r="L679" s="23">
        <v>0.28299999999999997</v>
      </c>
      <c r="M679" s="92">
        <f t="shared" si="315"/>
        <v>1.7282608695652175</v>
      </c>
      <c r="N679" s="23">
        <f t="shared" si="316"/>
        <v>1.8185670108695653</v>
      </c>
      <c r="O679" s="15">
        <v>34.119999999999997</v>
      </c>
      <c r="P679" s="23">
        <f t="shared" si="319"/>
        <v>8.0046207517345405</v>
      </c>
      <c r="Q679" s="93">
        <f t="shared" si="317"/>
        <v>7.9660052954741012</v>
      </c>
      <c r="R679" s="66">
        <v>25.2</v>
      </c>
      <c r="S679" s="23">
        <f t="shared" si="321"/>
        <v>298.34999999999997</v>
      </c>
    </row>
    <row r="680" spans="5:19" ht="15.75" customHeight="1">
      <c r="E680" s="88"/>
      <c r="F680" s="20" t="s">
        <v>126</v>
      </c>
      <c r="G680" s="23">
        <v>-4.0000000000000001E-3</v>
      </c>
      <c r="H680" s="23">
        <v>-2E-3</v>
      </c>
      <c r="I680" s="23">
        <v>3.0000000000000001E-3</v>
      </c>
      <c r="J680" s="23">
        <v>0</v>
      </c>
      <c r="K680" s="23">
        <v>0.47799999999999998</v>
      </c>
      <c r="L680" s="23">
        <v>0.28299999999999997</v>
      </c>
      <c r="M680" s="92">
        <f t="shared" si="315"/>
        <v>1.7246376811594204</v>
      </c>
      <c r="N680" s="23">
        <f t="shared" si="316"/>
        <v>1.8146446376811596</v>
      </c>
      <c r="O680" s="15">
        <v>34.18</v>
      </c>
      <c r="P680" s="23">
        <f t="shared" si="319"/>
        <v>8.0003000141637379</v>
      </c>
      <c r="Q680" s="93">
        <f t="shared" si="317"/>
        <v>7.9606288615907985</v>
      </c>
      <c r="R680" s="66">
        <v>25.5</v>
      </c>
      <c r="S680" s="23">
        <f t="shared" si="321"/>
        <v>298.64999999999998</v>
      </c>
    </row>
    <row r="681" spans="5:19" ht="15.75" customHeight="1">
      <c r="M681" s="92"/>
      <c r="N681" s="23"/>
      <c r="O681" s="15"/>
      <c r="P681" s="23"/>
      <c r="Q681" s="93"/>
    </row>
    <row r="682" spans="5:19" ht="15.75" customHeight="1">
      <c r="E682" s="78">
        <v>43483</v>
      </c>
      <c r="F682" s="20" t="s">
        <v>68</v>
      </c>
      <c r="G682" s="66">
        <v>3.0000000000000001E-3</v>
      </c>
      <c r="H682" s="23">
        <v>5.0000000000000001E-3</v>
      </c>
      <c r="I682" s="23">
        <v>6.0000000000000001E-3</v>
      </c>
      <c r="J682" s="23">
        <v>3.0000000000000001E-3</v>
      </c>
      <c r="K682" s="23">
        <v>0.502</v>
      </c>
      <c r="L682" s="23">
        <v>0.29299999999999998</v>
      </c>
      <c r="M682" s="92">
        <f t="shared" ref="M682:M685" si="322">(K682-H682-(J682-G682))/(L682-I682-(J682-G682))</f>
        <v>1.7317073170731709</v>
      </c>
      <c r="N682" s="23">
        <f t="shared" ref="N682:N685" si="323">M682+($C$13+($B$13*M682))*$A$13</f>
        <v>1.8222980487804881</v>
      </c>
      <c r="O682" s="15">
        <v>33.909999999999997</v>
      </c>
      <c r="P682" s="23">
        <f t="shared" ref="P682:P685" si="324">(1245.69/S682+3.8275+0.00211*(35-O682))</f>
        <v>8.0134774818639816</v>
      </c>
      <c r="Q682" s="93">
        <f t="shared" ref="Q682:Q685" si="325">P682+LOG((N682-0.0069)/(2.222-N682*0.133))</f>
        <v>7.9758643631526338</v>
      </c>
      <c r="R682" s="66">
        <v>24.6</v>
      </c>
      <c r="S682" s="23">
        <f t="shared" ref="S682:S697" si="326">R682+273.15</f>
        <v>297.75</v>
      </c>
    </row>
    <row r="683" spans="5:19" ht="15.75" customHeight="1">
      <c r="E683" s="79">
        <v>2.0833333333333332E-2</v>
      </c>
      <c r="F683" s="20" t="s">
        <v>69</v>
      </c>
      <c r="G683" s="66">
        <v>4.0000000000000001E-3</v>
      </c>
      <c r="H683" s="23">
        <v>5.0000000000000001E-3</v>
      </c>
      <c r="I683" s="23">
        <v>7.0000000000000001E-3</v>
      </c>
      <c r="J683" s="23">
        <v>4.0000000000000001E-3</v>
      </c>
      <c r="K683" s="23">
        <v>0.36</v>
      </c>
      <c r="L683" s="23">
        <v>0.35099999999999998</v>
      </c>
      <c r="M683" s="92">
        <f t="shared" si="322"/>
        <v>1.0319767441860466</v>
      </c>
      <c r="N683" s="23">
        <f t="shared" si="323"/>
        <v>1.0647872238372094</v>
      </c>
      <c r="O683" s="15">
        <v>33.909999999999997</v>
      </c>
      <c r="P683" s="23">
        <f t="shared" si="324"/>
        <v>8.0078646325171903</v>
      </c>
      <c r="Q683" s="93">
        <f t="shared" si="325"/>
        <v>7.7141606459667882</v>
      </c>
      <c r="R683" s="66">
        <v>25</v>
      </c>
      <c r="S683" s="23">
        <f t="shared" si="326"/>
        <v>298.14999999999998</v>
      </c>
    </row>
    <row r="684" spans="5:19" ht="15.75" customHeight="1">
      <c r="E684" s="95" t="s">
        <v>232</v>
      </c>
      <c r="F684" s="20" t="s">
        <v>70</v>
      </c>
      <c r="G684" s="66">
        <v>3.0000000000000001E-3</v>
      </c>
      <c r="H684" s="23">
        <v>6.0000000000000001E-3</v>
      </c>
      <c r="I684" s="23">
        <v>1.2999999999999999E-2</v>
      </c>
      <c r="J684" s="23">
        <v>4.0000000000000001E-3</v>
      </c>
      <c r="K684" s="23">
        <v>0.5</v>
      </c>
      <c r="L684" s="23">
        <v>0.29799999999999999</v>
      </c>
      <c r="M684" s="92">
        <f t="shared" si="322"/>
        <v>1.7359154929577467</v>
      </c>
      <c r="N684" s="23">
        <f t="shared" si="323"/>
        <v>1.8268537147887327</v>
      </c>
      <c r="O684" s="15">
        <v>33.909999999999997</v>
      </c>
      <c r="P684" s="23">
        <f t="shared" si="324"/>
        <v>8.0092664324609988</v>
      </c>
      <c r="Q684" s="93">
        <f t="shared" si="325"/>
        <v>7.9728747367156689</v>
      </c>
      <c r="R684" s="66">
        <v>24.9</v>
      </c>
      <c r="S684" s="23">
        <f t="shared" si="326"/>
        <v>298.04999999999995</v>
      </c>
    </row>
    <row r="685" spans="5:19" ht="15.75" customHeight="1">
      <c r="E685" s="95"/>
      <c r="F685" s="20" t="s">
        <v>71</v>
      </c>
      <c r="G685" s="66">
        <v>2E-3</v>
      </c>
      <c r="H685" s="23">
        <v>5.0000000000000001E-3</v>
      </c>
      <c r="I685" s="23">
        <v>1.2E-2</v>
      </c>
      <c r="J685" s="23">
        <v>2E-3</v>
      </c>
      <c r="K685" s="23">
        <v>0.38400000000000001</v>
      </c>
      <c r="L685" s="23">
        <v>0.35099999999999998</v>
      </c>
      <c r="M685" s="92">
        <f t="shared" si="322"/>
        <v>1.1179941002949854</v>
      </c>
      <c r="N685" s="23">
        <f t="shared" si="323"/>
        <v>1.1579074631268438</v>
      </c>
      <c r="O685" s="15">
        <v>33.93</v>
      </c>
      <c r="P685" s="23">
        <f t="shared" si="324"/>
        <v>8.0120306561859991</v>
      </c>
      <c r="Q685" s="93">
        <f t="shared" si="325"/>
        <v>7.7575586168234745</v>
      </c>
      <c r="R685" s="66">
        <v>24.7</v>
      </c>
      <c r="S685" s="23">
        <f t="shared" si="326"/>
        <v>297.84999999999997</v>
      </c>
    </row>
    <row r="686" spans="5:19" ht="15.75" customHeight="1">
      <c r="E686" s="95"/>
      <c r="F686" s="20" t="s">
        <v>73</v>
      </c>
      <c r="G686" s="66">
        <v>3.0000000000000001E-3</v>
      </c>
      <c r="H686" s="23">
        <v>4.0000000000000001E-3</v>
      </c>
      <c r="I686" s="23">
        <v>5.0000000000000001E-3</v>
      </c>
      <c r="J686" s="23">
        <v>3.0000000000000001E-3</v>
      </c>
      <c r="K686" s="23">
        <v>0.49199999999999999</v>
      </c>
      <c r="L686" s="23">
        <v>0.29099999999999998</v>
      </c>
      <c r="M686" s="92">
        <f t="shared" ref="M686:M713" si="327">(K686-H686-(J686-G686))/(L686-I686-(J686-G686))</f>
        <v>1.7062937062937065</v>
      </c>
      <c r="N686" s="23">
        <f t="shared" ref="N686:N713" si="328">M686+($C$13+($B$13*M686))*$A$13</f>
        <v>1.7947859090909093</v>
      </c>
      <c r="O686" s="15">
        <v>33.909999999999997</v>
      </c>
      <c r="P686" s="23">
        <f t="shared" ref="P686:P713" si="329">(1245.69/S686+3.8275+0.00211*(35-O686))</f>
        <v>8.0092664324609988</v>
      </c>
      <c r="Q686" s="93">
        <f t="shared" ref="Q686:Q713" si="330">P686+LOG((N686-0.0069)/(2.222-N686*0.133))</f>
        <v>7.9642192511759715</v>
      </c>
      <c r="R686" s="66">
        <v>24.9</v>
      </c>
      <c r="S686" s="23">
        <f t="shared" si="326"/>
        <v>298.04999999999995</v>
      </c>
    </row>
    <row r="687" spans="5:19" ht="15.75" customHeight="1">
      <c r="E687" s="95"/>
      <c r="F687" s="20" t="s">
        <v>74</v>
      </c>
      <c r="G687" s="66">
        <v>4.0000000000000001E-3</v>
      </c>
      <c r="H687" s="23">
        <v>5.0000000000000001E-3</v>
      </c>
      <c r="I687" s="23">
        <v>7.0000000000000001E-3</v>
      </c>
      <c r="J687" s="23">
        <v>5.0000000000000001E-3</v>
      </c>
      <c r="K687" s="23">
        <v>0.374</v>
      </c>
      <c r="L687" s="23">
        <v>0.33600000000000002</v>
      </c>
      <c r="M687" s="92">
        <f t="shared" si="327"/>
        <v>1.121951219512195</v>
      </c>
      <c r="N687" s="23">
        <f t="shared" si="328"/>
        <v>1.1621913414634144</v>
      </c>
      <c r="O687" s="15">
        <v>33.909999999999997</v>
      </c>
      <c r="P687" s="23">
        <f t="shared" si="329"/>
        <v>8.0008697141637377</v>
      </c>
      <c r="Q687" s="93">
        <f t="shared" si="330"/>
        <v>7.7481307229518981</v>
      </c>
      <c r="R687" s="66">
        <v>25.5</v>
      </c>
      <c r="S687" s="23">
        <f t="shared" si="326"/>
        <v>298.64999999999998</v>
      </c>
    </row>
    <row r="688" spans="5:19" ht="15.75" customHeight="1">
      <c r="E688" s="95"/>
      <c r="F688" s="20" t="s">
        <v>75</v>
      </c>
      <c r="G688" s="66">
        <v>3.0000000000000001E-3</v>
      </c>
      <c r="H688" s="23">
        <v>5.0000000000000001E-3</v>
      </c>
      <c r="I688" s="23">
        <v>1.2E-2</v>
      </c>
      <c r="J688" s="23">
        <v>4.0000000000000001E-3</v>
      </c>
      <c r="K688" s="23">
        <v>0.37</v>
      </c>
      <c r="L688" s="23">
        <v>0.36399999999999999</v>
      </c>
      <c r="M688" s="92">
        <f t="shared" si="327"/>
        <v>1.037037037037037</v>
      </c>
      <c r="N688" s="23">
        <f t="shared" si="328"/>
        <v>1.0702653703703704</v>
      </c>
      <c r="O688" s="15">
        <v>33.9</v>
      </c>
      <c r="P688" s="23">
        <f t="shared" si="329"/>
        <v>7.9994946401673648</v>
      </c>
      <c r="Q688" s="93">
        <f t="shared" si="330"/>
        <v>7.7081859199952802</v>
      </c>
      <c r="R688" s="66">
        <v>25.6</v>
      </c>
      <c r="S688" s="23">
        <f t="shared" si="326"/>
        <v>298.75</v>
      </c>
    </row>
    <row r="689" spans="5:19" ht="15.75" customHeight="1">
      <c r="E689" s="95"/>
      <c r="F689" s="20" t="s">
        <v>76</v>
      </c>
      <c r="G689" s="66">
        <v>1E-3</v>
      </c>
      <c r="H689" s="23">
        <v>4.0000000000000001E-3</v>
      </c>
      <c r="I689" s="23">
        <v>1.0999999999999999E-2</v>
      </c>
      <c r="J689" s="23">
        <v>1E-3</v>
      </c>
      <c r="K689" s="23">
        <v>0.505</v>
      </c>
      <c r="L689" s="23">
        <v>0.30299999999999999</v>
      </c>
      <c r="M689" s="92">
        <f t="shared" si="327"/>
        <v>1.7157534246575343</v>
      </c>
      <c r="N689" s="23">
        <f t="shared" si="328"/>
        <v>1.8050267636986304</v>
      </c>
      <c r="O689" s="15">
        <v>33.92</v>
      </c>
      <c r="P689" s="23">
        <f t="shared" si="329"/>
        <v>8.0036437690065334</v>
      </c>
      <c r="Q689" s="93">
        <f t="shared" si="330"/>
        <v>7.9613754470573301</v>
      </c>
      <c r="R689" s="66">
        <v>25.3</v>
      </c>
      <c r="S689" s="23">
        <f t="shared" si="326"/>
        <v>298.45</v>
      </c>
    </row>
    <row r="690" spans="5:19" ht="15.75" customHeight="1">
      <c r="E690" s="95"/>
      <c r="F690" s="20" t="s">
        <v>77</v>
      </c>
      <c r="G690" s="92">
        <v>2E-3</v>
      </c>
      <c r="H690" s="92">
        <v>3.0000000000000001E-3</v>
      </c>
      <c r="I690" s="92">
        <v>5.0000000000000001E-3</v>
      </c>
      <c r="J690" s="92">
        <v>3.0000000000000001E-3</v>
      </c>
      <c r="K690" s="92">
        <v>0.497</v>
      </c>
      <c r="L690" s="92">
        <v>0.28799999999999998</v>
      </c>
      <c r="M690" s="92">
        <f t="shared" si="327"/>
        <v>1.7482269503546102</v>
      </c>
      <c r="N690" s="23">
        <f t="shared" si="328"/>
        <v>1.8401817907801421</v>
      </c>
      <c r="O690" s="15">
        <v>33.92</v>
      </c>
      <c r="P690" s="92">
        <f t="shared" si="329"/>
        <v>8.0092453324609973</v>
      </c>
      <c r="Q690" s="93">
        <f t="shared" si="330"/>
        <v>7.9764116943063694</v>
      </c>
      <c r="R690" s="66">
        <v>24.9</v>
      </c>
      <c r="S690" s="23">
        <f t="shared" si="326"/>
        <v>298.04999999999995</v>
      </c>
    </row>
    <row r="691" spans="5:19" ht="15.75" customHeight="1">
      <c r="E691" s="95"/>
      <c r="F691" s="20" t="s">
        <v>81</v>
      </c>
      <c r="G691" s="92">
        <v>4.0000000000000001E-3</v>
      </c>
      <c r="H691" s="23">
        <v>5.0000000000000001E-3</v>
      </c>
      <c r="I691" s="23">
        <v>7.0000000000000001E-3</v>
      </c>
      <c r="J691" s="23">
        <v>4.0000000000000001E-3</v>
      </c>
      <c r="K691" s="23">
        <v>0.50700000000000001</v>
      </c>
      <c r="L691" s="23">
        <v>0.29899999999999999</v>
      </c>
      <c r="M691" s="92">
        <f t="shared" si="327"/>
        <v>1.719178082191781</v>
      </c>
      <c r="N691" s="23">
        <f t="shared" si="328"/>
        <v>1.8087342123287673</v>
      </c>
      <c r="O691" s="15">
        <v>33.909999999999997</v>
      </c>
      <c r="P691" s="23">
        <f t="shared" si="329"/>
        <v>7.9994735401673642</v>
      </c>
      <c r="Q691" s="93">
        <f t="shared" si="330"/>
        <v>7.9582078047021554</v>
      </c>
      <c r="R691" s="66">
        <v>25.6</v>
      </c>
      <c r="S691" s="23">
        <f t="shared" si="326"/>
        <v>298.75</v>
      </c>
    </row>
    <row r="692" spans="5:19" ht="15.75" customHeight="1">
      <c r="E692" s="95"/>
      <c r="F692" s="20" t="s">
        <v>82</v>
      </c>
      <c r="G692" s="92">
        <v>3.0000000000000001E-3</v>
      </c>
      <c r="H692" s="23">
        <v>6.0000000000000001E-3</v>
      </c>
      <c r="I692" s="23">
        <v>1.2999999999999999E-2</v>
      </c>
      <c r="J692" s="23">
        <v>4.0000000000000001E-3</v>
      </c>
      <c r="K692" s="23">
        <v>0.35699999999999998</v>
      </c>
      <c r="L692" s="23">
        <v>0.35199999999999998</v>
      </c>
      <c r="M692" s="92">
        <f t="shared" si="327"/>
        <v>1.0355029585798816</v>
      </c>
      <c r="N692" s="23">
        <f t="shared" si="328"/>
        <v>1.0686046153846154</v>
      </c>
      <c r="O692" s="15">
        <v>33.9</v>
      </c>
      <c r="P692" s="23">
        <f t="shared" si="329"/>
        <v>7.9994946401673648</v>
      </c>
      <c r="Q692" s="93">
        <f t="shared" si="330"/>
        <v>7.7074609883259475</v>
      </c>
      <c r="R692" s="66">
        <v>25.6</v>
      </c>
      <c r="S692" s="23">
        <f t="shared" si="326"/>
        <v>298.75</v>
      </c>
    </row>
    <row r="693" spans="5:19" ht="15.75" customHeight="1">
      <c r="E693" s="95"/>
      <c r="F693" s="20" t="s">
        <v>83</v>
      </c>
      <c r="G693" s="92">
        <v>1E-3</v>
      </c>
      <c r="H693" s="23">
        <v>5.0000000000000001E-3</v>
      </c>
      <c r="I693" s="23">
        <v>1.0999999999999999E-2</v>
      </c>
      <c r="J693" s="23">
        <v>2E-3</v>
      </c>
      <c r="K693" s="23">
        <v>0.38200000000000001</v>
      </c>
      <c r="L693" s="23">
        <v>0.34799999999999998</v>
      </c>
      <c r="M693" s="92">
        <f t="shared" si="327"/>
        <v>1.1190476190476191</v>
      </c>
      <c r="N693" s="23">
        <f t="shared" si="328"/>
        <v>1.1590479761904762</v>
      </c>
      <c r="O693" s="15">
        <v>33.9</v>
      </c>
      <c r="P693" s="23">
        <f t="shared" si="329"/>
        <v>8.0008908141637374</v>
      </c>
      <c r="Q693" s="93">
        <f t="shared" si="330"/>
        <v>7.7468807532913297</v>
      </c>
      <c r="R693" s="66">
        <v>25.5</v>
      </c>
      <c r="S693" s="23">
        <f t="shared" si="326"/>
        <v>298.64999999999998</v>
      </c>
    </row>
    <row r="694" spans="5:19" ht="15.75" customHeight="1">
      <c r="E694" s="95"/>
      <c r="F694" s="20" t="s">
        <v>85</v>
      </c>
      <c r="G694" s="92">
        <v>3.0000000000000001E-3</v>
      </c>
      <c r="H694" s="23">
        <v>5.0000000000000001E-3</v>
      </c>
      <c r="I694" s="23">
        <v>8.0000000000000002E-3</v>
      </c>
      <c r="J694" s="23">
        <v>4.0000000000000001E-3</v>
      </c>
      <c r="K694" s="23">
        <v>0.5</v>
      </c>
      <c r="L694" s="23">
        <v>0.29599999999999999</v>
      </c>
      <c r="M694" s="92">
        <f t="shared" si="327"/>
        <v>1.7212543554006969</v>
      </c>
      <c r="N694" s="23">
        <f t="shared" si="328"/>
        <v>1.8109819337979094</v>
      </c>
      <c r="O694" s="15">
        <v>33.9</v>
      </c>
      <c r="P694" s="23">
        <f t="shared" si="329"/>
        <v>7.998099400535386</v>
      </c>
      <c r="Q694" s="93">
        <f t="shared" si="330"/>
        <v>7.9574406222843974</v>
      </c>
      <c r="R694" s="66">
        <v>25.7</v>
      </c>
      <c r="S694" s="23">
        <f t="shared" si="326"/>
        <v>298.84999999999997</v>
      </c>
    </row>
    <row r="695" spans="5:19" ht="15.75" customHeight="1">
      <c r="E695" s="95"/>
      <c r="F695" s="20" t="s">
        <v>87</v>
      </c>
      <c r="G695" s="92">
        <v>3.0000000000000001E-3</v>
      </c>
      <c r="H695" s="23">
        <v>4.0000000000000001E-3</v>
      </c>
      <c r="I695" s="23">
        <v>6.0000000000000001E-3</v>
      </c>
      <c r="J695" s="23">
        <v>4.0000000000000001E-3</v>
      </c>
      <c r="K695" s="23">
        <v>0.34899999999999998</v>
      </c>
      <c r="L695" s="23">
        <v>0.35199999999999998</v>
      </c>
      <c r="M695" s="92">
        <f t="shared" si="327"/>
        <v>0.99710144927536226</v>
      </c>
      <c r="N695" s="23">
        <f t="shared" si="328"/>
        <v>1.0270321014492754</v>
      </c>
      <c r="O695" s="15">
        <v>33.94</v>
      </c>
      <c r="P695" s="23">
        <f t="shared" si="329"/>
        <v>7.9924433669172927</v>
      </c>
      <c r="Q695" s="93">
        <f t="shared" si="330"/>
        <v>7.6819094266931085</v>
      </c>
      <c r="R695" s="66">
        <v>26.1</v>
      </c>
      <c r="S695" s="23">
        <f t="shared" si="326"/>
        <v>299.25</v>
      </c>
    </row>
    <row r="696" spans="5:19" ht="15.75" customHeight="1">
      <c r="E696" s="95"/>
      <c r="F696" s="20" t="s">
        <v>89</v>
      </c>
      <c r="G696" s="92">
        <v>5.0000000000000001E-3</v>
      </c>
      <c r="H696" s="23">
        <v>7.0000000000000001E-3</v>
      </c>
      <c r="I696" s="23">
        <v>1.4E-2</v>
      </c>
      <c r="J696" s="23">
        <v>5.0000000000000001E-3</v>
      </c>
      <c r="K696" s="23">
        <v>0.52100000000000002</v>
      </c>
      <c r="L696" s="23">
        <v>0.313</v>
      </c>
      <c r="M696" s="92">
        <f t="shared" si="327"/>
        <v>1.7190635451505019</v>
      </c>
      <c r="N696" s="23">
        <f t="shared" si="328"/>
        <v>1.8086102173913046</v>
      </c>
      <c r="O696" s="15">
        <v>33.9</v>
      </c>
      <c r="P696" s="23">
        <f t="shared" si="329"/>
        <v>7.9953117206152822</v>
      </c>
      <c r="Q696" s="93">
        <f t="shared" si="330"/>
        <v>7.9540124831558359</v>
      </c>
      <c r="R696" s="66">
        <v>25.9</v>
      </c>
      <c r="S696" s="23">
        <f t="shared" si="326"/>
        <v>299.04999999999995</v>
      </c>
    </row>
    <row r="697" spans="5:19" ht="15.75" customHeight="1">
      <c r="E697" s="95"/>
      <c r="F697" s="20" t="s">
        <v>91</v>
      </c>
      <c r="G697" s="92">
        <v>1E-3</v>
      </c>
      <c r="H697" s="23">
        <v>4.0000000000000001E-3</v>
      </c>
      <c r="I697" s="23">
        <v>0.01</v>
      </c>
      <c r="J697" s="23">
        <v>1E-3</v>
      </c>
      <c r="K697" s="23">
        <v>0.33700000000000002</v>
      </c>
      <c r="L697" s="23">
        <v>0.36299999999999999</v>
      </c>
      <c r="M697" s="92">
        <f t="shared" si="327"/>
        <v>0.94334277620396612</v>
      </c>
      <c r="N697" s="23">
        <f t="shared" si="328"/>
        <v>0.96883430594900866</v>
      </c>
      <c r="O697" s="15">
        <v>33.9</v>
      </c>
      <c r="P697" s="23">
        <f t="shared" si="329"/>
        <v>7.9967050943301565</v>
      </c>
      <c r="Q697" s="93">
        <f t="shared" si="330"/>
        <v>7.6590511854760868</v>
      </c>
      <c r="R697" s="66">
        <v>25.8</v>
      </c>
      <c r="S697" s="23">
        <f t="shared" si="326"/>
        <v>298.95</v>
      </c>
    </row>
    <row r="698" spans="5:19" ht="15.75" customHeight="1">
      <c r="E698" s="95"/>
      <c r="F698" s="20" t="s">
        <v>92</v>
      </c>
      <c r="G698" s="92">
        <v>5.0000000000000001E-3</v>
      </c>
      <c r="H698" s="23">
        <v>6.0000000000000001E-3</v>
      </c>
      <c r="I698" s="23">
        <v>8.9999999999999993E-3</v>
      </c>
      <c r="J698" s="23">
        <v>5.0000000000000001E-3</v>
      </c>
      <c r="K698" s="23">
        <v>0.496</v>
      </c>
      <c r="L698" s="23">
        <v>0.29499999999999998</v>
      </c>
      <c r="M698" s="92">
        <f t="shared" si="327"/>
        <v>1.7132867132867133</v>
      </c>
      <c r="N698" s="23">
        <f t="shared" si="328"/>
        <v>1.8023563636363638</v>
      </c>
      <c r="O698" s="15">
        <v>33.89</v>
      </c>
      <c r="P698" s="23">
        <f t="shared" si="329"/>
        <v>8.000911914163737</v>
      </c>
      <c r="Q698" s="93">
        <f t="shared" si="330"/>
        <v>7.9579203227581106</v>
      </c>
      <c r="R698" s="66">
        <v>25.5</v>
      </c>
      <c r="S698" s="23">
        <f>R698+273.15</f>
        <v>298.64999999999998</v>
      </c>
    </row>
    <row r="699" spans="5:19" ht="15.75" customHeight="1">
      <c r="E699" s="95"/>
      <c r="F699" s="20" t="s">
        <v>93</v>
      </c>
      <c r="G699" s="92">
        <v>4.0000000000000001E-3</v>
      </c>
      <c r="H699" s="23">
        <v>5.0000000000000001E-3</v>
      </c>
      <c r="I699" s="23">
        <v>7.0000000000000001E-3</v>
      </c>
      <c r="J699" s="23">
        <v>4.0000000000000001E-3</v>
      </c>
      <c r="K699" s="23">
        <v>0.503</v>
      </c>
      <c r="L699" s="23">
        <v>0.29799999999999999</v>
      </c>
      <c r="M699" s="92">
        <f t="shared" si="327"/>
        <v>1.7113402061855671</v>
      </c>
      <c r="N699" s="23">
        <f t="shared" si="328"/>
        <v>1.8002491237113403</v>
      </c>
      <c r="O699" s="15">
        <v>33.9</v>
      </c>
      <c r="P699" s="23">
        <f t="shared" si="329"/>
        <v>7.998099400535386</v>
      </c>
      <c r="Q699" s="93">
        <f t="shared" si="330"/>
        <v>7.954536401647907</v>
      </c>
      <c r="R699" s="66">
        <v>25.7</v>
      </c>
      <c r="S699" s="23">
        <f t="shared" ref="S699:S705" si="331">R699+273.15</f>
        <v>298.84999999999997</v>
      </c>
    </row>
    <row r="700" spans="5:19" ht="15.75" customHeight="1">
      <c r="E700" s="95"/>
      <c r="F700" s="20" t="s">
        <v>94</v>
      </c>
      <c r="G700" s="92">
        <v>3.0000000000000001E-3</v>
      </c>
      <c r="H700" s="23">
        <v>5.0000000000000001E-3</v>
      </c>
      <c r="I700" s="23">
        <v>1.2E-2</v>
      </c>
      <c r="J700" s="23">
        <v>3.0000000000000001E-3</v>
      </c>
      <c r="K700" s="23">
        <v>0.35399999999999998</v>
      </c>
      <c r="L700" s="23">
        <v>0.36199999999999999</v>
      </c>
      <c r="M700" s="92">
        <f t="shared" si="327"/>
        <v>0.99714285714285711</v>
      </c>
      <c r="N700" s="23">
        <f t="shared" si="328"/>
        <v>1.0270769285714285</v>
      </c>
      <c r="O700" s="15">
        <v>33.89</v>
      </c>
      <c r="P700" s="23">
        <f t="shared" si="329"/>
        <v>7.9939403784556244</v>
      </c>
      <c r="Q700" s="93">
        <f t="shared" si="330"/>
        <v>7.6834267633988595</v>
      </c>
      <c r="R700" s="66">
        <v>26</v>
      </c>
      <c r="S700" s="23">
        <f t="shared" si="331"/>
        <v>299.14999999999998</v>
      </c>
    </row>
    <row r="701" spans="5:19" ht="15.75" customHeight="1">
      <c r="E701" s="95"/>
      <c r="F701" s="20" t="s">
        <v>96</v>
      </c>
      <c r="G701" s="92">
        <v>1E-3</v>
      </c>
      <c r="H701" s="23">
        <v>4.0000000000000001E-3</v>
      </c>
      <c r="I701" s="23">
        <v>0.01</v>
      </c>
      <c r="J701" s="23">
        <v>1E-3</v>
      </c>
      <c r="K701" s="23">
        <v>0.51600000000000001</v>
      </c>
      <c r="L701" s="23">
        <v>0.307</v>
      </c>
      <c r="M701" s="92">
        <f t="shared" si="327"/>
        <v>1.7239057239057241</v>
      </c>
      <c r="N701" s="23">
        <f t="shared" si="328"/>
        <v>1.8138522390572391</v>
      </c>
      <c r="O701" s="15">
        <v>33.9</v>
      </c>
      <c r="P701" s="23">
        <f t="shared" si="329"/>
        <v>7.9967050943301565</v>
      </c>
      <c r="Q701" s="93">
        <f t="shared" si="330"/>
        <v>7.9568204254721744</v>
      </c>
      <c r="R701" s="66">
        <v>25.8</v>
      </c>
      <c r="S701" s="23">
        <f t="shared" si="331"/>
        <v>298.95</v>
      </c>
    </row>
    <row r="702" spans="5:19" ht="15.75" customHeight="1">
      <c r="E702" s="95"/>
      <c r="F702" s="20" t="s">
        <v>97</v>
      </c>
      <c r="G702" s="92">
        <v>2E-3</v>
      </c>
      <c r="H702" s="23">
        <v>3.0000000000000001E-3</v>
      </c>
      <c r="I702" s="23">
        <v>5.0000000000000001E-3</v>
      </c>
      <c r="J702" s="23">
        <v>3.0000000000000001E-3</v>
      </c>
      <c r="K702" s="23">
        <v>0.33400000000000002</v>
      </c>
      <c r="L702" s="23">
        <v>0.35299999999999998</v>
      </c>
      <c r="M702" s="92">
        <f t="shared" si="327"/>
        <v>0.95100864553314135</v>
      </c>
      <c r="N702" s="23">
        <f t="shared" si="328"/>
        <v>0.97713318443804054</v>
      </c>
      <c r="O702" s="15">
        <v>33.9</v>
      </c>
      <c r="P702" s="23">
        <f t="shared" si="329"/>
        <v>7.9994946401673648</v>
      </c>
      <c r="Q702" s="93">
        <f t="shared" si="330"/>
        <v>7.6658005135965963</v>
      </c>
      <c r="R702" s="66">
        <v>25.6</v>
      </c>
      <c r="S702" s="23">
        <f t="shared" si="331"/>
        <v>298.75</v>
      </c>
    </row>
    <row r="703" spans="5:19" ht="15.75" customHeight="1">
      <c r="E703" s="95"/>
      <c r="F703" s="20" t="s">
        <v>98</v>
      </c>
      <c r="G703" s="92">
        <v>4.0000000000000001E-3</v>
      </c>
      <c r="H703" s="23">
        <v>5.0000000000000001E-3</v>
      </c>
      <c r="I703" s="23">
        <v>7.0000000000000001E-3</v>
      </c>
      <c r="J703" s="23">
        <v>4.0000000000000001E-3</v>
      </c>
      <c r="K703" s="23">
        <v>0.502</v>
      </c>
      <c r="L703" s="23">
        <v>0.29399999999999998</v>
      </c>
      <c r="M703" s="92">
        <f t="shared" si="327"/>
        <v>1.7317073170731709</v>
      </c>
      <c r="N703" s="23">
        <f t="shared" si="328"/>
        <v>1.8222980487804881</v>
      </c>
      <c r="O703" s="15">
        <v>33.89</v>
      </c>
      <c r="P703" s="23">
        <f t="shared" si="329"/>
        <v>7.9967261943301562</v>
      </c>
      <c r="Q703" s="93">
        <f t="shared" si="330"/>
        <v>7.9591130756188084</v>
      </c>
      <c r="R703" s="66">
        <v>25.8</v>
      </c>
      <c r="S703" s="23">
        <f t="shared" si="331"/>
        <v>298.95</v>
      </c>
    </row>
    <row r="704" spans="5:19" ht="15.75" customHeight="1">
      <c r="E704" s="95"/>
      <c r="F704" s="20" t="s">
        <v>100</v>
      </c>
      <c r="G704" s="92">
        <v>3.0000000000000001E-3</v>
      </c>
      <c r="H704" s="23">
        <v>6.0000000000000001E-3</v>
      </c>
      <c r="I704" s="23">
        <v>1.4E-2</v>
      </c>
      <c r="J704" s="23">
        <v>5.0000000000000001E-3</v>
      </c>
      <c r="K704" s="23">
        <v>0.35599999999999998</v>
      </c>
      <c r="L704" s="23">
        <v>0.36399999999999999</v>
      </c>
      <c r="M704" s="92">
        <f>(K704-H704-(J704-G704))/(L704-I704-(J704-G704))</f>
        <v>1</v>
      </c>
      <c r="N704" s="23">
        <f t="shared" si="328"/>
        <v>1.03017</v>
      </c>
      <c r="O704" s="15">
        <v>33.909999999999997</v>
      </c>
      <c r="P704" s="23">
        <f t="shared" si="329"/>
        <v>7.9952906206152816</v>
      </c>
      <c r="Q704" s="93">
        <f t="shared" si="330"/>
        <v>7.6861774296754488</v>
      </c>
      <c r="R704" s="66">
        <v>25.9</v>
      </c>
      <c r="S704" s="23">
        <f t="shared" si="331"/>
        <v>299.04999999999995</v>
      </c>
    </row>
    <row r="705" spans="5:19" ht="15.75" customHeight="1">
      <c r="E705" s="95"/>
      <c r="F705" s="20" t="s">
        <v>101</v>
      </c>
      <c r="G705" s="92">
        <v>1E-3</v>
      </c>
      <c r="H705" s="23">
        <v>4.0000000000000001E-3</v>
      </c>
      <c r="I705" s="23">
        <v>0.01</v>
      </c>
      <c r="J705" s="23">
        <v>1E-3</v>
      </c>
      <c r="K705" s="23">
        <v>0.33300000000000002</v>
      </c>
      <c r="L705" s="23">
        <v>0.36599999999999999</v>
      </c>
      <c r="M705" s="92">
        <f t="shared" si="327"/>
        <v>0.92415730337078661</v>
      </c>
      <c r="N705" s="23">
        <f t="shared" si="328"/>
        <v>0.94806459269662935</v>
      </c>
      <c r="O705" s="15">
        <v>33.92</v>
      </c>
      <c r="P705" s="23">
        <f t="shared" si="329"/>
        <v>7.9980572005353858</v>
      </c>
      <c r="Q705" s="93">
        <f t="shared" si="330"/>
        <v>7.6503506879459922</v>
      </c>
      <c r="R705" s="66">
        <v>25.7</v>
      </c>
      <c r="S705" s="23">
        <f t="shared" si="331"/>
        <v>298.84999999999997</v>
      </c>
    </row>
    <row r="706" spans="5:19" ht="15.75" customHeight="1">
      <c r="E706" s="95"/>
      <c r="F706" s="20" t="s">
        <v>119</v>
      </c>
      <c r="G706" s="66">
        <v>3.0000000000000001E-3</v>
      </c>
      <c r="H706" s="23">
        <v>4.0000000000000001E-3</v>
      </c>
      <c r="I706" s="23">
        <v>6.0000000000000001E-3</v>
      </c>
      <c r="J706" s="23">
        <v>3.0000000000000001E-3</v>
      </c>
      <c r="K706" s="23">
        <v>0.501</v>
      </c>
      <c r="L706" s="23">
        <v>0.29299999999999998</v>
      </c>
      <c r="M706" s="92">
        <f t="shared" ref="M706:M710" si="332">(K706-H706-(J706-G706))/(L706-I706-(J706-G706))</f>
        <v>1.7317073170731709</v>
      </c>
      <c r="N706" s="23">
        <f t="shared" ref="N706:N710" si="333">M706+($C$13+($B$13*M706))*$A$13</f>
        <v>1.8222980487804881</v>
      </c>
      <c r="O706" s="15">
        <v>33.950000000000003</v>
      </c>
      <c r="P706" s="23">
        <f t="shared" ref="P706:P710" si="334">(1245.69/S706+3.8275+0.00211*(35-O706))</f>
        <v>8.01479865135226</v>
      </c>
      <c r="Q706" s="93">
        <f t="shared" ref="Q706:Q710" si="335">P706+LOG((N706-0.0069)/(2.222-N706*0.133))</f>
        <v>7.9771855326409122</v>
      </c>
      <c r="R706" s="66">
        <v>24.5</v>
      </c>
      <c r="S706" s="23">
        <f>R706+273.15</f>
        <v>297.64999999999998</v>
      </c>
    </row>
    <row r="707" spans="5:19" ht="15.75" customHeight="1">
      <c r="E707" s="95"/>
      <c r="F707" s="20" t="s">
        <v>120</v>
      </c>
      <c r="G707" s="66">
        <v>5.0000000000000001E-3</v>
      </c>
      <c r="H707" s="23">
        <v>7.0000000000000001E-3</v>
      </c>
      <c r="I707" s="23">
        <v>0.01</v>
      </c>
      <c r="J707" s="23">
        <v>5.0000000000000001E-3</v>
      </c>
      <c r="K707" s="23">
        <v>0.503</v>
      </c>
      <c r="L707" s="23">
        <v>0.29499999999999998</v>
      </c>
      <c r="M707" s="92">
        <f t="shared" si="332"/>
        <v>1.7403508771929825</v>
      </c>
      <c r="N707" s="23">
        <f t="shared" si="333"/>
        <v>1.8316553508771931</v>
      </c>
      <c r="O707" s="15">
        <v>33.96</v>
      </c>
      <c r="P707" s="23">
        <f t="shared" si="334"/>
        <v>8.0147775513522603</v>
      </c>
      <c r="Q707" s="93">
        <f t="shared" si="335"/>
        <v>7.9796703245149541</v>
      </c>
      <c r="R707" s="66">
        <v>24.5</v>
      </c>
      <c r="S707" s="23">
        <f t="shared" ref="S707:S713" si="336">R707+273.15</f>
        <v>297.64999999999998</v>
      </c>
    </row>
    <row r="708" spans="5:19" ht="15.75" customHeight="1">
      <c r="E708" s="95"/>
      <c r="F708" s="20" t="s">
        <v>121</v>
      </c>
      <c r="G708" s="66">
        <v>3.0000000000000001E-3</v>
      </c>
      <c r="H708" s="23">
        <v>6.0000000000000001E-3</v>
      </c>
      <c r="I708" s="23">
        <v>1.2999999999999999E-2</v>
      </c>
      <c r="J708" s="23">
        <v>4.0000000000000001E-3</v>
      </c>
      <c r="K708" s="23">
        <v>0.36399999999999999</v>
      </c>
      <c r="L708" s="23">
        <v>0.35299999999999998</v>
      </c>
      <c r="M708" s="92">
        <f t="shared" si="332"/>
        <v>1.0530973451327434</v>
      </c>
      <c r="N708" s="23">
        <f t="shared" si="333"/>
        <v>1.0876518584070798</v>
      </c>
      <c r="O708" s="15">
        <v>33.880000000000003</v>
      </c>
      <c r="P708" s="23">
        <f t="shared" si="334"/>
        <v>8.0149463513522594</v>
      </c>
      <c r="Q708" s="93">
        <f t="shared" si="335"/>
        <v>7.7311642772146163</v>
      </c>
      <c r="R708" s="66">
        <v>24.5</v>
      </c>
      <c r="S708" s="23">
        <f t="shared" si="336"/>
        <v>297.64999999999998</v>
      </c>
    </row>
    <row r="709" spans="5:19" ht="15.75" customHeight="1">
      <c r="E709" s="95"/>
      <c r="F709" s="20" t="s">
        <v>122</v>
      </c>
      <c r="G709" s="66">
        <v>2E-3</v>
      </c>
      <c r="H709" s="23">
        <v>5.0000000000000001E-3</v>
      </c>
      <c r="I709" s="23">
        <v>1.2E-2</v>
      </c>
      <c r="J709" s="23">
        <v>3.0000000000000001E-3</v>
      </c>
      <c r="K709" s="23">
        <v>0.33600000000000002</v>
      </c>
      <c r="L709" s="23">
        <v>0.372</v>
      </c>
      <c r="M709" s="92">
        <f t="shared" si="332"/>
        <v>0.91922005571030652</v>
      </c>
      <c r="N709" s="23">
        <f t="shared" si="333"/>
        <v>0.94271965181058504</v>
      </c>
      <c r="O709" s="15">
        <v>33.880000000000003</v>
      </c>
      <c r="P709" s="23">
        <f t="shared" si="334"/>
        <v>8.0149463513522594</v>
      </c>
      <c r="Q709" s="93">
        <f t="shared" si="335"/>
        <v>7.6646191429900945</v>
      </c>
      <c r="R709" s="66">
        <v>24.5</v>
      </c>
      <c r="S709" s="23">
        <f t="shared" si="336"/>
        <v>297.64999999999998</v>
      </c>
    </row>
    <row r="710" spans="5:19" ht="15.75" customHeight="1">
      <c r="E710" s="95"/>
      <c r="F710" s="20" t="s">
        <v>123</v>
      </c>
      <c r="G710" s="23">
        <v>2E-3</v>
      </c>
      <c r="H710" s="23">
        <v>4.0000000000000001E-3</v>
      </c>
      <c r="I710" s="23">
        <v>6.0000000000000001E-3</v>
      </c>
      <c r="J710" s="23">
        <v>3.0000000000000001E-3</v>
      </c>
      <c r="K710" s="23">
        <v>0.32200000000000001</v>
      </c>
      <c r="L710" s="23">
        <v>0.36199999999999999</v>
      </c>
      <c r="M710" s="92">
        <f t="shared" si="332"/>
        <v>0.89295774647887327</v>
      </c>
      <c r="N710" s="23">
        <f t="shared" si="333"/>
        <v>0.91428873239436625</v>
      </c>
      <c r="O710" s="15">
        <v>33.89</v>
      </c>
      <c r="P710" s="23">
        <f t="shared" si="334"/>
        <v>8.0219672892983347</v>
      </c>
      <c r="Q710" s="93">
        <f t="shared" si="335"/>
        <v>7.6574587447425451</v>
      </c>
      <c r="R710" s="66">
        <v>24</v>
      </c>
      <c r="S710" s="23">
        <f t="shared" si="336"/>
        <v>297.14999999999998</v>
      </c>
    </row>
    <row r="711" spans="5:19" ht="15.75" customHeight="1">
      <c r="E711" s="95"/>
      <c r="F711" s="20" t="s">
        <v>124</v>
      </c>
      <c r="G711" s="23">
        <v>3.0000000000000001E-3</v>
      </c>
      <c r="H711" s="23">
        <v>4.0000000000000001E-3</v>
      </c>
      <c r="I711" s="23">
        <v>6.0000000000000001E-3</v>
      </c>
      <c r="J711" s="23">
        <v>3.0000000000000001E-3</v>
      </c>
      <c r="K711" s="23">
        <v>0.32300000000000001</v>
      </c>
      <c r="L711" s="23">
        <v>0.35199999999999998</v>
      </c>
      <c r="M711" s="92">
        <f t="shared" si="327"/>
        <v>0.92196531791907521</v>
      </c>
      <c r="N711" s="23">
        <f t="shared" si="328"/>
        <v>0.94569160404624286</v>
      </c>
      <c r="O711" s="15">
        <v>33.9</v>
      </c>
      <c r="P711" s="23">
        <f t="shared" si="329"/>
        <v>8.0177181255673222</v>
      </c>
      <c r="Q711" s="93">
        <f t="shared" si="330"/>
        <v>7.6688498372031697</v>
      </c>
      <c r="R711" s="66">
        <v>24.3</v>
      </c>
      <c r="S711" s="23">
        <f t="shared" si="336"/>
        <v>297.45</v>
      </c>
    </row>
    <row r="712" spans="5:19" ht="15.75" customHeight="1">
      <c r="E712" s="95"/>
      <c r="F712" s="20" t="s">
        <v>125</v>
      </c>
      <c r="G712" s="23">
        <v>3.0000000000000001E-3</v>
      </c>
      <c r="H712" s="23">
        <v>5.0000000000000001E-3</v>
      </c>
      <c r="I712" s="23">
        <v>1.2E-2</v>
      </c>
      <c r="J712" s="23">
        <v>3.0000000000000001E-3</v>
      </c>
      <c r="K712" s="23">
        <v>0.495</v>
      </c>
      <c r="L712" s="23">
        <v>0.29499999999999998</v>
      </c>
      <c r="M712" s="92">
        <f t="shared" si="327"/>
        <v>1.7314487632508835</v>
      </c>
      <c r="N712" s="23">
        <f t="shared" si="328"/>
        <v>1.8220181448763251</v>
      </c>
      <c r="O712" s="15">
        <v>33.92</v>
      </c>
      <c r="P712" s="23">
        <f t="shared" si="329"/>
        <v>8.0190843322011105</v>
      </c>
      <c r="Q712" s="93">
        <f t="shared" si="330"/>
        <v>7.9813960805347195</v>
      </c>
      <c r="R712" s="66">
        <v>24.2</v>
      </c>
      <c r="S712" s="23">
        <f t="shared" si="336"/>
        <v>297.34999999999997</v>
      </c>
    </row>
    <row r="713" spans="5:19" ht="15.75" customHeight="1">
      <c r="E713" s="95"/>
      <c r="F713" s="20" t="s">
        <v>126</v>
      </c>
      <c r="G713" s="23">
        <v>1E-3</v>
      </c>
      <c r="H713" s="23">
        <v>4.0000000000000001E-3</v>
      </c>
      <c r="I713" s="23">
        <v>0.01</v>
      </c>
      <c r="J713" s="23">
        <v>2E-3</v>
      </c>
      <c r="K713" s="23">
        <v>0.502</v>
      </c>
      <c r="L713" s="23">
        <v>0.29699999999999999</v>
      </c>
      <c r="M713" s="92">
        <f t="shared" si="327"/>
        <v>1.7377622377622379</v>
      </c>
      <c r="N713" s="23">
        <f t="shared" si="328"/>
        <v>1.8288529545454548</v>
      </c>
      <c r="O713" s="15">
        <v>33.9</v>
      </c>
      <c r="P713" s="23">
        <f t="shared" si="329"/>
        <v>8.0008908141637374</v>
      </c>
      <c r="Q713" s="93">
        <f t="shared" si="330"/>
        <v>7.9650342889631913</v>
      </c>
      <c r="R713" s="66">
        <v>25.5</v>
      </c>
      <c r="S713" s="23">
        <f t="shared" si="336"/>
        <v>298.64999999999998</v>
      </c>
    </row>
    <row r="714" spans="5:19" ht="15.75" customHeight="1"/>
    <row r="715" spans="5:19" ht="15.75" customHeight="1">
      <c r="E715" s="78">
        <v>43489</v>
      </c>
      <c r="F715" s="20" t="s">
        <v>68</v>
      </c>
      <c r="G715" s="66">
        <v>4.0000000000000001E-3</v>
      </c>
      <c r="H715" s="23">
        <v>5.0000000000000001E-3</v>
      </c>
      <c r="I715" s="23">
        <v>8.0000000000000002E-3</v>
      </c>
      <c r="J715" s="23">
        <v>4.0000000000000001E-3</v>
      </c>
      <c r="K715" s="23">
        <v>0.502</v>
      </c>
      <c r="L715" s="23">
        <v>0.29399999999999998</v>
      </c>
      <c r="M715" s="92">
        <f>(K715-H715-(J715-G739))/(L715-I715-(J715-G739))</f>
        <v>1.7377622377622379</v>
      </c>
      <c r="N715" s="23">
        <f t="shared" ref="N715:N738" si="337">M715+($C$13+($B$13*M715))*$A$13</f>
        <v>1.8288529545454548</v>
      </c>
      <c r="O715" s="15">
        <v>33.86</v>
      </c>
      <c r="P715" s="23">
        <f t="shared" ref="P715:P746" si="338">(1245.69/S715+3.8275+0.00211*(35-O715))</f>
        <v>8.0093719324609989</v>
      </c>
      <c r="Q715" s="93">
        <f t="shared" ref="Q715:Q746" si="339">P715+LOG((N715-0.0069)/(2.222-N715*0.133))</f>
        <v>7.9735154072604528</v>
      </c>
      <c r="R715" s="66">
        <v>24.9</v>
      </c>
      <c r="S715" s="23">
        <f t="shared" ref="S715:S730" si="340">R715+273.15</f>
        <v>298.04999999999995</v>
      </c>
    </row>
    <row r="716" spans="5:19" ht="15.75" customHeight="1">
      <c r="E716" s="79">
        <v>6.25E-2</v>
      </c>
      <c r="F716" s="20" t="s">
        <v>69</v>
      </c>
      <c r="G716" s="66">
        <v>6.0000000000000001E-3</v>
      </c>
      <c r="H716" s="23">
        <v>7.0000000000000001E-3</v>
      </c>
      <c r="I716" s="23">
        <v>0.01</v>
      </c>
      <c r="J716" s="23">
        <v>7.0000000000000001E-3</v>
      </c>
      <c r="K716" s="23">
        <v>0.36499999999999999</v>
      </c>
      <c r="L716" s="23">
        <v>0.35599999999999998</v>
      </c>
      <c r="M716" s="92">
        <f t="shared" ref="M716:M736" si="341">(K716-H716-(J716-G716))/(L716-I716-(J716-G716))</f>
        <v>1.0347826086956522</v>
      </c>
      <c r="N716" s="23">
        <f t="shared" si="337"/>
        <v>1.0678247826086957</v>
      </c>
      <c r="O716" s="15">
        <v>33.85</v>
      </c>
      <c r="P716" s="23">
        <f t="shared" si="338"/>
        <v>7.9870765083430673</v>
      </c>
      <c r="Q716" s="93">
        <f t="shared" si="339"/>
        <v>7.6947020890547391</v>
      </c>
      <c r="R716" s="66">
        <v>26.5</v>
      </c>
      <c r="S716" s="23">
        <f t="shared" si="340"/>
        <v>299.64999999999998</v>
      </c>
    </row>
    <row r="717" spans="5:19" ht="15.75" customHeight="1">
      <c r="E717" s="127" t="s">
        <v>233</v>
      </c>
      <c r="F717" s="20" t="s">
        <v>70</v>
      </c>
      <c r="G717" s="66">
        <v>5.0000000000000001E-3</v>
      </c>
      <c r="H717" s="23">
        <v>7.0000000000000001E-3</v>
      </c>
      <c r="I717" s="23">
        <v>1.6E-2</v>
      </c>
      <c r="J717" s="23">
        <v>5.0000000000000001E-3</v>
      </c>
      <c r="K717" s="23">
        <v>0.499</v>
      </c>
      <c r="L717" s="23">
        <v>0.29399999999999998</v>
      </c>
      <c r="M717" s="92">
        <f t="shared" si="341"/>
        <v>1.7697841726618706</v>
      </c>
      <c r="N717" s="23">
        <f t="shared" si="337"/>
        <v>1.8635191007194245</v>
      </c>
      <c r="O717" s="15">
        <v>33.840000000000003</v>
      </c>
      <c r="P717" s="23">
        <f t="shared" si="338"/>
        <v>7.9982260005353858</v>
      </c>
      <c r="Q717" s="93">
        <f t="shared" si="339"/>
        <v>7.9715682353810395</v>
      </c>
      <c r="R717" s="66">
        <v>25.7</v>
      </c>
      <c r="S717" s="23">
        <f t="shared" si="340"/>
        <v>298.84999999999997</v>
      </c>
    </row>
    <row r="718" spans="5:19" ht="15.75" customHeight="1">
      <c r="E718" s="127" t="s">
        <v>234</v>
      </c>
      <c r="F718" s="20" t="s">
        <v>71</v>
      </c>
      <c r="G718" s="66">
        <v>2E-3</v>
      </c>
      <c r="H718" s="23">
        <v>5.0000000000000001E-3</v>
      </c>
      <c r="I718" s="23">
        <v>1.2E-2</v>
      </c>
      <c r="J718" s="23">
        <v>3.0000000000000001E-3</v>
      </c>
      <c r="K718" s="23">
        <v>0.33300000000000002</v>
      </c>
      <c r="L718" s="23">
        <v>0.35099999999999998</v>
      </c>
      <c r="M718" s="92">
        <f t="shared" si="341"/>
        <v>0.96745562130177531</v>
      </c>
      <c r="N718" s="23">
        <f t="shared" si="337"/>
        <v>0.99493826923076945</v>
      </c>
      <c r="O718" s="15">
        <v>33.85</v>
      </c>
      <c r="P718" s="23">
        <f t="shared" si="338"/>
        <v>7.9968105943301566</v>
      </c>
      <c r="Q718" s="93">
        <f t="shared" si="339"/>
        <v>7.6715059855163519</v>
      </c>
      <c r="R718" s="66">
        <v>25.8</v>
      </c>
      <c r="S718" s="23">
        <f t="shared" si="340"/>
        <v>298.95</v>
      </c>
    </row>
    <row r="719" spans="5:19" ht="15.75" customHeight="1">
      <c r="E719" s="127"/>
      <c r="F719" s="20" t="s">
        <v>73</v>
      </c>
      <c r="G719" s="66">
        <v>4.0000000000000001E-3</v>
      </c>
      <c r="H719" s="23">
        <v>5.0000000000000001E-3</v>
      </c>
      <c r="I719" s="23">
        <v>7.0000000000000001E-3</v>
      </c>
      <c r="J719" s="23">
        <v>4.0000000000000001E-3</v>
      </c>
      <c r="K719" s="23">
        <v>0.51300000000000001</v>
      </c>
      <c r="L719" s="23">
        <v>0.29799999999999999</v>
      </c>
      <c r="M719" s="92">
        <f t="shared" si="341"/>
        <v>1.7457044673539521</v>
      </c>
      <c r="N719" s="23">
        <f t="shared" si="337"/>
        <v>1.8374510137457047</v>
      </c>
      <c r="O719" s="15">
        <v>33.840000000000003</v>
      </c>
      <c r="P719" s="23">
        <f t="shared" si="338"/>
        <v>8.0094141324609982</v>
      </c>
      <c r="Q719" s="93">
        <f t="shared" si="339"/>
        <v>7.97585333950357</v>
      </c>
      <c r="R719" s="66">
        <v>24.9</v>
      </c>
      <c r="S719" s="23">
        <f t="shared" si="340"/>
        <v>298.04999999999995</v>
      </c>
    </row>
    <row r="720" spans="5:19" ht="15.75" customHeight="1">
      <c r="E720" s="127"/>
      <c r="F720" s="20" t="s">
        <v>74</v>
      </c>
      <c r="G720" s="66">
        <v>4.0000000000000001E-3</v>
      </c>
      <c r="H720" s="23">
        <v>5.0000000000000001E-3</v>
      </c>
      <c r="I720" s="23">
        <v>8.0000000000000002E-3</v>
      </c>
      <c r="J720" s="23">
        <v>5.0000000000000001E-3</v>
      </c>
      <c r="K720" s="23">
        <v>0.35499999999999998</v>
      </c>
      <c r="L720" s="23">
        <v>0.35699999999999998</v>
      </c>
      <c r="M720" s="92">
        <f t="shared" si="341"/>
        <v>1.0028735632183907</v>
      </c>
      <c r="N720" s="23">
        <f t="shared" si="337"/>
        <v>1.0332808477011493</v>
      </c>
      <c r="O720" s="15">
        <v>33.840000000000003</v>
      </c>
      <c r="P720" s="23">
        <f t="shared" si="338"/>
        <v>7.9968316943301563</v>
      </c>
      <c r="Q720" s="93">
        <f t="shared" si="339"/>
        <v>7.6891229906188965</v>
      </c>
      <c r="R720" s="66">
        <v>25.8</v>
      </c>
      <c r="S720" s="23">
        <f t="shared" si="340"/>
        <v>298.95</v>
      </c>
    </row>
    <row r="721" spans="5:19" ht="15.75" customHeight="1">
      <c r="E721" s="127"/>
      <c r="F721" s="20" t="s">
        <v>75</v>
      </c>
      <c r="G721" s="66">
        <v>4.0000000000000001E-3</v>
      </c>
      <c r="H721" s="23">
        <v>6.0000000000000001E-3</v>
      </c>
      <c r="I721" s="23">
        <v>1.2999999999999999E-2</v>
      </c>
      <c r="J721" s="23">
        <v>4.0000000000000001E-3</v>
      </c>
      <c r="K721" s="23">
        <v>0.33300000000000002</v>
      </c>
      <c r="L721" s="23">
        <v>0.33700000000000002</v>
      </c>
      <c r="M721" s="92">
        <f t="shared" si="341"/>
        <v>1.0092592592592593</v>
      </c>
      <c r="N721" s="23">
        <f t="shared" si="337"/>
        <v>1.0401938425925927</v>
      </c>
      <c r="O721" s="15">
        <v>33.82</v>
      </c>
      <c r="P721" s="23">
        <f t="shared" si="338"/>
        <v>7.9954805206152821</v>
      </c>
      <c r="Q721" s="93">
        <f t="shared" si="339"/>
        <v>7.6908787123278755</v>
      </c>
      <c r="R721" s="66">
        <v>25.9</v>
      </c>
      <c r="S721" s="23">
        <f t="shared" si="340"/>
        <v>299.04999999999995</v>
      </c>
    </row>
    <row r="722" spans="5:19" ht="15.75" customHeight="1">
      <c r="E722" s="127"/>
      <c r="F722" s="20" t="s">
        <v>76</v>
      </c>
      <c r="G722" s="66">
        <v>3.0000000000000001E-3</v>
      </c>
      <c r="H722" s="23">
        <v>6.0000000000000001E-3</v>
      </c>
      <c r="I722" s="23">
        <v>1.4E-2</v>
      </c>
      <c r="J722" s="23">
        <v>3.0000000000000001E-3</v>
      </c>
      <c r="K722" s="23">
        <v>0.48199999999999998</v>
      </c>
      <c r="L722" s="23">
        <v>0.28999999999999998</v>
      </c>
      <c r="M722" s="92">
        <f t="shared" si="341"/>
        <v>1.7246376811594204</v>
      </c>
      <c r="N722" s="23">
        <f t="shared" si="337"/>
        <v>1.8146446376811596</v>
      </c>
      <c r="O722" s="15">
        <v>33.840000000000003</v>
      </c>
      <c r="P722" s="23">
        <f t="shared" si="338"/>
        <v>7.9968316943301563</v>
      </c>
      <c r="Q722" s="93">
        <f t="shared" si="339"/>
        <v>7.9571605417572169</v>
      </c>
      <c r="R722" s="66">
        <v>25.8</v>
      </c>
      <c r="S722" s="23">
        <f t="shared" si="340"/>
        <v>298.95</v>
      </c>
    </row>
    <row r="723" spans="5:19" ht="15.75" customHeight="1">
      <c r="E723" s="127"/>
      <c r="F723" s="20" t="s">
        <v>77</v>
      </c>
      <c r="G723" s="92">
        <v>6.0000000000000001E-3</v>
      </c>
      <c r="H723" s="92">
        <v>7.0000000000000001E-3</v>
      </c>
      <c r="I723" s="92">
        <v>0.01</v>
      </c>
      <c r="J723" s="92">
        <v>7.0000000000000001E-3</v>
      </c>
      <c r="K723" s="92">
        <v>0.51900000000000002</v>
      </c>
      <c r="L723" s="92">
        <v>0.30399999999999999</v>
      </c>
      <c r="M723" s="92">
        <f t="shared" si="341"/>
        <v>1.7440273037542664</v>
      </c>
      <c r="N723" s="23">
        <f t="shared" si="337"/>
        <v>1.835635358361775</v>
      </c>
      <c r="O723" s="15">
        <v>33.880000000000003</v>
      </c>
      <c r="P723" s="92">
        <f t="shared" si="338"/>
        <v>7.9981416005353854</v>
      </c>
      <c r="Q723" s="93">
        <f t="shared" si="339"/>
        <v>7.9640968058972694</v>
      </c>
      <c r="R723" s="66">
        <v>25.7</v>
      </c>
      <c r="S723" s="23">
        <f t="shared" si="340"/>
        <v>298.84999999999997</v>
      </c>
    </row>
    <row r="724" spans="5:19" ht="15.75" customHeight="1">
      <c r="E724" s="127"/>
      <c r="F724" s="20" t="s">
        <v>81</v>
      </c>
      <c r="G724" s="92">
        <v>5.0000000000000001E-3</v>
      </c>
      <c r="H724" s="23">
        <v>7.0000000000000001E-3</v>
      </c>
      <c r="I724" s="23">
        <v>0.01</v>
      </c>
      <c r="J724" s="23">
        <v>6.0000000000000001E-3</v>
      </c>
      <c r="K724" s="23">
        <v>0.48699999999999999</v>
      </c>
      <c r="L724" s="23">
        <v>0.28899999999999998</v>
      </c>
      <c r="M724" s="92">
        <f t="shared" si="341"/>
        <v>1.7230215827338131</v>
      </c>
      <c r="N724" s="23">
        <f t="shared" si="337"/>
        <v>1.8128950899280578</v>
      </c>
      <c r="O724" s="15">
        <v>33.85</v>
      </c>
      <c r="P724" s="23">
        <f t="shared" si="338"/>
        <v>7.9940247784556249</v>
      </c>
      <c r="Q724" s="93">
        <f t="shared" si="339"/>
        <v>7.9538820906215077</v>
      </c>
      <c r="R724" s="66">
        <v>26</v>
      </c>
      <c r="S724" s="23">
        <f t="shared" si="340"/>
        <v>299.14999999999998</v>
      </c>
    </row>
    <row r="725" spans="5:19" ht="15.75" customHeight="1">
      <c r="E725" s="127"/>
      <c r="F725" s="20" t="s">
        <v>82</v>
      </c>
      <c r="G725" s="92">
        <v>6.0000000000000001E-3</v>
      </c>
      <c r="H725" s="23">
        <v>0.01</v>
      </c>
      <c r="I725" s="23">
        <v>1.7999999999999999E-2</v>
      </c>
      <c r="J725" s="23">
        <v>7.0000000000000001E-3</v>
      </c>
      <c r="K725" s="23">
        <v>0.36599999999999999</v>
      </c>
      <c r="L725" s="23">
        <v>0.36699999999999999</v>
      </c>
      <c r="M725" s="92">
        <f t="shared" si="341"/>
        <v>1.0201149425287357</v>
      </c>
      <c r="N725" s="23">
        <f t="shared" si="337"/>
        <v>1.0519459339080461</v>
      </c>
      <c r="O725" s="15">
        <v>33.83</v>
      </c>
      <c r="P725" s="23">
        <f t="shared" si="338"/>
        <v>7.9982471005353855</v>
      </c>
      <c r="Q725" s="93">
        <f t="shared" si="339"/>
        <v>7.6988827336772889</v>
      </c>
      <c r="R725" s="66">
        <v>25.7</v>
      </c>
      <c r="S725" s="23">
        <f t="shared" si="340"/>
        <v>298.84999999999997</v>
      </c>
    </row>
    <row r="726" spans="5:19" ht="15.75" customHeight="1">
      <c r="E726" s="127"/>
      <c r="F726" s="20" t="s">
        <v>83</v>
      </c>
      <c r="G726" s="92">
        <v>2E-3</v>
      </c>
      <c r="H726" s="23">
        <v>5.0000000000000001E-3</v>
      </c>
      <c r="I726" s="23">
        <v>1.2E-2</v>
      </c>
      <c r="J726" s="23">
        <v>7.0000000000000001E-3</v>
      </c>
      <c r="K726" s="23">
        <v>0.36599999999999999</v>
      </c>
      <c r="L726" s="23">
        <v>0.36699999999999999</v>
      </c>
      <c r="M726" s="92">
        <f t="shared" si="341"/>
        <v>1.0171428571428571</v>
      </c>
      <c r="N726" s="23">
        <f t="shared" si="337"/>
        <v>1.0487284285714285</v>
      </c>
      <c r="O726" s="15">
        <v>33.83</v>
      </c>
      <c r="P726" s="23">
        <f t="shared" si="338"/>
        <v>7.9968527943301559</v>
      </c>
      <c r="Q726" s="93">
        <f t="shared" si="339"/>
        <v>7.6960600010370808</v>
      </c>
      <c r="R726" s="66">
        <v>25.8</v>
      </c>
      <c r="S726" s="23">
        <f t="shared" si="340"/>
        <v>298.95</v>
      </c>
    </row>
    <row r="727" spans="5:19" ht="15.75" customHeight="1">
      <c r="E727" s="127"/>
      <c r="F727" s="20" t="s">
        <v>85</v>
      </c>
      <c r="G727" s="92">
        <v>3.0000000000000001E-3</v>
      </c>
      <c r="H727" s="23">
        <v>5.0000000000000001E-3</v>
      </c>
      <c r="I727" s="23">
        <v>8.0000000000000002E-3</v>
      </c>
      <c r="J727" s="23">
        <v>4.0000000000000001E-3</v>
      </c>
      <c r="K727" s="23">
        <v>0.50700000000000001</v>
      </c>
      <c r="L727" s="23">
        <v>0.29699999999999999</v>
      </c>
      <c r="M727" s="92">
        <f t="shared" si="341"/>
        <v>1.7395833333333335</v>
      </c>
      <c r="N727" s="23">
        <f t="shared" si="337"/>
        <v>1.8308244270833336</v>
      </c>
      <c r="O727" s="15">
        <v>33.83</v>
      </c>
      <c r="P727" s="23">
        <f t="shared" si="338"/>
        <v>8.0024356234634073</v>
      </c>
      <c r="Q727" s="93">
        <f t="shared" si="339"/>
        <v>7.9671063314757564</v>
      </c>
      <c r="R727" s="66">
        <v>25.4</v>
      </c>
      <c r="S727" s="23">
        <f t="shared" si="340"/>
        <v>298.54999999999995</v>
      </c>
    </row>
    <row r="728" spans="5:19" ht="15.75" customHeight="1">
      <c r="E728" s="127"/>
      <c r="F728" s="20" t="s">
        <v>87</v>
      </c>
      <c r="G728" s="92">
        <v>7.0000000000000001E-3</v>
      </c>
      <c r="H728" s="23">
        <v>8.9999999999999993E-3</v>
      </c>
      <c r="I728" s="23">
        <v>1.2E-2</v>
      </c>
      <c r="J728" s="23">
        <v>8.0000000000000002E-3</v>
      </c>
      <c r="K728" s="23">
        <v>0.36599999999999999</v>
      </c>
      <c r="L728" s="23">
        <v>0.35499999999999998</v>
      </c>
      <c r="M728" s="92">
        <f t="shared" si="341"/>
        <v>1.0409356725146199</v>
      </c>
      <c r="N728" s="23">
        <f t="shared" si="337"/>
        <v>1.0744859356725147</v>
      </c>
      <c r="O728" s="15">
        <v>33.840000000000003</v>
      </c>
      <c r="P728" s="23">
        <f t="shared" si="338"/>
        <v>7.9954383206152819</v>
      </c>
      <c r="Q728" s="93">
        <f t="shared" si="339"/>
        <v>7.7059671707776269</v>
      </c>
      <c r="R728" s="66">
        <v>25.9</v>
      </c>
      <c r="S728" s="23">
        <f t="shared" si="340"/>
        <v>299.04999999999995</v>
      </c>
    </row>
    <row r="729" spans="5:19" ht="15.75" customHeight="1">
      <c r="E729" s="127"/>
      <c r="F729" s="20" t="s">
        <v>89</v>
      </c>
      <c r="G729" s="92">
        <v>5.0000000000000001E-3</v>
      </c>
      <c r="H729" s="23">
        <v>8.0000000000000002E-3</v>
      </c>
      <c r="I729" s="23">
        <v>1.6E-2</v>
      </c>
      <c r="J729" s="23">
        <v>6.0000000000000001E-3</v>
      </c>
      <c r="K729" s="23">
        <v>0.52600000000000002</v>
      </c>
      <c r="L729" s="23">
        <v>0.315</v>
      </c>
      <c r="M729" s="92">
        <f t="shared" si="341"/>
        <v>1.7348993288590606</v>
      </c>
      <c r="N729" s="23">
        <f t="shared" si="337"/>
        <v>1.8257536409395976</v>
      </c>
      <c r="O729" s="15">
        <v>33.840000000000003</v>
      </c>
      <c r="P729" s="23">
        <f t="shared" si="338"/>
        <v>7.9968316943301563</v>
      </c>
      <c r="Q729" s="93">
        <f t="shared" si="339"/>
        <v>7.960145302982836</v>
      </c>
      <c r="R729" s="66">
        <v>25.8</v>
      </c>
      <c r="S729" s="23">
        <f t="shared" si="340"/>
        <v>298.95</v>
      </c>
    </row>
    <row r="730" spans="5:19" ht="15.75" customHeight="1">
      <c r="E730" s="127"/>
      <c r="F730" s="20" t="s">
        <v>91</v>
      </c>
      <c r="G730" s="92">
        <v>3.0000000000000001E-3</v>
      </c>
      <c r="H730" s="23">
        <v>6.0000000000000001E-3</v>
      </c>
      <c r="I730" s="23">
        <v>1.4E-2</v>
      </c>
      <c r="J730" s="23">
        <v>3.0000000000000001E-3</v>
      </c>
      <c r="K730" s="23">
        <v>0.36199999999999999</v>
      </c>
      <c r="L730" s="23">
        <v>0.36899999999999999</v>
      </c>
      <c r="M730" s="92">
        <f t="shared" si="341"/>
        <v>1.0028169014084507</v>
      </c>
      <c r="N730" s="23">
        <f t="shared" si="337"/>
        <v>1.0332195070422534</v>
      </c>
      <c r="O730" s="15">
        <v>33.83</v>
      </c>
      <c r="P730" s="23">
        <f t="shared" si="338"/>
        <v>8.0010385141637368</v>
      </c>
      <c r="Q730" s="93">
        <f t="shared" si="339"/>
        <v>7.6933021548104845</v>
      </c>
      <c r="R730" s="66">
        <v>25.5</v>
      </c>
      <c r="S730" s="23">
        <f t="shared" si="340"/>
        <v>298.64999999999998</v>
      </c>
    </row>
    <row r="731" spans="5:19" ht="15.75" customHeight="1">
      <c r="E731" s="127"/>
      <c r="F731" s="20" t="s">
        <v>92</v>
      </c>
      <c r="G731" s="92">
        <v>4.0000000000000001E-3</v>
      </c>
      <c r="H731" s="23">
        <v>6.0000000000000001E-3</v>
      </c>
      <c r="I731" s="23">
        <v>8.9999999999999993E-3</v>
      </c>
      <c r="J731" s="23">
        <v>5.0000000000000001E-3</v>
      </c>
      <c r="K731" s="23">
        <v>0.50900000000000001</v>
      </c>
      <c r="L731" s="23">
        <v>0.29799999999999999</v>
      </c>
      <c r="M731" s="92">
        <f t="shared" si="341"/>
        <v>1.7430555555555558</v>
      </c>
      <c r="N731" s="23">
        <f t="shared" si="337"/>
        <v>1.8345833680555559</v>
      </c>
      <c r="O731" s="15">
        <v>33.83</v>
      </c>
      <c r="P731" s="23">
        <f t="shared" si="338"/>
        <v>8.0010385141637368</v>
      </c>
      <c r="Q731" s="93">
        <f t="shared" si="339"/>
        <v>7.9667130962014605</v>
      </c>
      <c r="R731" s="66">
        <v>25.5</v>
      </c>
      <c r="S731" s="23">
        <f>R731+273.15</f>
        <v>298.64999999999998</v>
      </c>
    </row>
    <row r="732" spans="5:19" ht="15.75" customHeight="1">
      <c r="E732" s="127"/>
      <c r="F732" s="20" t="s">
        <v>93</v>
      </c>
      <c r="G732" s="92">
        <v>1.0999999999999999E-2</v>
      </c>
      <c r="H732" s="23">
        <v>1.2999999999999999E-2</v>
      </c>
      <c r="I732" s="23">
        <v>1.7000000000000001E-2</v>
      </c>
      <c r="J732" s="23">
        <v>1.2E-2</v>
      </c>
      <c r="K732" s="23">
        <v>0.52</v>
      </c>
      <c r="L732" s="23">
        <v>0.308</v>
      </c>
      <c r="M732" s="92">
        <f t="shared" si="341"/>
        <v>1.7448275862068967</v>
      </c>
      <c r="N732" s="23">
        <f t="shared" si="337"/>
        <v>1.8365017241379311</v>
      </c>
      <c r="O732" s="15">
        <v>33.83</v>
      </c>
      <c r="P732" s="23">
        <f t="shared" si="338"/>
        <v>7.9940669784556242</v>
      </c>
      <c r="Q732" s="93">
        <f t="shared" si="339"/>
        <v>7.9602531846411653</v>
      </c>
      <c r="R732" s="66">
        <v>26</v>
      </c>
      <c r="S732" s="23">
        <f t="shared" ref="S732:S738" si="342">R732+273.15</f>
        <v>299.14999999999998</v>
      </c>
    </row>
    <row r="733" spans="5:19" ht="15.75" customHeight="1">
      <c r="E733" s="127"/>
      <c r="F733" s="20" t="s">
        <v>94</v>
      </c>
      <c r="G733" s="92">
        <v>4.0000000000000001E-3</v>
      </c>
      <c r="H733" s="23">
        <v>6.0000000000000001E-3</v>
      </c>
      <c r="I733" s="23">
        <v>1.4E-2</v>
      </c>
      <c r="J733" s="23">
        <v>2E-3</v>
      </c>
      <c r="K733" s="23">
        <v>0.35</v>
      </c>
      <c r="L733" s="23">
        <v>0.35599999999999998</v>
      </c>
      <c r="M733" s="92">
        <f t="shared" si="341"/>
        <v>1.0058139534883721</v>
      </c>
      <c r="N733" s="23">
        <f t="shared" si="337"/>
        <v>1.0364640406976744</v>
      </c>
      <c r="O733" s="15">
        <v>33.85</v>
      </c>
      <c r="P733" s="23">
        <f t="shared" si="338"/>
        <v>7.9954172206152823</v>
      </c>
      <c r="Q733" s="93">
        <f t="shared" si="339"/>
        <v>7.6891415547038831</v>
      </c>
      <c r="R733" s="66">
        <v>25.9</v>
      </c>
      <c r="S733" s="23">
        <f t="shared" si="342"/>
        <v>299.04999999999995</v>
      </c>
    </row>
    <row r="734" spans="5:19" ht="15.75" customHeight="1">
      <c r="E734" s="127"/>
      <c r="F734" s="20" t="s">
        <v>96</v>
      </c>
      <c r="G734" s="92">
        <v>3.0000000000000001E-3</v>
      </c>
      <c r="H734" s="23">
        <v>7.0000000000000001E-3</v>
      </c>
      <c r="I734" s="23">
        <v>1.4E-2</v>
      </c>
      <c r="J734" s="23">
        <v>4.0000000000000001E-3</v>
      </c>
      <c r="K734" s="23">
        <v>0.51300000000000001</v>
      </c>
      <c r="L734" s="23">
        <v>0.30499999999999999</v>
      </c>
      <c r="M734" s="92">
        <f t="shared" si="341"/>
        <v>1.7413793103448276</v>
      </c>
      <c r="N734" s="23">
        <f t="shared" si="337"/>
        <v>1.8327687068965517</v>
      </c>
      <c r="O734" s="15">
        <v>33.840000000000003</v>
      </c>
      <c r="P734" s="23">
        <f t="shared" si="338"/>
        <v>7.9968316943301563</v>
      </c>
      <c r="Q734" s="93">
        <f t="shared" si="339"/>
        <v>7.9620218738863811</v>
      </c>
      <c r="R734" s="66">
        <v>25.8</v>
      </c>
      <c r="S734" s="23">
        <f t="shared" si="342"/>
        <v>298.95</v>
      </c>
    </row>
    <row r="735" spans="5:19" ht="15.75" customHeight="1">
      <c r="E735" s="127"/>
      <c r="F735" s="20" t="s">
        <v>97</v>
      </c>
      <c r="G735" s="92">
        <v>4.0000000000000001E-3</v>
      </c>
      <c r="H735" s="23">
        <v>6.0000000000000001E-3</v>
      </c>
      <c r="I735" s="23">
        <v>8.9999999999999993E-3</v>
      </c>
      <c r="J735" s="23">
        <v>5.0000000000000001E-3</v>
      </c>
      <c r="K735" s="23">
        <v>0.35099999999999998</v>
      </c>
      <c r="L735" s="23">
        <v>0.36</v>
      </c>
      <c r="M735" s="92">
        <f t="shared" si="341"/>
        <v>0.98285714285714287</v>
      </c>
      <c r="N735" s="23">
        <f t="shared" si="337"/>
        <v>1.0116115714285714</v>
      </c>
      <c r="O735" s="15">
        <v>33.85</v>
      </c>
      <c r="P735" s="23">
        <f t="shared" si="338"/>
        <v>8.002393423463408</v>
      </c>
      <c r="Q735" s="93">
        <f t="shared" si="339"/>
        <v>7.6848175680539317</v>
      </c>
      <c r="R735" s="66">
        <v>25.4</v>
      </c>
      <c r="S735" s="23">
        <f t="shared" si="342"/>
        <v>298.54999999999995</v>
      </c>
    </row>
    <row r="736" spans="5:19" ht="15.75" customHeight="1">
      <c r="E736" s="127"/>
      <c r="F736" s="20" t="s">
        <v>98</v>
      </c>
      <c r="G736" s="92">
        <v>7.0000000000000001E-3</v>
      </c>
      <c r="H736" s="23">
        <v>8.0000000000000002E-3</v>
      </c>
      <c r="I736" s="23">
        <v>1.0999999999999999E-2</v>
      </c>
      <c r="J736" s="23">
        <v>7.0000000000000001E-3</v>
      </c>
      <c r="K736" s="23">
        <v>0.48899999999999999</v>
      </c>
      <c r="L736" s="23">
        <v>0.28599999999999998</v>
      </c>
      <c r="M736" s="92">
        <f t="shared" si="341"/>
        <v>1.7490909090909093</v>
      </c>
      <c r="N736" s="23">
        <f t="shared" si="337"/>
        <v>1.841117090909091</v>
      </c>
      <c r="O736" s="15">
        <v>33.86</v>
      </c>
      <c r="P736" s="23">
        <f t="shared" si="338"/>
        <v>7.9953961206152817</v>
      </c>
      <c r="Q736" s="93">
        <f t="shared" si="339"/>
        <v>7.9628113170613659</v>
      </c>
      <c r="R736" s="66">
        <v>25.9</v>
      </c>
      <c r="S736" s="23">
        <f t="shared" si="342"/>
        <v>299.04999999999995</v>
      </c>
    </row>
    <row r="737" spans="5:19" ht="15.75" customHeight="1">
      <c r="E737" s="127"/>
      <c r="F737" s="20" t="s">
        <v>100</v>
      </c>
      <c r="G737" s="92">
        <v>3.0000000000000001E-3</v>
      </c>
      <c r="H737" s="23">
        <v>6.0000000000000001E-3</v>
      </c>
      <c r="I737" s="23">
        <v>1.2999999999999999E-2</v>
      </c>
      <c r="J737" s="23">
        <v>3.0000000000000001E-3</v>
      </c>
      <c r="K737" s="23">
        <v>0.36099999999999999</v>
      </c>
      <c r="L737" s="23">
        <v>0.35</v>
      </c>
      <c r="M737" s="92">
        <f>(K737-H737-(J737-G737))/(L737-I737-(J737-G737))</f>
        <v>1.0534124629080119</v>
      </c>
      <c r="N737" s="23">
        <f t="shared" si="337"/>
        <v>1.087992997032641</v>
      </c>
      <c r="O737" s="15">
        <v>33.840000000000003</v>
      </c>
      <c r="P737" s="23">
        <f t="shared" si="338"/>
        <v>7.9954383206152819</v>
      </c>
      <c r="Q737" s="93">
        <f t="shared" si="339"/>
        <v>7.7118027951913453</v>
      </c>
      <c r="R737" s="66">
        <v>25.9</v>
      </c>
      <c r="S737" s="23">
        <f t="shared" si="342"/>
        <v>299.04999999999995</v>
      </c>
    </row>
    <row r="738" spans="5:19" ht="15.75" customHeight="1">
      <c r="E738" s="127"/>
      <c r="F738" s="20" t="s">
        <v>101</v>
      </c>
      <c r="G738" s="92">
        <v>3.0000000000000001E-3</v>
      </c>
      <c r="H738" s="23">
        <v>7.0000000000000001E-3</v>
      </c>
      <c r="I738" s="23">
        <v>1.4E-2</v>
      </c>
      <c r="J738" s="23">
        <v>4.0000000000000001E-3</v>
      </c>
      <c r="K738" s="23">
        <v>0.35699999999999998</v>
      </c>
      <c r="L738" s="23">
        <v>0.36699999999999999</v>
      </c>
      <c r="M738" s="92">
        <f t="shared" ref="M738" si="343">(K738-H738-(J738-G738))/(L738-I738-(J738-G738))</f>
        <v>0.99147727272727271</v>
      </c>
      <c r="N738" s="23">
        <f t="shared" si="337"/>
        <v>1.0209435085227272</v>
      </c>
      <c r="O738" s="15">
        <v>33.85</v>
      </c>
      <c r="P738" s="23">
        <f t="shared" si="338"/>
        <v>7.9996001401673649</v>
      </c>
      <c r="Q738" s="93">
        <f t="shared" si="339"/>
        <v>7.6862977670164261</v>
      </c>
      <c r="R738" s="66">
        <v>25.6</v>
      </c>
      <c r="S738" s="23">
        <f t="shared" si="342"/>
        <v>298.75</v>
      </c>
    </row>
    <row r="739" spans="5:19" ht="15.75" customHeight="1">
      <c r="E739" s="127"/>
      <c r="F739" s="20" t="s">
        <v>119</v>
      </c>
      <c r="G739" s="66">
        <v>4.0000000000000001E-3</v>
      </c>
      <c r="H739" s="23">
        <v>5.0000000000000001E-3</v>
      </c>
      <c r="I739" s="23">
        <v>7.0000000000000001E-3</v>
      </c>
      <c r="J739" s="23">
        <v>4.0000000000000001E-3</v>
      </c>
      <c r="K739" s="23">
        <v>0.53300000000000003</v>
      </c>
      <c r="L739" s="23">
        <v>0.30299999999999999</v>
      </c>
      <c r="M739" s="92">
        <f t="shared" ref="M739:M740" si="344">(K739-H739-(J739-G739))/(L739-I739-(J739-G739))</f>
        <v>1.783783783783784</v>
      </c>
      <c r="N739" s="23">
        <f t="shared" ref="N739:N740" si="345">M739+($C$13+($B$13*M739))*$A$13</f>
        <v>1.8786747297297299</v>
      </c>
      <c r="O739" s="15">
        <v>33.82</v>
      </c>
      <c r="P739" s="23">
        <f t="shared" si="338"/>
        <v>8.0221149892983341</v>
      </c>
      <c r="Q739" s="93">
        <f t="shared" si="339"/>
        <v>7.9994316506180549</v>
      </c>
      <c r="R739" s="66">
        <v>24</v>
      </c>
      <c r="S739" s="23">
        <f>R739+273.15</f>
        <v>297.14999999999998</v>
      </c>
    </row>
    <row r="740" spans="5:19" ht="15.75" customHeight="1">
      <c r="E740" s="127"/>
      <c r="F740" s="20" t="s">
        <v>120</v>
      </c>
      <c r="G740" s="66">
        <v>4.0000000000000001E-3</v>
      </c>
      <c r="H740" s="23">
        <v>5.0000000000000001E-3</v>
      </c>
      <c r="I740" s="23">
        <v>8.0000000000000002E-3</v>
      </c>
      <c r="J740" s="23">
        <v>5.0000000000000001E-3</v>
      </c>
      <c r="K740" s="23">
        <v>0.51900000000000002</v>
      </c>
      <c r="L740" s="23">
        <v>0.29399999999999998</v>
      </c>
      <c r="M740" s="92">
        <f t="shared" si="344"/>
        <v>1.8000000000000003</v>
      </c>
      <c r="N740" s="23">
        <f t="shared" si="345"/>
        <v>1.8962300000000003</v>
      </c>
      <c r="O740" s="15">
        <v>33.82</v>
      </c>
      <c r="P740" s="23">
        <f t="shared" si="338"/>
        <v>8.0207046864592098</v>
      </c>
      <c r="Q740" s="93">
        <f t="shared" si="339"/>
        <v>8.0025900631079097</v>
      </c>
      <c r="R740" s="66">
        <v>24.1</v>
      </c>
      <c r="S740" s="23">
        <f t="shared" ref="S740:S746" si="346">R740+273.15</f>
        <v>297.25</v>
      </c>
    </row>
    <row r="741" spans="5:19" ht="15.75" customHeight="1">
      <c r="E741" s="127"/>
      <c r="F741" s="20" t="s">
        <v>121</v>
      </c>
      <c r="G741" s="66">
        <v>4.0000000000000001E-3</v>
      </c>
      <c r="H741" s="23">
        <v>6.0000000000000001E-3</v>
      </c>
      <c r="I741" s="23">
        <v>1.4E-2</v>
      </c>
      <c r="J741" s="23">
        <v>6.0000000000000001E-3</v>
      </c>
      <c r="K741" s="23">
        <v>0.35299999999999998</v>
      </c>
      <c r="L741" s="23">
        <v>0.373</v>
      </c>
      <c r="M741" s="92">
        <f t="shared" ref="M741:M746" si="347">(K741-H741-(J741-G741))/(L741-I741-(J741-G741))</f>
        <v>0.96638655462184875</v>
      </c>
      <c r="N741" s="23">
        <f t="shared" ref="N741:N746" si="348">M741+($C$13+($B$13*M741))*$A$13</f>
        <v>0.99378092436974796</v>
      </c>
      <c r="O741" s="15">
        <v>33.79</v>
      </c>
      <c r="P741" s="23">
        <f t="shared" si="338"/>
        <v>8.0207679864592105</v>
      </c>
      <c r="Q741" s="93">
        <f t="shared" si="339"/>
        <v>7.6949223766154162</v>
      </c>
      <c r="R741" s="66">
        <v>24.1</v>
      </c>
      <c r="S741" s="23">
        <f t="shared" si="346"/>
        <v>297.25</v>
      </c>
    </row>
    <row r="742" spans="5:19" ht="15.75" customHeight="1">
      <c r="E742" s="127"/>
      <c r="F742" s="20" t="s">
        <v>122</v>
      </c>
      <c r="G742" s="66">
        <v>2E-3</v>
      </c>
      <c r="H742" s="23">
        <v>5.0000000000000001E-3</v>
      </c>
      <c r="I742" s="23">
        <v>1.2E-2</v>
      </c>
      <c r="J742" s="23">
        <v>6.0000000000000001E-3</v>
      </c>
      <c r="K742" s="23">
        <v>0.35299999999999998</v>
      </c>
      <c r="L742" s="23">
        <v>0.373</v>
      </c>
      <c r="M742" s="92">
        <f t="shared" si="347"/>
        <v>0.96358543417366949</v>
      </c>
      <c r="N742" s="23">
        <f t="shared" si="348"/>
        <v>0.99074850140056026</v>
      </c>
      <c r="O742" s="15">
        <v>33.82</v>
      </c>
      <c r="P742" s="23">
        <f t="shared" si="338"/>
        <v>8.0192953322011107</v>
      </c>
      <c r="Q742" s="93">
        <f t="shared" si="339"/>
        <v>7.6920293906317356</v>
      </c>
      <c r="R742" s="66">
        <v>24.2</v>
      </c>
      <c r="S742" s="23">
        <f t="shared" si="346"/>
        <v>297.34999999999997</v>
      </c>
    </row>
    <row r="743" spans="5:19" ht="15.75" customHeight="1">
      <c r="E743" s="127"/>
      <c r="F743" s="20" t="s">
        <v>123</v>
      </c>
      <c r="G743" s="23">
        <v>3.0000000000000001E-3</v>
      </c>
      <c r="H743" s="23">
        <v>5.0000000000000001E-3</v>
      </c>
      <c r="I743" s="23">
        <v>7.0000000000000001E-3</v>
      </c>
      <c r="J743" s="23">
        <v>4.0000000000000001E-3</v>
      </c>
      <c r="K743" s="23">
        <v>0.39400000000000002</v>
      </c>
      <c r="L743" s="23">
        <v>0.35599999999999998</v>
      </c>
      <c r="M743" s="92">
        <f t="shared" si="347"/>
        <v>1.1149425287356323</v>
      </c>
      <c r="N743" s="23">
        <f t="shared" si="348"/>
        <v>1.1546039080459771</v>
      </c>
      <c r="O743" s="15">
        <v>33.82</v>
      </c>
      <c r="P743" s="23">
        <f t="shared" si="338"/>
        <v>8.008054532517189</v>
      </c>
      <c r="Q743" s="93">
        <f t="shared" si="339"/>
        <v>7.7522419523667745</v>
      </c>
      <c r="R743" s="66">
        <v>25</v>
      </c>
      <c r="S743" s="23">
        <f t="shared" si="346"/>
        <v>298.14999999999998</v>
      </c>
    </row>
    <row r="744" spans="5:19" ht="15.75" customHeight="1">
      <c r="E744" s="127"/>
      <c r="F744" s="20" t="s">
        <v>124</v>
      </c>
      <c r="G744" s="23">
        <v>5.0000000000000001E-3</v>
      </c>
      <c r="H744" s="23">
        <v>7.0000000000000001E-3</v>
      </c>
      <c r="I744" s="23">
        <v>0.01</v>
      </c>
      <c r="J744" s="23">
        <v>5.0000000000000001E-3</v>
      </c>
      <c r="K744" s="23">
        <v>0.34899999999999998</v>
      </c>
      <c r="L744" s="23">
        <v>0.373</v>
      </c>
      <c r="M744" s="92">
        <f t="shared" si="347"/>
        <v>0.94214876033057848</v>
      </c>
      <c r="N744" s="23">
        <f t="shared" si="348"/>
        <v>0.96754169421487601</v>
      </c>
      <c r="O744" s="15">
        <v>33.81</v>
      </c>
      <c r="P744" s="23">
        <f t="shared" si="338"/>
        <v>8.003875869006535</v>
      </c>
      <c r="Q744" s="93">
        <f t="shared" si="339"/>
        <v>7.6656023101721393</v>
      </c>
      <c r="R744" s="66">
        <v>25.3</v>
      </c>
      <c r="S744" s="23">
        <f t="shared" si="346"/>
        <v>298.45</v>
      </c>
    </row>
    <row r="745" spans="5:19" ht="15.75" customHeight="1">
      <c r="E745" s="127"/>
      <c r="F745" s="20" t="s">
        <v>125</v>
      </c>
      <c r="G745" s="23">
        <v>4.0000000000000001E-3</v>
      </c>
      <c r="H745" s="23">
        <v>7.0000000000000001E-3</v>
      </c>
      <c r="I745" s="23">
        <v>1.6E-2</v>
      </c>
      <c r="J745" s="23">
        <v>5.0000000000000001E-3</v>
      </c>
      <c r="K745" s="23">
        <v>0.51900000000000002</v>
      </c>
      <c r="L745" s="23">
        <v>0.30299999999999999</v>
      </c>
      <c r="M745" s="92">
        <f t="shared" si="347"/>
        <v>1.7867132867132869</v>
      </c>
      <c r="N745" s="23">
        <f t="shared" si="348"/>
        <v>1.8818461363636365</v>
      </c>
      <c r="O745" s="15">
        <v>33.86</v>
      </c>
      <c r="P745" s="23">
        <f t="shared" si="338"/>
        <v>8.0023723234634083</v>
      </c>
      <c r="Q745" s="93">
        <f t="shared" si="339"/>
        <v>7.9805170969565937</v>
      </c>
      <c r="R745" s="66">
        <v>25.4</v>
      </c>
      <c r="S745" s="23">
        <f t="shared" si="346"/>
        <v>298.54999999999995</v>
      </c>
    </row>
    <row r="746" spans="5:19" ht="15.75" customHeight="1">
      <c r="E746" s="127"/>
      <c r="F746" s="20" t="s">
        <v>126</v>
      </c>
      <c r="G746" s="23">
        <v>2E-3</v>
      </c>
      <c r="H746" s="23">
        <v>5.0000000000000001E-3</v>
      </c>
      <c r="I746" s="23">
        <v>1.2E-2</v>
      </c>
      <c r="J746" s="23">
        <v>-3.0000000000000001E-3</v>
      </c>
      <c r="K746" s="23">
        <v>0.52300000000000002</v>
      </c>
      <c r="L746" s="23">
        <v>0.30199999999999999</v>
      </c>
      <c r="M746" s="92">
        <f t="shared" si="347"/>
        <v>1.7728813559322036</v>
      </c>
      <c r="N746" s="23">
        <f t="shared" si="348"/>
        <v>1.8668720338983054</v>
      </c>
      <c r="O746" s="15">
        <v>33.86</v>
      </c>
      <c r="P746" s="23">
        <f t="shared" si="338"/>
        <v>8.0051693517345406</v>
      </c>
      <c r="Q746" s="93">
        <f t="shared" si="339"/>
        <v>7.9793933004035225</v>
      </c>
      <c r="R746" s="66">
        <v>25.2</v>
      </c>
      <c r="S746" s="23">
        <f t="shared" si="346"/>
        <v>298.34999999999997</v>
      </c>
    </row>
    <row r="747" spans="5:19" ht="15.75" customHeight="1">
      <c r="M747" s="92"/>
      <c r="N747" s="23"/>
      <c r="P747" s="23"/>
      <c r="Q747" s="93"/>
    </row>
    <row r="748" spans="5:19" ht="15.75" customHeight="1">
      <c r="E748" s="78">
        <v>43495</v>
      </c>
      <c r="F748" s="20" t="s">
        <v>68</v>
      </c>
      <c r="G748" s="66">
        <v>3.0000000000000001E-3</v>
      </c>
      <c r="H748" s="23">
        <v>4.0000000000000001E-3</v>
      </c>
      <c r="I748" s="23">
        <v>6.0000000000000001E-3</v>
      </c>
      <c r="J748" s="23">
        <v>4.0000000000000001E-3</v>
      </c>
      <c r="K748" s="23">
        <v>0.50900000000000001</v>
      </c>
      <c r="L748" s="23">
        <v>0.29399999999999998</v>
      </c>
      <c r="M748" s="92">
        <f>(K748-H748-(J748-G772))/(L748-I748-(J748-G772))</f>
        <v>1.7534722222222223</v>
      </c>
      <c r="N748" s="23">
        <f>M748+($C$13+($B$13*M748))*$A$13</f>
        <v>1.8458601909722223</v>
      </c>
      <c r="O748" s="15">
        <v>34.200000000000003</v>
      </c>
      <c r="P748" s="23">
        <f t="shared" ref="P748:P774" si="349">(1245.69/S748+3.8275+0.00211*(35-O748))</f>
        <v>8.0184935322011111</v>
      </c>
      <c r="Q748" s="93">
        <f>P748+LOG((N748-0.0069)/(2.222-N748*0.133))</f>
        <v>7.9871689107887649</v>
      </c>
      <c r="R748" s="66">
        <v>24.2</v>
      </c>
      <c r="S748" s="23">
        <f t="shared" ref="S748:S763" si="350">R748+273.15</f>
        <v>297.34999999999997</v>
      </c>
    </row>
    <row r="749" spans="5:19" ht="15.75" customHeight="1">
      <c r="E749" s="79">
        <v>6.25E-2</v>
      </c>
      <c r="F749" s="20" t="s">
        <v>69</v>
      </c>
      <c r="G749" s="66">
        <v>4.0000000000000001E-3</v>
      </c>
      <c r="H749" s="23">
        <v>6.0000000000000001E-3</v>
      </c>
      <c r="I749" s="23">
        <v>8.0000000000000002E-3</v>
      </c>
      <c r="J749" s="23">
        <v>5.0000000000000001E-3</v>
      </c>
      <c r="K749" s="23">
        <v>0.34499999999999997</v>
      </c>
      <c r="L749" s="23">
        <v>0.34699999999999998</v>
      </c>
      <c r="M749" s="92">
        <f>(K749-H749-(J749-G749))/(L749-I749-(J749-G749))</f>
        <v>1</v>
      </c>
      <c r="N749" s="23">
        <f t="shared" ref="N749:N771" si="351">M749+($C$13+($B$13*M749))*$A$13</f>
        <v>1.03017</v>
      </c>
      <c r="O749" s="15">
        <v>34.200000000000003</v>
      </c>
      <c r="P749" s="23">
        <f t="shared" si="349"/>
        <v>8.0086545324609979</v>
      </c>
      <c r="Q749" s="93">
        <f t="shared" ref="Q749:Q771" si="352">P749+LOG((N749-0.0069)/(2.222-N749*0.133))</f>
        <v>7.6995413415211651</v>
      </c>
      <c r="R749" s="66">
        <v>24.9</v>
      </c>
      <c r="S749" s="23">
        <f t="shared" si="350"/>
        <v>298.04999999999995</v>
      </c>
    </row>
    <row r="750" spans="5:19" ht="15.75" customHeight="1">
      <c r="E750" s="132" t="s">
        <v>184</v>
      </c>
      <c r="F750" s="20" t="s">
        <v>70</v>
      </c>
      <c r="G750" s="66">
        <v>3.0000000000000001E-3</v>
      </c>
      <c r="H750" s="23">
        <v>6.0000000000000001E-3</v>
      </c>
      <c r="I750" s="23">
        <v>1.2999999999999999E-2</v>
      </c>
      <c r="J750" s="23">
        <v>5.0000000000000001E-3</v>
      </c>
      <c r="K750" s="23">
        <v>0.48799999999999999</v>
      </c>
      <c r="L750" s="23">
        <v>0.29199999999999998</v>
      </c>
      <c r="M750" s="92">
        <f t="shared" ref="M750:M769" si="353">(K750-H750-(J750-G750))/(L750-I750-(J750-G750))</f>
        <v>1.732851985559567</v>
      </c>
      <c r="N750" s="23">
        <f t="shared" si="351"/>
        <v>1.8235372382671482</v>
      </c>
      <c r="O750" s="15">
        <v>34.22</v>
      </c>
      <c r="P750" s="23">
        <f t="shared" si="349"/>
        <v>8.0100150733680149</v>
      </c>
      <c r="Q750" s="93">
        <f t="shared" si="352"/>
        <v>7.9727344608429966</v>
      </c>
      <c r="R750" s="66">
        <v>24.8</v>
      </c>
      <c r="S750" s="23">
        <f t="shared" si="350"/>
        <v>297.95</v>
      </c>
    </row>
    <row r="751" spans="5:19" ht="15.75" customHeight="1">
      <c r="E751" s="132"/>
      <c r="F751" s="20" t="s">
        <v>71</v>
      </c>
      <c r="G751" s="66">
        <v>2E-3</v>
      </c>
      <c r="H751" s="23">
        <v>6.0000000000000001E-3</v>
      </c>
      <c r="I751" s="23">
        <v>1.2999999999999999E-2</v>
      </c>
      <c r="J751" s="23">
        <v>3.0000000000000001E-3</v>
      </c>
      <c r="K751" s="23">
        <v>0.33600000000000002</v>
      </c>
      <c r="L751" s="23">
        <v>0.38200000000000001</v>
      </c>
      <c r="M751" s="92">
        <f t="shared" si="353"/>
        <v>0.89402173913043481</v>
      </c>
      <c r="N751" s="23">
        <f t="shared" si="351"/>
        <v>0.91544058423913044</v>
      </c>
      <c r="O751" s="15">
        <v>34.25</v>
      </c>
      <c r="P751" s="23">
        <f t="shared" si="349"/>
        <v>8.0127600818639806</v>
      </c>
      <c r="Q751" s="93">
        <f t="shared" si="352"/>
        <v>7.6488341643086839</v>
      </c>
      <c r="R751" s="66">
        <v>24.6</v>
      </c>
      <c r="S751" s="23">
        <f t="shared" si="350"/>
        <v>297.75</v>
      </c>
    </row>
    <row r="752" spans="5:19" ht="15.75" customHeight="1">
      <c r="E752" s="132"/>
      <c r="F752" s="20" t="s">
        <v>73</v>
      </c>
      <c r="G752" s="66">
        <v>5.0000000000000001E-3</v>
      </c>
      <c r="H752" s="23">
        <v>8.0000000000000002E-3</v>
      </c>
      <c r="I752" s="23">
        <v>1.0999999999999999E-2</v>
      </c>
      <c r="J752" s="23">
        <v>6.0000000000000001E-3</v>
      </c>
      <c r="K752" s="23">
        <v>0.50800000000000001</v>
      </c>
      <c r="L752" s="23">
        <v>0.30099999999999999</v>
      </c>
      <c r="M752" s="92">
        <f t="shared" si="353"/>
        <v>1.726643598615917</v>
      </c>
      <c r="N752" s="23">
        <f t="shared" si="351"/>
        <v>1.8168161937716263</v>
      </c>
      <c r="O752" s="15">
        <v>34.229999999999997</v>
      </c>
      <c r="P752" s="23">
        <f t="shared" si="349"/>
        <v>8.0085912324609989</v>
      </c>
      <c r="Q752" s="93">
        <f t="shared" si="352"/>
        <v>7.9695047967785557</v>
      </c>
      <c r="R752" s="66">
        <v>24.9</v>
      </c>
      <c r="S752" s="23">
        <f t="shared" si="350"/>
        <v>298.04999999999995</v>
      </c>
    </row>
    <row r="753" spans="5:19" ht="15.75" customHeight="1">
      <c r="E753" s="132"/>
      <c r="F753" s="20" t="s">
        <v>74</v>
      </c>
      <c r="G753" s="66">
        <v>6.0000000000000001E-3</v>
      </c>
      <c r="H753" s="23">
        <v>8.0000000000000002E-3</v>
      </c>
      <c r="I753" s="23">
        <v>1.0999999999999999E-2</v>
      </c>
      <c r="J753" s="23">
        <v>7.0000000000000001E-3</v>
      </c>
      <c r="K753" s="23">
        <v>0.33</v>
      </c>
      <c r="L753" s="23">
        <v>0.36699999999999999</v>
      </c>
      <c r="M753" s="92">
        <f t="shared" si="353"/>
        <v>0.90422535211267607</v>
      </c>
      <c r="N753" s="23">
        <f t="shared" si="351"/>
        <v>0.92648676056338031</v>
      </c>
      <c r="O753" s="15">
        <v>34.229999999999997</v>
      </c>
      <c r="P753" s="23">
        <f t="shared" si="349"/>
        <v>8.0001945141637378</v>
      </c>
      <c r="Q753" s="93">
        <f t="shared" si="352"/>
        <v>7.6418208740013522</v>
      </c>
      <c r="R753" s="66">
        <v>25.5</v>
      </c>
      <c r="S753" s="23">
        <f t="shared" si="350"/>
        <v>298.64999999999998</v>
      </c>
    </row>
    <row r="754" spans="5:19" ht="15.75" customHeight="1">
      <c r="E754" s="132"/>
      <c r="F754" s="20" t="s">
        <v>75</v>
      </c>
      <c r="G754" s="66">
        <v>4.0000000000000001E-3</v>
      </c>
      <c r="H754" s="23">
        <v>7.0000000000000001E-3</v>
      </c>
      <c r="I754" s="23">
        <v>1.4E-2</v>
      </c>
      <c r="J754" s="23">
        <v>5.0000000000000001E-3</v>
      </c>
      <c r="K754" s="23">
        <v>0.33</v>
      </c>
      <c r="L754" s="23">
        <v>0.36199999999999999</v>
      </c>
      <c r="M754" s="92">
        <f t="shared" si="353"/>
        <v>0.92795389048991361</v>
      </c>
      <c r="N754" s="23">
        <f t="shared" si="351"/>
        <v>0.95217468299711827</v>
      </c>
      <c r="O754" s="15">
        <v>34.21</v>
      </c>
      <c r="P754" s="23">
        <f t="shared" si="349"/>
        <v>7.9988405401673646</v>
      </c>
      <c r="Q754" s="93">
        <f t="shared" si="352"/>
        <v>7.6531397585750618</v>
      </c>
      <c r="R754" s="66">
        <v>25.6</v>
      </c>
      <c r="S754" s="23">
        <f t="shared" si="350"/>
        <v>298.75</v>
      </c>
    </row>
    <row r="755" spans="5:19" ht="15.75" customHeight="1">
      <c r="E755" s="132"/>
      <c r="F755" s="20" t="s">
        <v>76</v>
      </c>
      <c r="G755" s="66">
        <v>2E-3</v>
      </c>
      <c r="H755" s="23">
        <v>5.0000000000000001E-3</v>
      </c>
      <c r="I755" s="23">
        <v>1.2E-2</v>
      </c>
      <c r="J755" s="23">
        <v>3.0000000000000001E-3</v>
      </c>
      <c r="K755" s="23">
        <v>0.48299999999999998</v>
      </c>
      <c r="L755" s="23">
        <v>0.29299999999999998</v>
      </c>
      <c r="M755" s="92">
        <f t="shared" si="353"/>
        <v>1.7035714285714287</v>
      </c>
      <c r="N755" s="23">
        <f t="shared" si="351"/>
        <v>1.7918388392857145</v>
      </c>
      <c r="O755" s="15">
        <v>34.229999999999997</v>
      </c>
      <c r="P755" s="23">
        <f t="shared" si="349"/>
        <v>8.0001945141637378</v>
      </c>
      <c r="Q755" s="93">
        <f t="shared" si="352"/>
        <v>7.9543450493808976</v>
      </c>
      <c r="R755" s="66">
        <v>25.5</v>
      </c>
      <c r="S755" s="23">
        <f t="shared" si="350"/>
        <v>298.64999999999998</v>
      </c>
    </row>
    <row r="756" spans="5:19" ht="15.75" customHeight="1">
      <c r="E756" s="132"/>
      <c r="F756" s="20" t="s">
        <v>77</v>
      </c>
      <c r="G756" s="92">
        <v>3.0000000000000001E-3</v>
      </c>
      <c r="H756" s="92">
        <v>4.0000000000000001E-3</v>
      </c>
      <c r="I756" s="92">
        <v>6.0000000000000001E-3</v>
      </c>
      <c r="J756" s="92">
        <v>4.0000000000000001E-3</v>
      </c>
      <c r="K756" s="92">
        <v>0.5</v>
      </c>
      <c r="L756" s="92">
        <v>0.29299999999999998</v>
      </c>
      <c r="M756" s="92">
        <f t="shared" si="353"/>
        <v>1.7307692307692308</v>
      </c>
      <c r="N756" s="23">
        <f t="shared" si="351"/>
        <v>1.8212825000000001</v>
      </c>
      <c r="O756" s="15">
        <v>34.22</v>
      </c>
      <c r="P756" s="92">
        <f t="shared" si="349"/>
        <v>8.011418756186</v>
      </c>
      <c r="Q756" s="93">
        <f t="shared" si="352"/>
        <v>7.9735329911863371</v>
      </c>
      <c r="R756" s="66">
        <v>24.7</v>
      </c>
      <c r="S756" s="23">
        <f t="shared" si="350"/>
        <v>297.84999999999997</v>
      </c>
    </row>
    <row r="757" spans="5:19" ht="15.75" customHeight="1">
      <c r="E757" s="132"/>
      <c r="F757" s="20" t="s">
        <v>81</v>
      </c>
      <c r="G757" s="92">
        <v>4.0000000000000001E-3</v>
      </c>
      <c r="H757" s="23">
        <v>6.0000000000000001E-3</v>
      </c>
      <c r="I757" s="23">
        <v>8.0000000000000002E-3</v>
      </c>
      <c r="J757" s="23">
        <v>4.0000000000000001E-3</v>
      </c>
      <c r="K757" s="23">
        <v>0.5</v>
      </c>
      <c r="L757" s="23">
        <v>0.29299999999999998</v>
      </c>
      <c r="M757" s="92">
        <f t="shared" si="353"/>
        <v>1.7333333333333334</v>
      </c>
      <c r="N757" s="23">
        <f t="shared" si="351"/>
        <v>1.8240583333333333</v>
      </c>
      <c r="O757" s="15">
        <v>34.22</v>
      </c>
      <c r="P757" s="23">
        <f t="shared" si="349"/>
        <v>8.0002156141637375</v>
      </c>
      <c r="Q757" s="93">
        <f t="shared" si="352"/>
        <v>7.9630747652806111</v>
      </c>
      <c r="R757" s="66">
        <v>25.5</v>
      </c>
      <c r="S757" s="23">
        <f t="shared" si="350"/>
        <v>298.64999999999998</v>
      </c>
    </row>
    <row r="758" spans="5:19" ht="15.75" customHeight="1">
      <c r="E758" s="132"/>
      <c r="F758" s="20" t="s">
        <v>82</v>
      </c>
      <c r="G758" s="92">
        <v>5.0000000000000001E-3</v>
      </c>
      <c r="H758" s="23">
        <v>8.0000000000000002E-3</v>
      </c>
      <c r="I758" s="23">
        <v>1.6E-2</v>
      </c>
      <c r="J758" s="23">
        <v>6.0000000000000001E-3</v>
      </c>
      <c r="K758" s="23">
        <v>0.33600000000000002</v>
      </c>
      <c r="L758" s="23">
        <v>0.35599999999999998</v>
      </c>
      <c r="M758" s="92">
        <f t="shared" si="353"/>
        <v>0.96460176991150459</v>
      </c>
      <c r="N758" s="23">
        <f t="shared" si="351"/>
        <v>0.99184876106194708</v>
      </c>
      <c r="O758" s="15">
        <v>34.229999999999997</v>
      </c>
      <c r="P758" s="23">
        <f t="shared" si="349"/>
        <v>7.9974031005353856</v>
      </c>
      <c r="Q758" s="93">
        <f t="shared" si="352"/>
        <v>7.6706529742745895</v>
      </c>
      <c r="R758" s="66">
        <v>25.7</v>
      </c>
      <c r="S758" s="23">
        <f t="shared" si="350"/>
        <v>298.84999999999997</v>
      </c>
    </row>
    <row r="759" spans="5:19" ht="15.75" customHeight="1">
      <c r="E759" s="132"/>
      <c r="F759" s="20" t="s">
        <v>83</v>
      </c>
      <c r="G759" s="92">
        <v>2E-3</v>
      </c>
      <c r="H759" s="23">
        <v>5.0000000000000001E-3</v>
      </c>
      <c r="I759" s="23">
        <v>1.2E-2</v>
      </c>
      <c r="J759" s="23">
        <v>4.0000000000000001E-3</v>
      </c>
      <c r="K759" s="23">
        <v>0.32600000000000001</v>
      </c>
      <c r="L759" s="23">
        <v>0.36399999999999999</v>
      </c>
      <c r="M759" s="92">
        <f t="shared" si="353"/>
        <v>0.91142857142857148</v>
      </c>
      <c r="N759" s="23">
        <f t="shared" si="351"/>
        <v>0.93428478571428575</v>
      </c>
      <c r="O759" s="15">
        <v>34.24</v>
      </c>
      <c r="P759" s="23">
        <f t="shared" si="349"/>
        <v>7.9987772401673647</v>
      </c>
      <c r="Q759" s="93">
        <f t="shared" si="352"/>
        <v>7.6442855218931962</v>
      </c>
      <c r="R759" s="66">
        <v>25.6</v>
      </c>
      <c r="S759" s="23">
        <f t="shared" si="350"/>
        <v>298.75</v>
      </c>
    </row>
    <row r="760" spans="5:19" ht="15.75" customHeight="1">
      <c r="E760" s="132"/>
      <c r="F760" s="20" t="s">
        <v>85</v>
      </c>
      <c r="G760" s="92">
        <v>3.0000000000000001E-3</v>
      </c>
      <c r="H760" s="23">
        <v>4.0000000000000001E-3</v>
      </c>
      <c r="I760" s="23">
        <v>6.0000000000000001E-3</v>
      </c>
      <c r="J760" s="23">
        <v>4.0000000000000001E-3</v>
      </c>
      <c r="K760" s="23">
        <v>0.49099999999999999</v>
      </c>
      <c r="L760" s="23">
        <v>0.29099999999999998</v>
      </c>
      <c r="M760" s="92">
        <f t="shared" si="353"/>
        <v>1.711267605633803</v>
      </c>
      <c r="N760" s="23">
        <f t="shared" si="351"/>
        <v>1.8001705281690144</v>
      </c>
      <c r="O760" s="15">
        <v>34.22</v>
      </c>
      <c r="P760" s="23">
        <f t="shared" si="349"/>
        <v>8.0044097517345403</v>
      </c>
      <c r="Q760" s="93">
        <f t="shared" si="352"/>
        <v>7.9608254291472136</v>
      </c>
      <c r="R760" s="66">
        <v>25.2</v>
      </c>
      <c r="S760" s="23">
        <f t="shared" si="350"/>
        <v>298.34999999999997</v>
      </c>
    </row>
    <row r="761" spans="5:19" ht="15.75" customHeight="1">
      <c r="E761" s="132"/>
      <c r="F761" s="20" t="s">
        <v>87</v>
      </c>
      <c r="G761" s="92">
        <v>5.0000000000000001E-3</v>
      </c>
      <c r="H761" s="23">
        <v>6.0000000000000001E-3</v>
      </c>
      <c r="I761" s="23">
        <v>8.9999999999999993E-3</v>
      </c>
      <c r="J761" s="23">
        <v>6.0000000000000001E-3</v>
      </c>
      <c r="K761" s="23">
        <v>0.33900000000000002</v>
      </c>
      <c r="L761" s="23">
        <v>0.36399999999999999</v>
      </c>
      <c r="M761" s="92">
        <f t="shared" si="353"/>
        <v>0.9378531073446329</v>
      </c>
      <c r="N761" s="23">
        <f t="shared" si="351"/>
        <v>0.96289132768361596</v>
      </c>
      <c r="O761" s="15">
        <v>34.22</v>
      </c>
      <c r="P761" s="23">
        <f t="shared" si="349"/>
        <v>7.9974242005353862</v>
      </c>
      <c r="Q761" s="93">
        <f t="shared" si="352"/>
        <v>7.656914862898442</v>
      </c>
      <c r="R761" s="66">
        <v>25.7</v>
      </c>
      <c r="S761" s="23">
        <f t="shared" si="350"/>
        <v>298.84999999999997</v>
      </c>
    </row>
    <row r="762" spans="5:19" ht="15.75" customHeight="1">
      <c r="E762" s="132"/>
      <c r="F762" s="20" t="s">
        <v>89</v>
      </c>
      <c r="G762" s="92">
        <v>8.0000000000000002E-3</v>
      </c>
      <c r="H762" s="23">
        <v>1.0999999999999999E-2</v>
      </c>
      <c r="I762" s="23">
        <v>0.02</v>
      </c>
      <c r="J762" s="23">
        <v>8.9999999999999993E-3</v>
      </c>
      <c r="K762" s="23">
        <v>0.50700000000000001</v>
      </c>
      <c r="L762" s="23">
        <v>0.309</v>
      </c>
      <c r="M762" s="92">
        <f t="shared" si="353"/>
        <v>1.7187500000000002</v>
      </c>
      <c r="N762" s="23">
        <f t="shared" si="351"/>
        <v>1.8082707812500003</v>
      </c>
      <c r="O762" s="15">
        <v>34.24</v>
      </c>
      <c r="P762" s="23">
        <f t="shared" si="349"/>
        <v>7.9987772401673647</v>
      </c>
      <c r="Q762" s="93">
        <f>P762+LOG((N762-0.0069)/(2.222-N762*0.133))</f>
        <v>7.9573862806290396</v>
      </c>
      <c r="R762" s="66">
        <v>25.6</v>
      </c>
      <c r="S762" s="23">
        <f t="shared" si="350"/>
        <v>298.75</v>
      </c>
    </row>
    <row r="763" spans="5:19" ht="15.75" customHeight="1">
      <c r="E763" s="132"/>
      <c r="F763" s="20" t="s">
        <v>91</v>
      </c>
      <c r="G763" s="92">
        <v>2E-3</v>
      </c>
      <c r="H763" s="23">
        <v>5.0000000000000001E-3</v>
      </c>
      <c r="I763" s="23">
        <v>1.2E-2</v>
      </c>
      <c r="J763" s="23">
        <v>2E-3</v>
      </c>
      <c r="K763" s="23">
        <v>0.32200000000000001</v>
      </c>
      <c r="L763" s="23">
        <v>0.38</v>
      </c>
      <c r="M763" s="92">
        <f t="shared" si="353"/>
        <v>0.86141304347826086</v>
      </c>
      <c r="N763" s="23">
        <f t="shared" si="351"/>
        <v>0.88013922554347823</v>
      </c>
      <c r="O763" s="15">
        <v>34.22</v>
      </c>
      <c r="P763" s="23">
        <f t="shared" si="349"/>
        <v>8.0002156141637375</v>
      </c>
      <c r="Q763" s="93">
        <f t="shared" si="352"/>
        <v>7.6181088229363603</v>
      </c>
      <c r="R763" s="66">
        <v>25.5</v>
      </c>
      <c r="S763" s="23">
        <f t="shared" si="350"/>
        <v>298.64999999999998</v>
      </c>
    </row>
    <row r="764" spans="5:19" ht="15.75" customHeight="1">
      <c r="E764" s="132"/>
      <c r="F764" s="20" t="s">
        <v>92</v>
      </c>
      <c r="G764" s="92">
        <v>3.0000000000000001E-3</v>
      </c>
      <c r="H764" s="23">
        <v>3.0000000000000001E-3</v>
      </c>
      <c r="I764" s="23">
        <v>5.0000000000000001E-3</v>
      </c>
      <c r="J764" s="23">
        <v>3.0000000000000001E-3</v>
      </c>
      <c r="K764" s="23">
        <v>0.48099999999999998</v>
      </c>
      <c r="L764" s="23">
        <v>0.28399999999999997</v>
      </c>
      <c r="M764" s="92">
        <f t="shared" si="353"/>
        <v>1.7132616487455199</v>
      </c>
      <c r="N764" s="23">
        <f t="shared" si="351"/>
        <v>1.8023292293906812</v>
      </c>
      <c r="O764" s="15">
        <v>34.18</v>
      </c>
      <c r="P764" s="23">
        <f t="shared" si="349"/>
        <v>7.9975086005353857</v>
      </c>
      <c r="Q764" s="93">
        <f t="shared" si="352"/>
        <v>7.9545096550505843</v>
      </c>
      <c r="R764" s="66">
        <v>25.7</v>
      </c>
      <c r="S764" s="23">
        <f>R764+273.15</f>
        <v>298.84999999999997</v>
      </c>
    </row>
    <row r="765" spans="5:19" ht="15.75" customHeight="1">
      <c r="E765" s="132"/>
      <c r="F765" s="20" t="s">
        <v>93</v>
      </c>
      <c r="G765" s="92">
        <v>4.0000000000000001E-3</v>
      </c>
      <c r="H765" s="23">
        <v>5.0000000000000001E-3</v>
      </c>
      <c r="I765" s="23">
        <v>7.0000000000000001E-3</v>
      </c>
      <c r="J765" s="23">
        <v>3.0000000000000001E-3</v>
      </c>
      <c r="K765" s="23">
        <v>0.48099999999999998</v>
      </c>
      <c r="L765" s="23">
        <v>0.28399999999999997</v>
      </c>
      <c r="M765" s="92">
        <f t="shared" si="353"/>
        <v>1.7158273381294966</v>
      </c>
      <c r="N765" s="23">
        <f t="shared" si="351"/>
        <v>1.8051067805755399</v>
      </c>
      <c r="O765" s="15">
        <v>34.22</v>
      </c>
      <c r="P765" s="23">
        <f t="shared" si="349"/>
        <v>7.9960298943301567</v>
      </c>
      <c r="Q765" s="93">
        <f t="shared" si="352"/>
        <v>7.9537832301206635</v>
      </c>
      <c r="R765" s="66">
        <v>25.8</v>
      </c>
      <c r="S765" s="23">
        <f t="shared" ref="S765:S771" si="354">R765+273.15</f>
        <v>298.95</v>
      </c>
    </row>
    <row r="766" spans="5:19" ht="15.75" customHeight="1">
      <c r="E766" s="132"/>
      <c r="F766" s="20" t="s">
        <v>94</v>
      </c>
      <c r="G766" s="92">
        <v>4.0000000000000001E-3</v>
      </c>
      <c r="H766" s="23">
        <v>7.0000000000000001E-3</v>
      </c>
      <c r="I766" s="23">
        <v>1.4999999999999999E-2</v>
      </c>
      <c r="J766" s="23">
        <v>6.0000000000000001E-3</v>
      </c>
      <c r="K766" s="23">
        <v>0.33300000000000002</v>
      </c>
      <c r="L766" s="23">
        <v>0.36699999999999999</v>
      </c>
      <c r="M766" s="92">
        <f t="shared" si="353"/>
        <v>0.92571428571428582</v>
      </c>
      <c r="N766" s="23">
        <f t="shared" si="351"/>
        <v>0.94975014285714299</v>
      </c>
      <c r="O766" s="15">
        <v>34.22</v>
      </c>
      <c r="P766" s="23">
        <f t="shared" si="349"/>
        <v>7.9974242005353862</v>
      </c>
      <c r="Q766" s="93">
        <f t="shared" si="352"/>
        <v>7.6505412334248373</v>
      </c>
      <c r="R766" s="66">
        <v>25.7</v>
      </c>
      <c r="S766" s="23">
        <f t="shared" si="354"/>
        <v>298.84999999999997</v>
      </c>
    </row>
    <row r="767" spans="5:19" ht="15.75" customHeight="1">
      <c r="E767" s="132"/>
      <c r="F767" s="20" t="s">
        <v>96</v>
      </c>
      <c r="G767" s="92">
        <v>2E-3</v>
      </c>
      <c r="H767" s="23">
        <v>5.0000000000000001E-3</v>
      </c>
      <c r="I767" s="23">
        <v>1.0999999999999999E-2</v>
      </c>
      <c r="J767" s="23">
        <v>2E-3</v>
      </c>
      <c r="K767" s="23">
        <v>0.47899999999999998</v>
      </c>
      <c r="L767" s="23">
        <v>0.29299999999999998</v>
      </c>
      <c r="M767" s="92">
        <f t="shared" si="353"/>
        <v>1.6808510638297873</v>
      </c>
      <c r="N767" s="23">
        <f t="shared" si="351"/>
        <v>1.767242340425532</v>
      </c>
      <c r="O767" s="15">
        <v>34.21</v>
      </c>
      <c r="P767" s="23">
        <f t="shared" si="349"/>
        <v>7.9988405401673646</v>
      </c>
      <c r="Q767" s="93">
        <f t="shared" si="352"/>
        <v>7.9462492570474854</v>
      </c>
      <c r="R767" s="66">
        <v>25.6</v>
      </c>
      <c r="S767" s="23">
        <f t="shared" si="354"/>
        <v>298.75</v>
      </c>
    </row>
    <row r="768" spans="5:19" ht="15.75" customHeight="1">
      <c r="E768" s="132"/>
      <c r="F768" s="20" t="s">
        <v>97</v>
      </c>
      <c r="G768" s="92">
        <v>5.0000000000000001E-3</v>
      </c>
      <c r="H768" s="23">
        <v>6.0000000000000001E-3</v>
      </c>
      <c r="I768" s="23">
        <v>8.9999999999999993E-3</v>
      </c>
      <c r="J768" s="23">
        <v>5.0000000000000001E-3</v>
      </c>
      <c r="K768" s="23">
        <v>0.314</v>
      </c>
      <c r="L768" s="23">
        <v>0.37</v>
      </c>
      <c r="M768" s="92">
        <f t="shared" si="353"/>
        <v>0.85318559556786711</v>
      </c>
      <c r="N768" s="23">
        <f t="shared" si="351"/>
        <v>0.87123239612188375</v>
      </c>
      <c r="O768" s="15">
        <v>34.22</v>
      </c>
      <c r="P768" s="23">
        <f t="shared" si="349"/>
        <v>8.0030107690065346</v>
      </c>
      <c r="Q768" s="93">
        <f t="shared" si="352"/>
        <v>7.6162071918104539</v>
      </c>
      <c r="R768" s="66">
        <v>25.3</v>
      </c>
      <c r="S768" s="23">
        <f t="shared" si="354"/>
        <v>298.45</v>
      </c>
    </row>
    <row r="769" spans="5:19" ht="15.75" customHeight="1">
      <c r="E769" s="132"/>
      <c r="F769" s="20" t="s">
        <v>98</v>
      </c>
      <c r="G769" s="92">
        <v>4.0000000000000001E-3</v>
      </c>
      <c r="H769" s="92">
        <v>5.0000000000000001E-3</v>
      </c>
      <c r="I769" s="92">
        <v>7.0000000000000001E-3</v>
      </c>
      <c r="J769" s="92">
        <v>5.0000000000000001E-3</v>
      </c>
      <c r="K769" s="92">
        <v>0.501</v>
      </c>
      <c r="L769" s="92">
        <v>0.29599999999999999</v>
      </c>
      <c r="M769" s="92">
        <f t="shared" si="353"/>
        <v>1.7187500000000002</v>
      </c>
      <c r="N769" s="92">
        <f t="shared" si="351"/>
        <v>1.8082707812500003</v>
      </c>
      <c r="O769" s="15">
        <v>34.22</v>
      </c>
      <c r="P769" s="92">
        <f t="shared" si="349"/>
        <v>8.0030107690065346</v>
      </c>
      <c r="Q769" s="93">
        <f t="shared" si="352"/>
        <v>7.9616198094682096</v>
      </c>
      <c r="R769" s="66">
        <v>25.3</v>
      </c>
      <c r="S769" s="23">
        <f t="shared" si="354"/>
        <v>298.45</v>
      </c>
    </row>
    <row r="770" spans="5:19" ht="15.75" customHeight="1">
      <c r="E770" s="132"/>
      <c r="F770" s="20" t="s">
        <v>100</v>
      </c>
      <c r="G770" s="92">
        <v>5.0000000000000001E-3</v>
      </c>
      <c r="H770" s="23">
        <v>7.0000000000000001E-3</v>
      </c>
      <c r="I770" s="23">
        <v>1.4999999999999999E-2</v>
      </c>
      <c r="J770" s="23">
        <v>5.0000000000000001E-3</v>
      </c>
      <c r="K770" s="23">
        <v>0.34799999999999998</v>
      </c>
      <c r="L770" s="23">
        <v>0.371</v>
      </c>
      <c r="M770" s="92">
        <f>(K770-H770-(J770-G770))/(L770-I770-(J770-G770))</f>
        <v>0.9578651685393258</v>
      </c>
      <c r="N770" s="23">
        <f t="shared" si="351"/>
        <v>0.98455588483146061</v>
      </c>
      <c r="O770" s="15">
        <v>34.229999999999997</v>
      </c>
      <c r="P770" s="23">
        <f t="shared" si="349"/>
        <v>7.9987983401673644</v>
      </c>
      <c r="Q770" s="93">
        <f t="shared" si="352"/>
        <v>7.6686190966522547</v>
      </c>
      <c r="R770" s="66">
        <v>25.6</v>
      </c>
      <c r="S770" s="23">
        <f t="shared" si="354"/>
        <v>298.75</v>
      </c>
    </row>
    <row r="771" spans="5:19" ht="15.75" customHeight="1">
      <c r="E771" s="132"/>
      <c r="F771" s="20" t="s">
        <v>101</v>
      </c>
      <c r="G771" s="92">
        <v>2E-3</v>
      </c>
      <c r="H771" s="23">
        <v>5.0000000000000001E-3</v>
      </c>
      <c r="I771" s="23">
        <v>1.2E-2</v>
      </c>
      <c r="J771" s="23">
        <v>2E-3</v>
      </c>
      <c r="K771" s="23">
        <v>0.318</v>
      </c>
      <c r="L771" s="23">
        <v>0.38</v>
      </c>
      <c r="M771" s="92">
        <f t="shared" ref="M771" si="355">(K771-H771-(J771-G771))/(L771-I771-(J771-G771))</f>
        <v>0.85054347826086962</v>
      </c>
      <c r="N771" s="23">
        <f t="shared" si="351"/>
        <v>0.86837210597826098</v>
      </c>
      <c r="O771" s="15">
        <v>34.229999999999997</v>
      </c>
      <c r="P771" s="23">
        <f t="shared" si="349"/>
        <v>7.9974031005353856</v>
      </c>
      <c r="Q771" s="93">
        <f t="shared" si="352"/>
        <v>7.6090815147163546</v>
      </c>
      <c r="R771" s="66">
        <v>25.7</v>
      </c>
      <c r="S771" s="23">
        <f t="shared" si="354"/>
        <v>298.84999999999997</v>
      </c>
    </row>
    <row r="772" spans="5:19" ht="15.75" customHeight="1">
      <c r="E772" s="132"/>
      <c r="F772" s="20" t="s">
        <v>119</v>
      </c>
      <c r="G772" s="66">
        <v>4.0000000000000001E-3</v>
      </c>
      <c r="H772" s="23">
        <v>5.0000000000000001E-3</v>
      </c>
      <c r="I772" s="23">
        <v>7.0000000000000001E-3</v>
      </c>
      <c r="J772" s="23">
        <v>4.0000000000000001E-3</v>
      </c>
      <c r="K772" s="23">
        <v>0.499</v>
      </c>
      <c r="L772" s="23">
        <v>0.29299999999999998</v>
      </c>
      <c r="M772" s="92">
        <f t="shared" ref="M772:M779" si="356">(K772-H772-(J772-G772))/(L772-I772-(J772-G772))</f>
        <v>1.7272727272727273</v>
      </c>
      <c r="N772" s="23">
        <f t="shared" ref="N772:N779" si="357">M772+($C$13+($B$13*M772))*$A$13</f>
        <v>1.8174972727272727</v>
      </c>
      <c r="O772" s="15">
        <v>34.270000000000003</v>
      </c>
      <c r="P772" s="23">
        <f>(1245.69/S772+3.8275+0.00211*(35-O772))</f>
        <v>8.0225767416764864</v>
      </c>
      <c r="Q772" s="93">
        <f t="shared" ref="Q772:Q779" si="358">P772+LOG((N772-0.0069)/(2.222-N772*0.133))</f>
        <v>7.9836735675156314</v>
      </c>
      <c r="R772" s="66">
        <v>23.9</v>
      </c>
      <c r="S772" s="23">
        <f t="shared" ref="S772:S779" si="359">R772+273.15</f>
        <v>297.04999999999995</v>
      </c>
    </row>
    <row r="773" spans="5:19" ht="15.75" customHeight="1">
      <c r="E773" s="132"/>
      <c r="F773" s="20" t="s">
        <v>120</v>
      </c>
      <c r="G773" s="66">
        <v>7.0000000000000001E-3</v>
      </c>
      <c r="H773" s="23">
        <v>8.9999999999999993E-3</v>
      </c>
      <c r="I773" s="23">
        <v>1.2E-2</v>
      </c>
      <c r="J773" s="23">
        <v>7.0000000000000001E-3</v>
      </c>
      <c r="K773" s="23">
        <v>0.50600000000000001</v>
      </c>
      <c r="L773" s="23">
        <v>0.29599999999999999</v>
      </c>
      <c r="M773" s="92">
        <f t="shared" si="356"/>
        <v>1.7500000000000002</v>
      </c>
      <c r="N773" s="23">
        <f t="shared" si="357"/>
        <v>1.8421012500000002</v>
      </c>
      <c r="O773" s="15">
        <v>34.270000000000003</v>
      </c>
      <c r="P773" s="23">
        <f t="shared" si="349"/>
        <v>8.0197551864592107</v>
      </c>
      <c r="Q773" s="93">
        <f t="shared" si="358"/>
        <v>7.9874320962606102</v>
      </c>
      <c r="R773" s="66">
        <v>24.1</v>
      </c>
      <c r="S773" s="23">
        <f t="shared" si="359"/>
        <v>297.25</v>
      </c>
    </row>
    <row r="774" spans="5:19" ht="15.75" customHeight="1">
      <c r="E774" s="132"/>
      <c r="F774" s="20" t="s">
        <v>121</v>
      </c>
      <c r="G774" s="66">
        <v>5.0000000000000001E-3</v>
      </c>
      <c r="H774" s="23">
        <v>6.0000000000000001E-3</v>
      </c>
      <c r="I774" s="23">
        <v>1.2999999999999999E-2</v>
      </c>
      <c r="J774" s="23">
        <v>5.0000000000000001E-3</v>
      </c>
      <c r="K774" s="23">
        <v>0.32200000000000001</v>
      </c>
      <c r="L774" s="23">
        <v>0.36599999999999999</v>
      </c>
      <c r="M774" s="92">
        <f t="shared" si="356"/>
        <v>0.89518413597733715</v>
      </c>
      <c r="N774" s="23">
        <f t="shared" si="357"/>
        <v>0.91669896600566581</v>
      </c>
      <c r="O774" s="15">
        <v>34.159999999999997</v>
      </c>
      <c r="P774" s="23">
        <f t="shared" si="349"/>
        <v>8.0228088416764862</v>
      </c>
      <c r="Q774" s="93">
        <f t="shared" si="358"/>
        <v>7.6595186406605187</v>
      </c>
      <c r="R774" s="66">
        <v>23.9</v>
      </c>
      <c r="S774" s="23">
        <f t="shared" si="359"/>
        <v>297.04999999999995</v>
      </c>
    </row>
    <row r="775" spans="5:19" ht="15.75" customHeight="1">
      <c r="E775" s="132"/>
      <c r="F775" s="20" t="s">
        <v>122</v>
      </c>
      <c r="G775" s="66">
        <v>4.0000000000000001E-3</v>
      </c>
      <c r="H775" s="23">
        <v>7.0000000000000001E-3</v>
      </c>
      <c r="I775" s="23">
        <v>1.4E-2</v>
      </c>
      <c r="J775" s="23">
        <v>4.0000000000000001E-3</v>
      </c>
      <c r="K775" s="23">
        <v>0.32800000000000001</v>
      </c>
      <c r="L775" s="23">
        <v>0.377</v>
      </c>
      <c r="M775" s="92">
        <f t="shared" si="356"/>
        <v>0.88429752066115708</v>
      </c>
      <c r="N775" s="23">
        <f t="shared" si="357"/>
        <v>0.90491338842975211</v>
      </c>
      <c r="O775" s="15">
        <v>34.18</v>
      </c>
      <c r="P775" s="23">
        <f>(1245.69/S775+3.8275+0.00211*(35-O775))</f>
        <v>8.0241788445529565</v>
      </c>
      <c r="Q775" s="93">
        <f t="shared" si="358"/>
        <v>7.6549019832725227</v>
      </c>
      <c r="R775" s="66">
        <v>23.8</v>
      </c>
      <c r="S775" s="23">
        <f t="shared" si="359"/>
        <v>296.95</v>
      </c>
    </row>
    <row r="776" spans="5:19" ht="15.75" customHeight="1">
      <c r="E776" s="132"/>
      <c r="F776" s="20" t="s">
        <v>123</v>
      </c>
      <c r="G776" s="23">
        <v>4.0000000000000001E-3</v>
      </c>
      <c r="H776" s="23">
        <v>4.0000000000000001E-3</v>
      </c>
      <c r="I776" s="23">
        <v>6.0000000000000001E-3</v>
      </c>
      <c r="J776" s="23">
        <v>4.0000000000000001E-3</v>
      </c>
      <c r="K776" s="23">
        <v>0.29499999999999998</v>
      </c>
      <c r="L776" s="23">
        <v>0.35599999999999998</v>
      </c>
      <c r="M776" s="92">
        <f t="shared" si="356"/>
        <v>0.83142857142857141</v>
      </c>
      <c r="N776" s="23">
        <f t="shared" si="357"/>
        <v>0.84767878571428568</v>
      </c>
      <c r="O776" s="15">
        <v>34.159999999999997</v>
      </c>
      <c r="P776" s="23">
        <f>(1245.69/S776+3.8275+0.00211*(35-O776))</f>
        <v>8.0171695255673221</v>
      </c>
      <c r="Q776" s="93">
        <f t="shared" si="358"/>
        <v>7.6177214172017358</v>
      </c>
      <c r="R776" s="66">
        <v>24.3</v>
      </c>
      <c r="S776" s="23">
        <f t="shared" si="359"/>
        <v>297.45</v>
      </c>
    </row>
    <row r="777" spans="5:19" ht="15.75" customHeight="1">
      <c r="E777" s="132"/>
      <c r="F777" s="20" t="s">
        <v>124</v>
      </c>
      <c r="G777" s="23">
        <v>5.0000000000000001E-3</v>
      </c>
      <c r="H777" s="23">
        <v>6.0000000000000001E-3</v>
      </c>
      <c r="I777" s="23">
        <v>8.0000000000000002E-3</v>
      </c>
      <c r="J777" s="23">
        <v>6.0000000000000001E-3</v>
      </c>
      <c r="K777" s="23">
        <v>0.312</v>
      </c>
      <c r="L777" s="23">
        <v>0.38100000000000001</v>
      </c>
      <c r="M777" s="92">
        <f t="shared" si="356"/>
        <v>0.81989247311827951</v>
      </c>
      <c r="N777" s="23">
        <f t="shared" si="357"/>
        <v>0.83519009408602141</v>
      </c>
      <c r="O777" s="15">
        <v>34.17</v>
      </c>
      <c r="P777" s="23">
        <f>(1245.69/S777+3.8275+0.00211*(35-O777))</f>
        <v>8.0087178324609987</v>
      </c>
      <c r="Q777" s="93">
        <f t="shared" si="358"/>
        <v>7.6024285833863798</v>
      </c>
      <c r="R777" s="66">
        <v>24.9</v>
      </c>
      <c r="S777" s="23">
        <f t="shared" si="359"/>
        <v>298.04999999999995</v>
      </c>
    </row>
    <row r="778" spans="5:19" ht="15.75" customHeight="1">
      <c r="E778" s="132"/>
      <c r="F778" s="20" t="s">
        <v>125</v>
      </c>
      <c r="G778" s="23">
        <v>5.0000000000000001E-3</v>
      </c>
      <c r="H778" s="23">
        <v>8.0000000000000002E-3</v>
      </c>
      <c r="I778" s="23">
        <v>1.6E-2</v>
      </c>
      <c r="J778" s="23">
        <v>6.0000000000000001E-3</v>
      </c>
      <c r="K778" s="23">
        <v>0.48699999999999999</v>
      </c>
      <c r="L778" s="23">
        <v>0.29099999999999998</v>
      </c>
      <c r="M778" s="92">
        <f t="shared" si="356"/>
        <v>1.7445255474452557</v>
      </c>
      <c r="N778" s="23">
        <f t="shared" si="357"/>
        <v>1.8361747445255476</v>
      </c>
      <c r="O778" s="15">
        <v>34.26</v>
      </c>
      <c r="P778" s="23">
        <f>(1245.69/S778+3.8275+0.00211*(35-O778))</f>
        <v>8.0099306733680145</v>
      </c>
      <c r="Q778" s="93">
        <f t="shared" si="358"/>
        <v>7.9760297076043036</v>
      </c>
      <c r="R778" s="66">
        <v>24.8</v>
      </c>
      <c r="S778" s="23">
        <f t="shared" si="359"/>
        <v>297.95</v>
      </c>
    </row>
    <row r="779" spans="5:19" ht="15.75" customHeight="1">
      <c r="E779" s="132"/>
      <c r="F779" s="20" t="s">
        <v>126</v>
      </c>
      <c r="G779" s="23">
        <v>5.0000000000000001E-3</v>
      </c>
      <c r="H779" s="23">
        <v>8.0000000000000002E-3</v>
      </c>
      <c r="I779" s="23">
        <v>1.6E-2</v>
      </c>
      <c r="J779" s="23">
        <v>4.0000000000000001E-3</v>
      </c>
      <c r="K779" s="23">
        <v>0.48899999999999999</v>
      </c>
      <c r="L779" s="23">
        <v>0.29099999999999998</v>
      </c>
      <c r="M779" s="92">
        <f t="shared" si="356"/>
        <v>1.7463768115942031</v>
      </c>
      <c r="N779" s="23">
        <f t="shared" si="357"/>
        <v>1.8381788768115945</v>
      </c>
      <c r="O779" s="15">
        <v>34.26</v>
      </c>
      <c r="P779" s="23">
        <f>(1245.69/S779+3.8275+0.00211*(35-O779))</f>
        <v>8.0141445513522598</v>
      </c>
      <c r="Q779" s="93">
        <f t="shared" si="358"/>
        <v>7.9807776676243378</v>
      </c>
      <c r="R779" s="66">
        <v>24.5</v>
      </c>
      <c r="S779" s="23">
        <f t="shared" si="359"/>
        <v>297.64999999999998</v>
      </c>
    </row>
    <row r="780" spans="5:19" ht="15.75" customHeight="1">
      <c r="O780" s="15"/>
    </row>
    <row r="781" spans="5:19" ht="15.75" customHeight="1">
      <c r="E781" s="4" t="s">
        <v>241</v>
      </c>
      <c r="F781" s="20" t="s">
        <v>119</v>
      </c>
      <c r="G781" s="66">
        <v>2E-3</v>
      </c>
      <c r="H781" s="23">
        <v>3.0000000000000001E-3</v>
      </c>
      <c r="I781" s="23">
        <v>4.0000000000000001E-3</v>
      </c>
      <c r="J781" s="23">
        <v>3.0000000000000001E-3</v>
      </c>
      <c r="K781" s="23">
        <v>0.51500000000000001</v>
      </c>
      <c r="L781" s="23">
        <v>0.28799999999999998</v>
      </c>
      <c r="M781" s="92">
        <f t="shared" ref="M781:M788" si="360">(K781-H781-(J781-G781))/(L781-I781-(J781-G781))</f>
        <v>1.80565371024735</v>
      </c>
      <c r="N781" s="23">
        <f t="shared" ref="N781:N788" si="361">M781+($C$13+($B$13*M781))*$A$13</f>
        <v>1.9023505653710249</v>
      </c>
      <c r="O781" s="15">
        <v>34.18</v>
      </c>
      <c r="P781" s="23">
        <f>(1245.69/S781+3.8275+0.00211*(35-O781))</f>
        <v>8.0143133513522606</v>
      </c>
      <c r="Q781" s="93">
        <f>P781+LOG((N781-0.0069)/(2.222-N781*0.133))</f>
        <v>7.9977828821290577</v>
      </c>
      <c r="R781" s="66">
        <v>24.5</v>
      </c>
      <c r="S781" s="23">
        <f t="shared" ref="S781:S804" si="362">R781+273.15</f>
        <v>297.64999999999998</v>
      </c>
    </row>
    <row r="782" spans="5:19" ht="15.75" customHeight="1">
      <c r="E782" s="4" t="s">
        <v>242</v>
      </c>
      <c r="F782" s="20" t="s">
        <v>120</v>
      </c>
      <c r="G782" s="66">
        <v>2E-3</v>
      </c>
      <c r="H782" s="23">
        <v>3.0000000000000001E-3</v>
      </c>
      <c r="I782" s="23">
        <v>4.0000000000000001E-3</v>
      </c>
      <c r="J782" s="23">
        <v>3.0000000000000001E-3</v>
      </c>
      <c r="K782" s="23">
        <v>0.51500000000000001</v>
      </c>
      <c r="L782" s="23">
        <v>0.28799999999999998</v>
      </c>
      <c r="M782" s="92">
        <f t="shared" si="360"/>
        <v>1.80565371024735</v>
      </c>
      <c r="N782" s="23">
        <f t="shared" si="361"/>
        <v>1.9023505653710249</v>
      </c>
      <c r="O782" s="15">
        <v>34.22</v>
      </c>
      <c r="P782" s="23">
        <f t="shared" ref="P782:P783" si="363">(1245.69/S782+3.8275+0.00211*(35-O782))</f>
        <v>8.0128233818639814</v>
      </c>
      <c r="Q782" s="93">
        <f t="shared" ref="Q782:Q788" si="364">P782+LOG((N782-0.0069)/(2.222-N782*0.133))</f>
        <v>7.9962929126407785</v>
      </c>
      <c r="R782" s="66">
        <v>24.6</v>
      </c>
      <c r="S782" s="23">
        <f t="shared" si="362"/>
        <v>297.75</v>
      </c>
    </row>
    <row r="783" spans="5:19" ht="15.75" customHeight="1">
      <c r="E783" s="4" t="s">
        <v>243</v>
      </c>
      <c r="F783" s="20" t="s">
        <v>121</v>
      </c>
      <c r="G783" s="66">
        <v>1E-3</v>
      </c>
      <c r="H783" s="23">
        <v>4.0000000000000001E-3</v>
      </c>
      <c r="I783" s="23">
        <v>0.01</v>
      </c>
      <c r="J783" s="23">
        <v>2E-3</v>
      </c>
      <c r="K783" s="23">
        <v>0.34</v>
      </c>
      <c r="L783" s="23">
        <v>0.36899999999999999</v>
      </c>
      <c r="M783" s="92">
        <f t="shared" si="360"/>
        <v>0.93575418994413417</v>
      </c>
      <c r="N783" s="23">
        <f t="shared" si="361"/>
        <v>0.96061909217877106</v>
      </c>
      <c r="O783" s="15">
        <v>34.159999999999997</v>
      </c>
      <c r="P783" s="23">
        <f t="shared" si="363"/>
        <v>8.0129499818639811</v>
      </c>
      <c r="Q783" s="93">
        <f t="shared" si="364"/>
        <v>7.6713444933227457</v>
      </c>
      <c r="R783" s="66">
        <v>24.6</v>
      </c>
      <c r="S783" s="23">
        <f t="shared" si="362"/>
        <v>297.75</v>
      </c>
    </row>
    <row r="784" spans="5:19" ht="15.75" customHeight="1">
      <c r="F784" s="20" t="s">
        <v>122</v>
      </c>
      <c r="G784" s="66">
        <v>3.0000000000000001E-3</v>
      </c>
      <c r="H784" s="23">
        <v>5.0000000000000001E-3</v>
      </c>
      <c r="I784" s="23">
        <v>1.0999999999999999E-2</v>
      </c>
      <c r="J784" s="23">
        <v>6.0000000000000001E-3</v>
      </c>
      <c r="K784" s="23">
        <v>0.33900000000000002</v>
      </c>
      <c r="L784" s="23">
        <v>0.372</v>
      </c>
      <c r="M784" s="92">
        <f t="shared" si="360"/>
        <v>0.92458100558659229</v>
      </c>
      <c r="N784" s="23">
        <f t="shared" si="361"/>
        <v>0.94852328212290515</v>
      </c>
      <c r="O784" s="15">
        <v>34.159999999999997</v>
      </c>
      <c r="P784" s="23">
        <f>(1245.69/S784+3.8275+0.00211*(35-O784))</f>
        <v>8.0129499818639811</v>
      </c>
      <c r="Q784" s="93">
        <f t="shared" si="364"/>
        <v>7.6654677182823061</v>
      </c>
      <c r="R784" s="66">
        <v>24.6</v>
      </c>
      <c r="S784" s="23">
        <f t="shared" si="362"/>
        <v>297.75</v>
      </c>
    </row>
    <row r="785" spans="6:19" ht="15.75" customHeight="1">
      <c r="F785" s="20" t="s">
        <v>123</v>
      </c>
      <c r="G785" s="23">
        <v>3.0000000000000001E-3</v>
      </c>
      <c r="H785" s="23">
        <v>3.0000000000000001E-3</v>
      </c>
      <c r="I785" s="23">
        <v>5.0000000000000001E-3</v>
      </c>
      <c r="J785" s="23">
        <v>3.0000000000000001E-3</v>
      </c>
      <c r="K785" s="23">
        <v>0.315</v>
      </c>
      <c r="L785" s="23">
        <v>0.35599999999999998</v>
      </c>
      <c r="M785" s="92">
        <f t="shared" si="360"/>
        <v>0.88888888888888895</v>
      </c>
      <c r="N785" s="23">
        <f t="shared" si="361"/>
        <v>0.90988388888888894</v>
      </c>
      <c r="O785" s="15">
        <v>34.18</v>
      </c>
      <c r="P785" s="23">
        <f>(1245.69/S785+3.8275+0.00211*(35-O785))</f>
        <v>8.008696732460999</v>
      </c>
      <c r="Q785" s="93">
        <f>P785+LOG((N785-0.0069)/(2.222-N785*0.133))</f>
        <v>7.6419536908320946</v>
      </c>
      <c r="R785" s="66">
        <v>24.9</v>
      </c>
      <c r="S785" s="23">
        <f t="shared" si="362"/>
        <v>298.04999999999995</v>
      </c>
    </row>
    <row r="786" spans="6:19" ht="15.75" customHeight="1">
      <c r="F786" s="20" t="s">
        <v>124</v>
      </c>
      <c r="G786" s="23">
        <v>5.0000000000000001E-3</v>
      </c>
      <c r="H786" s="23">
        <v>6.0000000000000001E-3</v>
      </c>
      <c r="I786" s="23">
        <v>8.0000000000000002E-3</v>
      </c>
      <c r="J786" s="23">
        <v>3.0000000000000001E-3</v>
      </c>
      <c r="K786" s="23">
        <v>0.315</v>
      </c>
      <c r="L786" s="23">
        <v>0.35599999999999998</v>
      </c>
      <c r="M786" s="92">
        <f t="shared" si="360"/>
        <v>0.88857142857142868</v>
      </c>
      <c r="N786" s="23">
        <f t="shared" si="361"/>
        <v>0.90954021428571441</v>
      </c>
      <c r="O786" s="15">
        <v>34.19</v>
      </c>
      <c r="P786" s="23">
        <f>(1245.69/S786+3.8275+0.00211*(35-O786))</f>
        <v>8.0058729725901081</v>
      </c>
      <c r="Q786" s="93">
        <f>P786+LOG((N786-0.0069)/(2.222-N786*0.133))</f>
        <v>7.6389551591882014</v>
      </c>
      <c r="R786" s="66">
        <v>25.1</v>
      </c>
      <c r="S786" s="23">
        <f t="shared" si="362"/>
        <v>298.25</v>
      </c>
    </row>
    <row r="787" spans="6:19" ht="15.75" customHeight="1">
      <c r="F787" s="20" t="s">
        <v>125</v>
      </c>
      <c r="G787" s="23">
        <v>5.0000000000000001E-3</v>
      </c>
      <c r="H787" s="23">
        <v>6.0000000000000001E-3</v>
      </c>
      <c r="I787" s="23">
        <v>8.0000000000000002E-3</v>
      </c>
      <c r="J787" s="23">
        <v>3.0000000000000001E-3</v>
      </c>
      <c r="K787" s="23">
        <v>0.505</v>
      </c>
      <c r="L787" s="23">
        <v>0.28799999999999998</v>
      </c>
      <c r="M787" s="92">
        <f t="shared" si="360"/>
        <v>1.7765957446808511</v>
      </c>
      <c r="N787" s="23">
        <f t="shared" si="361"/>
        <v>1.8708931382978724</v>
      </c>
      <c r="O787" s="15">
        <v>34.19</v>
      </c>
      <c r="P787" s="23">
        <f>(1245.69/S787+3.8275+0.00211*(35-O787))</f>
        <v>8.007273832517189</v>
      </c>
      <c r="Q787" s="93">
        <f t="shared" si="364"/>
        <v>7.9825533710817886</v>
      </c>
      <c r="R787" s="66">
        <v>25</v>
      </c>
      <c r="S787" s="23">
        <f t="shared" si="362"/>
        <v>298.14999999999998</v>
      </c>
    </row>
    <row r="788" spans="6:19" ht="15.75" customHeight="1">
      <c r="F788" s="20" t="s">
        <v>126</v>
      </c>
      <c r="G788" s="23">
        <v>3.0000000000000001E-3</v>
      </c>
      <c r="H788" s="23">
        <v>5.0000000000000001E-3</v>
      </c>
      <c r="I788" s="23">
        <v>1.0999999999999999E-2</v>
      </c>
      <c r="J788" s="23">
        <v>4.0000000000000001E-3</v>
      </c>
      <c r="K788" s="23">
        <v>0.52900000000000003</v>
      </c>
      <c r="L788" s="23">
        <v>0.30199999999999999</v>
      </c>
      <c r="M788" s="92">
        <f t="shared" si="360"/>
        <v>1.8034482758620691</v>
      </c>
      <c r="N788" s="23">
        <f t="shared" si="361"/>
        <v>1.8999630172413795</v>
      </c>
      <c r="O788" s="15">
        <v>34.18</v>
      </c>
      <c r="P788" s="23">
        <f>(1245.69/S788+3.8275+0.00211*(35-O788))</f>
        <v>8.0072949325171905</v>
      </c>
      <c r="Q788" s="93">
        <f t="shared" si="364"/>
        <v>7.9901470381015303</v>
      </c>
      <c r="R788" s="66">
        <v>25</v>
      </c>
      <c r="S788" s="23">
        <f t="shared" si="362"/>
        <v>298.14999999999998</v>
      </c>
    </row>
    <row r="789" spans="6:19" ht="15.75" customHeight="1">
      <c r="F789" s="20" t="s">
        <v>68</v>
      </c>
      <c r="G789" s="66">
        <v>3.0000000000000001E-3</v>
      </c>
      <c r="H789" s="23">
        <v>5.0000000000000001E-3</v>
      </c>
      <c r="I789" s="23">
        <v>7.0000000000000001E-3</v>
      </c>
      <c r="J789" s="23">
        <v>4.0000000000000001E-3</v>
      </c>
      <c r="K789" s="23">
        <v>0.497</v>
      </c>
      <c r="L789" s="23">
        <v>0.28299999999999997</v>
      </c>
      <c r="M789" s="92">
        <f>(K789-H789-(J789-G813))/(L789-I789-(J789-G813))</f>
        <v>1.7941176470588238</v>
      </c>
      <c r="N789" s="23">
        <f>M789+($C$13+($B$13*M789))*$A$13</f>
        <v>1.8898619117647062</v>
      </c>
      <c r="O789" s="15">
        <v>34.19</v>
      </c>
      <c r="P789" s="23">
        <f t="shared" ref="P789:P812" si="365">(1245.69/S789+3.8275+0.00211*(35-O789))</f>
        <v>7.9988827401673648</v>
      </c>
      <c r="Q789" s="93">
        <f>P789+LOG((N789-0.0069)/(2.222-N789*0.133))</f>
        <v>7.9791151379387379</v>
      </c>
      <c r="R789" s="66">
        <v>25.6</v>
      </c>
      <c r="S789" s="23">
        <f t="shared" si="362"/>
        <v>298.75</v>
      </c>
    </row>
    <row r="790" spans="6:19" ht="15.75" customHeight="1">
      <c r="F790" s="20" t="s">
        <v>69</v>
      </c>
      <c r="G790" s="66">
        <v>5.0000000000000001E-3</v>
      </c>
      <c r="H790" s="23">
        <v>6.0000000000000001E-3</v>
      </c>
      <c r="I790" s="23">
        <v>8.9999999999999993E-3</v>
      </c>
      <c r="J790" s="23">
        <v>5.0000000000000001E-3</v>
      </c>
      <c r="K790" s="23">
        <v>0.377</v>
      </c>
      <c r="L790" s="23">
        <v>0.36399999999999999</v>
      </c>
      <c r="M790" s="92">
        <f>(K790-H790-(J790-G790))/(L790-I790-(J790-G790))</f>
        <v>1.0450704225352112</v>
      </c>
      <c r="N790" s="23">
        <f t="shared" ref="N790:N812" si="366">M790+($C$13+($B$13*M790))*$A$13</f>
        <v>1.0789621126760562</v>
      </c>
      <c r="O790" s="15">
        <v>34.17</v>
      </c>
      <c r="P790" s="23">
        <f t="shared" si="365"/>
        <v>7.9975297005353854</v>
      </c>
      <c r="Q790" s="93">
        <f t="shared" ref="Q790:Q801" si="367">P790+LOG((N790-0.0069)/(2.222-N790*0.133))</f>
        <v>7.7100000294873094</v>
      </c>
      <c r="R790" s="66">
        <v>25.7</v>
      </c>
      <c r="S790" s="23">
        <f t="shared" si="362"/>
        <v>298.84999999999997</v>
      </c>
    </row>
    <row r="791" spans="6:19" ht="15.75" customHeight="1">
      <c r="F791" s="20" t="s">
        <v>70</v>
      </c>
      <c r="G791" s="66">
        <v>2E-3</v>
      </c>
      <c r="H791" s="23">
        <v>5.0000000000000001E-3</v>
      </c>
      <c r="I791" s="23">
        <v>1.0999999999999999E-2</v>
      </c>
      <c r="J791" s="23">
        <v>2E-3</v>
      </c>
      <c r="K791" s="23">
        <v>0.499</v>
      </c>
      <c r="L791" s="23">
        <v>0.28799999999999998</v>
      </c>
      <c r="M791" s="92">
        <f t="shared" ref="M791:M810" si="368">(K791-H791-(J791-G791))/(L791-I791-(J791-G791))</f>
        <v>1.7833935018050544</v>
      </c>
      <c r="N791" s="23">
        <f t="shared" si="366"/>
        <v>1.8782522202166068</v>
      </c>
      <c r="O791" s="15">
        <v>34.18</v>
      </c>
      <c r="P791" s="23">
        <f t="shared" si="365"/>
        <v>7.9989038401673644</v>
      </c>
      <c r="Q791" s="93">
        <f t="shared" si="367"/>
        <v>7.9761100840177495</v>
      </c>
      <c r="R791" s="66">
        <v>25.6</v>
      </c>
      <c r="S791" s="23">
        <f t="shared" si="362"/>
        <v>298.75</v>
      </c>
    </row>
    <row r="792" spans="6:19" ht="15.75" customHeight="1">
      <c r="F792" s="20" t="s">
        <v>71</v>
      </c>
      <c r="G792" s="66">
        <v>3.0000000000000001E-3</v>
      </c>
      <c r="H792" s="23">
        <v>4.0000000000000001E-3</v>
      </c>
      <c r="I792" s="23">
        <v>1.0999999999999999E-2</v>
      </c>
      <c r="J792" s="23">
        <v>3.0000000000000001E-3</v>
      </c>
      <c r="K792" s="23">
        <v>0.33600000000000002</v>
      </c>
      <c r="L792" s="23">
        <v>0.37</v>
      </c>
      <c r="M792" s="92">
        <f t="shared" si="368"/>
        <v>0.92479108635097507</v>
      </c>
      <c r="N792" s="23">
        <f t="shared" si="366"/>
        <v>0.94875071030640679</v>
      </c>
      <c r="O792" s="15">
        <v>34.21</v>
      </c>
      <c r="P792" s="23">
        <f t="shared" si="365"/>
        <v>8.0002367141637372</v>
      </c>
      <c r="Q792" s="93">
        <f t="shared" si="367"/>
        <v>7.6528656000267565</v>
      </c>
      <c r="R792" s="66">
        <v>25.5</v>
      </c>
      <c r="S792" s="23">
        <f t="shared" si="362"/>
        <v>298.64999999999998</v>
      </c>
    </row>
    <row r="793" spans="6:19" ht="15.75" customHeight="1">
      <c r="F793" s="20" t="s">
        <v>73</v>
      </c>
      <c r="G793" s="66">
        <v>3.0000000000000001E-3</v>
      </c>
      <c r="H793" s="23">
        <v>4.0000000000000001E-3</v>
      </c>
      <c r="I793" s="23">
        <v>5.0000000000000001E-3</v>
      </c>
      <c r="J793" s="23">
        <v>3.0000000000000001E-3</v>
      </c>
      <c r="K793" s="23">
        <v>0.49299999999999999</v>
      </c>
      <c r="L793" s="23">
        <v>0.27700000000000002</v>
      </c>
      <c r="M793" s="92">
        <f t="shared" si="368"/>
        <v>1.7977941176470587</v>
      </c>
      <c r="N793" s="23">
        <f t="shared" si="366"/>
        <v>1.8938419669117645</v>
      </c>
      <c r="O793" s="15">
        <v>34.19</v>
      </c>
      <c r="P793" s="23">
        <f t="shared" si="365"/>
        <v>8.0058729725901081</v>
      </c>
      <c r="Q793" s="93">
        <f t="shared" si="367"/>
        <v>7.9871390527326547</v>
      </c>
      <c r="R793" s="66">
        <v>25.1</v>
      </c>
      <c r="S793" s="23">
        <f t="shared" si="362"/>
        <v>298.25</v>
      </c>
    </row>
    <row r="794" spans="6:19" ht="15.75" customHeight="1">
      <c r="F794" s="20" t="s">
        <v>74</v>
      </c>
      <c r="G794" s="66">
        <v>5.0000000000000001E-3</v>
      </c>
      <c r="H794" s="23">
        <v>7.0000000000000001E-3</v>
      </c>
      <c r="I794" s="23">
        <v>0.01</v>
      </c>
      <c r="J794" s="23">
        <v>6.0000000000000001E-3</v>
      </c>
      <c r="K794" s="23">
        <v>0.32800000000000001</v>
      </c>
      <c r="L794" s="23">
        <v>0.35099999999999998</v>
      </c>
      <c r="M794" s="92">
        <f t="shared" si="368"/>
        <v>0.94117647058823539</v>
      </c>
      <c r="N794" s="23">
        <f t="shared" si="366"/>
        <v>0.96648911764705892</v>
      </c>
      <c r="O794" s="15">
        <v>34.19</v>
      </c>
      <c r="P794" s="23">
        <f t="shared" si="365"/>
        <v>7.9960931943301565</v>
      </c>
      <c r="Q794" s="93">
        <f t="shared" si="367"/>
        <v>7.6573144745704882</v>
      </c>
      <c r="R794" s="66">
        <v>25.8</v>
      </c>
      <c r="S794" s="23">
        <f t="shared" si="362"/>
        <v>298.95</v>
      </c>
    </row>
    <row r="795" spans="6:19" ht="15.75" customHeight="1">
      <c r="F795" s="20" t="s">
        <v>75</v>
      </c>
      <c r="G795" s="66">
        <v>2E-3</v>
      </c>
      <c r="H795" s="23">
        <v>5.0000000000000001E-3</v>
      </c>
      <c r="I795" s="23">
        <v>1.0999999999999999E-2</v>
      </c>
      <c r="J795" s="23">
        <v>2E-3</v>
      </c>
      <c r="K795" s="23">
        <v>0.33300000000000002</v>
      </c>
      <c r="L795" s="23">
        <v>0.34799999999999998</v>
      </c>
      <c r="M795" s="92">
        <f t="shared" si="368"/>
        <v>0.97329376854599425</v>
      </c>
      <c r="N795" s="23">
        <f t="shared" si="366"/>
        <v>1.0012585014836797</v>
      </c>
      <c r="O795" s="15">
        <v>34.21</v>
      </c>
      <c r="P795" s="23">
        <f t="shared" si="365"/>
        <v>7.9974453005353858</v>
      </c>
      <c r="Q795" s="93">
        <f t="shared" si="367"/>
        <v>7.6750846508896382</v>
      </c>
      <c r="R795" s="66">
        <v>25.7</v>
      </c>
      <c r="S795" s="23">
        <f t="shared" si="362"/>
        <v>298.84999999999997</v>
      </c>
    </row>
    <row r="796" spans="6:19" ht="15.75" customHeight="1">
      <c r="F796" s="20" t="s">
        <v>76</v>
      </c>
      <c r="G796" s="66" t="s">
        <v>244</v>
      </c>
      <c r="H796" s="23" t="s">
        <v>244</v>
      </c>
      <c r="I796" s="23" t="s">
        <v>244</v>
      </c>
      <c r="J796" s="23" t="s">
        <v>244</v>
      </c>
      <c r="K796" s="23" t="s">
        <v>244</v>
      </c>
      <c r="L796" s="23" t="s">
        <v>244</v>
      </c>
      <c r="M796" s="92" t="e">
        <f t="shared" si="368"/>
        <v>#VALUE!</v>
      </c>
      <c r="N796" s="23" t="e">
        <f t="shared" si="366"/>
        <v>#VALUE!</v>
      </c>
      <c r="O796" s="15"/>
      <c r="P796" s="23" t="e">
        <f t="shared" si="365"/>
        <v>#VALUE!</v>
      </c>
      <c r="Q796" s="93" t="e">
        <f t="shared" si="367"/>
        <v>#VALUE!</v>
      </c>
      <c r="R796" s="66" t="s">
        <v>244</v>
      </c>
      <c r="S796" s="23" t="e">
        <f t="shared" si="362"/>
        <v>#VALUE!</v>
      </c>
    </row>
    <row r="797" spans="6:19" ht="15.75" customHeight="1">
      <c r="F797" s="20" t="s">
        <v>77</v>
      </c>
      <c r="G797" s="92">
        <v>3.0000000000000001E-3</v>
      </c>
      <c r="H797" s="92">
        <v>6.0000000000000001E-3</v>
      </c>
      <c r="I797" s="92">
        <v>1.2999999999999999E-2</v>
      </c>
      <c r="J797" s="92">
        <v>5.0000000000000001E-3</v>
      </c>
      <c r="K797" s="92">
        <v>0.48899999999999999</v>
      </c>
      <c r="L797" s="92">
        <v>0.28599999999999998</v>
      </c>
      <c r="M797" s="92">
        <f t="shared" si="368"/>
        <v>1.7749077490774909</v>
      </c>
      <c r="N797" s="23">
        <f t="shared" si="366"/>
        <v>1.8690657564575648</v>
      </c>
      <c r="O797" s="15">
        <v>34.19</v>
      </c>
      <c r="P797" s="92">
        <f t="shared" si="365"/>
        <v>8.0002789141637365</v>
      </c>
      <c r="Q797" s="93">
        <f t="shared" si="367"/>
        <v>7.9750789893880079</v>
      </c>
      <c r="R797" s="66">
        <v>25.5</v>
      </c>
      <c r="S797" s="23">
        <f t="shared" si="362"/>
        <v>298.64999999999998</v>
      </c>
    </row>
    <row r="798" spans="6:19" ht="15.75" customHeight="1">
      <c r="F798" s="20" t="s">
        <v>81</v>
      </c>
      <c r="G798" s="92">
        <v>3.0000000000000001E-3</v>
      </c>
      <c r="H798" s="23">
        <v>3.0000000000000001E-3</v>
      </c>
      <c r="I798" s="23">
        <v>5.0000000000000001E-3</v>
      </c>
      <c r="J798" s="23">
        <v>3.0000000000000001E-3</v>
      </c>
      <c r="K798" s="23">
        <v>0.48599999999999999</v>
      </c>
      <c r="L798" s="23">
        <v>0.27700000000000002</v>
      </c>
      <c r="M798" s="92">
        <f t="shared" si="368"/>
        <v>1.775735294117647</v>
      </c>
      <c r="N798" s="23">
        <f t="shared" si="366"/>
        <v>1.8699616360294118</v>
      </c>
      <c r="O798" s="15">
        <v>34.14</v>
      </c>
      <c r="P798" s="23">
        <f t="shared" si="365"/>
        <v>8.0045785517345394</v>
      </c>
      <c r="Q798" s="93">
        <f t="shared" si="367"/>
        <v>7.9796137367208821</v>
      </c>
      <c r="R798" s="66">
        <v>25.2</v>
      </c>
      <c r="S798" s="23">
        <f t="shared" si="362"/>
        <v>298.34999999999997</v>
      </c>
    </row>
    <row r="799" spans="6:19" ht="15.75" customHeight="1">
      <c r="F799" s="20" t="s">
        <v>82</v>
      </c>
      <c r="G799" s="92">
        <v>4.0000000000000001E-3</v>
      </c>
      <c r="H799" s="23">
        <v>5.0000000000000001E-3</v>
      </c>
      <c r="I799" s="23">
        <v>6.0000000000000001E-3</v>
      </c>
      <c r="J799" s="23">
        <v>4.0000000000000001E-3</v>
      </c>
      <c r="K799" s="23">
        <v>0.34</v>
      </c>
      <c r="L799" s="23">
        <v>0.33400000000000002</v>
      </c>
      <c r="M799" s="92">
        <f t="shared" si="368"/>
        <v>1.0213414634146341</v>
      </c>
      <c r="N799" s="23">
        <f t="shared" si="366"/>
        <v>1.0532737347560974</v>
      </c>
      <c r="O799" s="15">
        <v>34.21</v>
      </c>
      <c r="P799" s="23">
        <f t="shared" si="365"/>
        <v>7.9988405401673646</v>
      </c>
      <c r="Q799" s="93">
        <f t="shared" si="367"/>
        <v>7.7000644605621593</v>
      </c>
      <c r="R799" s="66">
        <v>25.6</v>
      </c>
      <c r="S799" s="23">
        <f t="shared" si="362"/>
        <v>298.75</v>
      </c>
    </row>
    <row r="800" spans="6:19" ht="15.75" customHeight="1">
      <c r="F800" s="20" t="s">
        <v>83</v>
      </c>
      <c r="G800" s="92">
        <v>2E-3</v>
      </c>
      <c r="H800" s="23">
        <v>5.0000000000000001E-3</v>
      </c>
      <c r="I800" s="23">
        <v>1.2E-2</v>
      </c>
      <c r="J800" s="23">
        <v>3.0000000000000001E-3</v>
      </c>
      <c r="K800" s="23">
        <v>0.33700000000000002</v>
      </c>
      <c r="L800" s="23">
        <v>0.35599999999999998</v>
      </c>
      <c r="M800" s="92">
        <f t="shared" si="368"/>
        <v>0.96501457725947537</v>
      </c>
      <c r="N800" s="23">
        <f t="shared" si="366"/>
        <v>0.99229565597667657</v>
      </c>
      <c r="O800" s="15">
        <v>34.21</v>
      </c>
      <c r="P800" s="23">
        <f t="shared" si="365"/>
        <v>8.0002367141637372</v>
      </c>
      <c r="Q800" s="93">
        <f t="shared" si="367"/>
        <v>7.6736959435312802</v>
      </c>
      <c r="R800" s="66">
        <v>25.5</v>
      </c>
      <c r="S800" s="23">
        <f t="shared" si="362"/>
        <v>298.64999999999998</v>
      </c>
    </row>
    <row r="801" spans="5:19" ht="15.75" customHeight="1">
      <c r="F801" s="20" t="s">
        <v>85</v>
      </c>
      <c r="G801" s="92">
        <v>3.0000000000000001E-3</v>
      </c>
      <c r="H801" s="23">
        <v>5.0000000000000001E-3</v>
      </c>
      <c r="I801" s="23">
        <v>1.0999999999999999E-2</v>
      </c>
      <c r="J801" s="23">
        <v>4.0000000000000001E-3</v>
      </c>
      <c r="K801" s="23">
        <v>0.48899999999999999</v>
      </c>
      <c r="L801" s="23">
        <v>0.28699999999999998</v>
      </c>
      <c r="M801" s="92">
        <f t="shared" si="368"/>
        <v>1.7563636363636366</v>
      </c>
      <c r="N801" s="23">
        <f t="shared" si="366"/>
        <v>1.8489903636363638</v>
      </c>
      <c r="O801" s="15">
        <v>34.200000000000003</v>
      </c>
      <c r="P801" s="23">
        <f t="shared" si="365"/>
        <v>8.0002578141637368</v>
      </c>
      <c r="Q801" s="93">
        <f t="shared" si="367"/>
        <v>7.9697632811707422</v>
      </c>
      <c r="R801" s="66">
        <v>25.5</v>
      </c>
      <c r="S801" s="23">
        <f t="shared" si="362"/>
        <v>298.64999999999998</v>
      </c>
    </row>
    <row r="802" spans="5:19" ht="15.75" customHeight="1">
      <c r="F802" s="20" t="s">
        <v>87</v>
      </c>
      <c r="G802" s="92">
        <v>3.0000000000000001E-3</v>
      </c>
      <c r="H802" s="23">
        <v>5.0000000000000001E-3</v>
      </c>
      <c r="I802" s="23">
        <v>7.0000000000000001E-3</v>
      </c>
      <c r="J802" s="23">
        <v>4.0000000000000001E-3</v>
      </c>
      <c r="K802" s="23">
        <v>0.35199999999999998</v>
      </c>
      <c r="L802" s="23">
        <v>0.35099999999999998</v>
      </c>
      <c r="M802" s="92">
        <f t="shared" si="368"/>
        <v>1.0087463556851313</v>
      </c>
      <c r="N802" s="23">
        <f t="shared" si="366"/>
        <v>1.039638586005831</v>
      </c>
      <c r="O802" s="15">
        <v>34.200000000000003</v>
      </c>
      <c r="P802" s="23">
        <f t="shared" si="365"/>
        <v>8.0016549234634073</v>
      </c>
      <c r="Q802" s="93">
        <f>P802+LOG((N802-0.0069)/(2.222-N802*0.133))</f>
        <v>7.6968042854809591</v>
      </c>
      <c r="R802" s="66">
        <v>25.4</v>
      </c>
      <c r="S802" s="23">
        <f t="shared" si="362"/>
        <v>298.54999999999995</v>
      </c>
    </row>
    <row r="803" spans="5:19" ht="15.75" customHeight="1">
      <c r="F803" s="20" t="s">
        <v>89</v>
      </c>
      <c r="G803" s="92">
        <v>5.0000000000000001E-3</v>
      </c>
      <c r="H803" s="23">
        <v>8.0000000000000002E-3</v>
      </c>
      <c r="I803" s="23">
        <v>1.0999999999999999E-2</v>
      </c>
      <c r="J803" s="23">
        <v>6.0000000000000001E-3</v>
      </c>
      <c r="K803" s="23">
        <v>0.502</v>
      </c>
      <c r="L803" s="23">
        <v>0.28899999999999998</v>
      </c>
      <c r="M803" s="92">
        <f t="shared" si="368"/>
        <v>1.7797833935018053</v>
      </c>
      <c r="N803" s="23">
        <f t="shared" si="366"/>
        <v>1.8743440072202169</v>
      </c>
      <c r="O803" s="15">
        <v>34.21</v>
      </c>
      <c r="P803" s="23">
        <f t="shared" si="365"/>
        <v>7.9974453005353858</v>
      </c>
      <c r="Q803" s="93">
        <f>P803+LOG((N803-0.0069)/(2.222-N803*0.133))</f>
        <v>7.9736291487026314</v>
      </c>
      <c r="R803" s="66">
        <v>25.7</v>
      </c>
      <c r="S803" s="23">
        <f t="shared" si="362"/>
        <v>298.84999999999997</v>
      </c>
    </row>
    <row r="804" spans="5:19" ht="15.75" customHeight="1">
      <c r="F804" s="20" t="s">
        <v>91</v>
      </c>
      <c r="G804" s="92">
        <v>2E-3</v>
      </c>
      <c r="H804" s="23">
        <v>5.0000000000000001E-3</v>
      </c>
      <c r="I804" s="23">
        <v>1.2E-2</v>
      </c>
      <c r="J804" s="23">
        <v>3.0000000000000001E-3</v>
      </c>
      <c r="K804" s="23">
        <v>0.33800000000000002</v>
      </c>
      <c r="L804" s="23">
        <v>0.36499999999999999</v>
      </c>
      <c r="M804" s="92">
        <f t="shared" si="368"/>
        <v>0.94318181818181823</v>
      </c>
      <c r="N804" s="23">
        <f t="shared" si="366"/>
        <v>0.9686600568181819</v>
      </c>
      <c r="O804" s="15">
        <v>34.21</v>
      </c>
      <c r="P804" s="23">
        <f t="shared" si="365"/>
        <v>7.9974453005353858</v>
      </c>
      <c r="Q804" s="93">
        <f>P804+LOG((N804-0.0069)/(2.222-N804*0.133))</f>
        <v>7.6597079060413051</v>
      </c>
      <c r="R804" s="66">
        <v>25.7</v>
      </c>
      <c r="S804" s="23">
        <f t="shared" si="362"/>
        <v>298.84999999999997</v>
      </c>
    </row>
    <row r="805" spans="5:19" ht="15.75" customHeight="1">
      <c r="F805" s="20" t="s">
        <v>92</v>
      </c>
      <c r="G805" s="92">
        <v>2E-3</v>
      </c>
      <c r="H805" s="23">
        <v>4.0000000000000001E-3</v>
      </c>
      <c r="I805" s="23">
        <v>0.01</v>
      </c>
      <c r="J805" s="23">
        <v>3.0000000000000001E-3</v>
      </c>
      <c r="K805" s="23">
        <v>0.497</v>
      </c>
      <c r="L805" s="23">
        <v>0.29299999999999998</v>
      </c>
      <c r="M805" s="92">
        <f t="shared" si="368"/>
        <v>1.7446808510638299</v>
      </c>
      <c r="N805" s="23">
        <f t="shared" si="366"/>
        <v>1.8363428723404256</v>
      </c>
      <c r="O805" s="15">
        <v>34.200000000000003</v>
      </c>
      <c r="P805" s="23">
        <f>(1245.69/S805+3.8275+0.00211*(35-O805))</f>
        <v>8.0002578141637368</v>
      </c>
      <c r="Q805" s="93">
        <f t="shared" ref="Q805:Q812" si="369">P805+LOG((N805-0.0069)/(2.222-N805*0.133))</f>
        <v>7.96640167256278</v>
      </c>
      <c r="R805" s="66">
        <v>25.5</v>
      </c>
      <c r="S805" s="23">
        <f>R805+273.15</f>
        <v>298.64999999999998</v>
      </c>
    </row>
    <row r="806" spans="5:19" ht="15.75" customHeight="1">
      <c r="F806" s="20" t="s">
        <v>93</v>
      </c>
      <c r="G806" s="92">
        <v>3.0000000000000001E-3</v>
      </c>
      <c r="H806" s="23">
        <v>4.0000000000000001E-3</v>
      </c>
      <c r="I806" s="23">
        <v>5.0000000000000001E-3</v>
      </c>
      <c r="J806" s="23">
        <v>3.0000000000000001E-3</v>
      </c>
      <c r="K806" s="23">
        <v>0.46899999999999997</v>
      </c>
      <c r="L806" s="23">
        <v>0.27</v>
      </c>
      <c r="M806" s="92">
        <f t="shared" si="368"/>
        <v>1.7547169811320753</v>
      </c>
      <c r="N806" s="23">
        <f t="shared" si="366"/>
        <v>1.8472077358490564</v>
      </c>
      <c r="O806" s="15">
        <v>34.21</v>
      </c>
      <c r="P806" s="23">
        <f t="shared" si="365"/>
        <v>8.0044308517345399</v>
      </c>
      <c r="Q806" s="93">
        <f t="shared" si="369"/>
        <v>7.9734637364906256</v>
      </c>
      <c r="R806" s="66">
        <v>25.2</v>
      </c>
      <c r="S806" s="23">
        <f t="shared" ref="S806:S812" si="370">R806+273.15</f>
        <v>298.34999999999997</v>
      </c>
    </row>
    <row r="807" spans="5:19" ht="15.75" customHeight="1">
      <c r="F807" s="20" t="s">
        <v>94</v>
      </c>
      <c r="G807" s="92">
        <v>5.0000000000000001E-3</v>
      </c>
      <c r="H807" s="23">
        <v>7.0000000000000001E-3</v>
      </c>
      <c r="I807" s="23">
        <v>0.01</v>
      </c>
      <c r="J807" s="23">
        <v>6.0000000000000001E-3</v>
      </c>
      <c r="K807" s="23">
        <v>0.35</v>
      </c>
      <c r="L807" s="23">
        <v>0.34799999999999998</v>
      </c>
      <c r="M807" s="92">
        <f t="shared" si="368"/>
        <v>1.0148367952522255</v>
      </c>
      <c r="N807" s="23">
        <f t="shared" si="366"/>
        <v>1.0462319436201779</v>
      </c>
      <c r="O807" s="15">
        <v>34.200000000000003</v>
      </c>
      <c r="P807" s="23">
        <f t="shared" si="365"/>
        <v>8.0002578141637368</v>
      </c>
      <c r="Q807" s="93">
        <f t="shared" si="369"/>
        <v>7.6983538548791248</v>
      </c>
      <c r="R807" s="66">
        <v>25.5</v>
      </c>
      <c r="S807" s="23">
        <f t="shared" si="370"/>
        <v>298.64999999999998</v>
      </c>
    </row>
    <row r="808" spans="5:19" ht="15.75" customHeight="1">
      <c r="F808" s="20" t="s">
        <v>96</v>
      </c>
      <c r="G808" s="92">
        <v>1E-3</v>
      </c>
      <c r="H808" s="23">
        <v>5.0000000000000001E-3</v>
      </c>
      <c r="I808" s="23">
        <v>1.0999999999999999E-2</v>
      </c>
      <c r="J808" s="23">
        <v>2E-3</v>
      </c>
      <c r="K808" s="23">
        <v>0.48499999999999999</v>
      </c>
      <c r="L808" s="23">
        <v>0.28399999999999997</v>
      </c>
      <c r="M808" s="92">
        <f t="shared" si="368"/>
        <v>1.7610294117647061</v>
      </c>
      <c r="N808" s="23">
        <f t="shared" si="366"/>
        <v>1.8540414154411766</v>
      </c>
      <c r="O808" s="15">
        <v>34.22</v>
      </c>
      <c r="P808" s="23">
        <f t="shared" si="365"/>
        <v>8.0002156141637375</v>
      </c>
      <c r="Q808" s="93">
        <f t="shared" si="369"/>
        <v>7.9710579643093418</v>
      </c>
      <c r="R808" s="66">
        <v>25.5</v>
      </c>
      <c r="S808" s="23">
        <f t="shared" si="370"/>
        <v>298.64999999999998</v>
      </c>
    </row>
    <row r="809" spans="5:19" ht="15.75" customHeight="1">
      <c r="F809" s="20" t="s">
        <v>97</v>
      </c>
      <c r="G809" s="92">
        <v>2E-3</v>
      </c>
      <c r="H809" s="23">
        <v>4.0000000000000001E-3</v>
      </c>
      <c r="I809" s="23">
        <v>1.0999999999999999E-2</v>
      </c>
      <c r="J809" s="23">
        <v>3.0000000000000001E-3</v>
      </c>
      <c r="K809" s="23">
        <v>0.32400000000000001</v>
      </c>
      <c r="L809" s="23">
        <v>0.35499999999999998</v>
      </c>
      <c r="M809" s="92">
        <f t="shared" si="368"/>
        <v>0.93002915451895052</v>
      </c>
      <c r="N809" s="23">
        <f t="shared" si="366"/>
        <v>0.95442131195335289</v>
      </c>
      <c r="O809" s="15">
        <v>34.21</v>
      </c>
      <c r="P809" s="23">
        <f t="shared" si="365"/>
        <v>8.0016338234634077</v>
      </c>
      <c r="Q809" s="93">
        <f t="shared" si="369"/>
        <v>7.6570259379125467</v>
      </c>
      <c r="R809" s="66">
        <v>25.4</v>
      </c>
      <c r="S809" s="23">
        <f t="shared" si="370"/>
        <v>298.54999999999995</v>
      </c>
    </row>
    <row r="810" spans="5:19" ht="15.75" customHeight="1">
      <c r="F810" s="20" t="s">
        <v>98</v>
      </c>
      <c r="G810" s="92">
        <v>3.0000000000000001E-3</v>
      </c>
      <c r="H810" s="92">
        <v>4.0000000000000001E-3</v>
      </c>
      <c r="I810" s="92">
        <v>5.0000000000000001E-3</v>
      </c>
      <c r="J810" s="92">
        <v>3.0000000000000001E-3</v>
      </c>
      <c r="K810" s="92">
        <v>0.498</v>
      </c>
      <c r="L810" s="92">
        <v>0.28599999999999998</v>
      </c>
      <c r="M810" s="92">
        <f t="shared" si="368"/>
        <v>1.7580071174377225</v>
      </c>
      <c r="N810" s="92">
        <f t="shared" si="366"/>
        <v>1.8507695551601424</v>
      </c>
      <c r="O810" s="15">
        <v>34.229999999999997</v>
      </c>
      <c r="P810" s="92">
        <f t="shared" si="365"/>
        <v>8.0071894325171904</v>
      </c>
      <c r="Q810" s="93">
        <f t="shared" si="369"/>
        <v>7.9771661715061111</v>
      </c>
      <c r="R810" s="66">
        <v>25</v>
      </c>
      <c r="S810" s="23">
        <f t="shared" si="370"/>
        <v>298.14999999999998</v>
      </c>
    </row>
    <row r="811" spans="5:19" ht="15.75" customHeight="1">
      <c r="F811" s="20" t="s">
        <v>100</v>
      </c>
      <c r="G811" s="92">
        <v>4.0000000000000001E-3</v>
      </c>
      <c r="H811" s="23">
        <v>5.0000000000000001E-3</v>
      </c>
      <c r="I811" s="23">
        <v>7.0000000000000001E-3</v>
      </c>
      <c r="J811" s="23">
        <v>5.0000000000000001E-3</v>
      </c>
      <c r="K811" s="23">
        <v>0.36199999999999999</v>
      </c>
      <c r="L811" s="23">
        <v>0.34200000000000003</v>
      </c>
      <c r="M811" s="92">
        <f>(K811-H811-(J811-G811))/(L811-I811-(J811-G811))</f>
        <v>1.0658682634730539</v>
      </c>
      <c r="N811" s="23">
        <f t="shared" si="366"/>
        <v>1.1014773353293412</v>
      </c>
      <c r="O811" s="15">
        <v>34.200000000000003</v>
      </c>
      <c r="P811" s="23">
        <f t="shared" si="365"/>
        <v>7.9988616401673642</v>
      </c>
      <c r="Q811" s="93">
        <f t="shared" si="369"/>
        <v>7.7209846183298323</v>
      </c>
      <c r="R811" s="66">
        <v>25.6</v>
      </c>
      <c r="S811" s="23">
        <f t="shared" si="370"/>
        <v>298.75</v>
      </c>
    </row>
    <row r="812" spans="5:19" ht="15.75" customHeight="1">
      <c r="F812" s="20" t="s">
        <v>101</v>
      </c>
      <c r="G812" s="92">
        <v>2E-3</v>
      </c>
      <c r="H812" s="23">
        <v>6.0000000000000001E-3</v>
      </c>
      <c r="I812" s="23">
        <v>1.2999999999999999E-2</v>
      </c>
      <c r="J812" s="23">
        <v>3.0000000000000001E-3</v>
      </c>
      <c r="K812" s="23">
        <v>0.32300000000000001</v>
      </c>
      <c r="L812" s="23">
        <v>0.33600000000000002</v>
      </c>
      <c r="M812" s="92">
        <f t="shared" ref="M812" si="371">(K812-H812-(J812-G812))/(L812-I812-(J812-G812))</f>
        <v>0.98136645962732916</v>
      </c>
      <c r="N812" s="23">
        <f t="shared" si="366"/>
        <v>1.0099977950310559</v>
      </c>
      <c r="O812" s="15">
        <v>34.24</v>
      </c>
      <c r="P812" s="23">
        <f t="shared" si="365"/>
        <v>8.0001734141637364</v>
      </c>
      <c r="Q812" s="93">
        <f t="shared" si="369"/>
        <v>7.6818547785113545</v>
      </c>
      <c r="R812" s="66">
        <v>25.5</v>
      </c>
      <c r="S812" s="23">
        <f t="shared" si="370"/>
        <v>298.64999999999998</v>
      </c>
    </row>
    <row r="813" spans="5:19" ht="15.75" customHeight="1"/>
    <row r="814" spans="5:19" ht="15.75" customHeight="1">
      <c r="E814" s="142" t="s">
        <v>245</v>
      </c>
      <c r="F814" s="20" t="s">
        <v>119</v>
      </c>
      <c r="G814" s="66">
        <v>5.0000000000000001E-3</v>
      </c>
      <c r="H814" s="23">
        <v>6.0000000000000001E-3</v>
      </c>
      <c r="I814" s="23">
        <v>6.0000000000000001E-3</v>
      </c>
      <c r="J814" s="23">
        <v>5.0000000000000001E-3</v>
      </c>
      <c r="K814" s="23">
        <v>0.504</v>
      </c>
      <c r="L814" s="23">
        <v>0.29299999999999998</v>
      </c>
      <c r="M814" s="92">
        <f t="shared" ref="M814:M821" si="372">(K814-H814-(J814-G814))/(L814-I814-(J814-G814))</f>
        <v>1.7351916376306622</v>
      </c>
      <c r="N814" s="23">
        <f t="shared" ref="N814:N821" si="373">M814+($C$13+($B$13*M814))*$A$13</f>
        <v>1.8260700871080142</v>
      </c>
      <c r="O814" s="15">
        <v>33.68</v>
      </c>
      <c r="P814" s="23">
        <f>(1245.69/S814+3.8275+0.00211*(35-O814))</f>
        <v>8.0308921802731419</v>
      </c>
      <c r="Q814" s="93">
        <f t="shared" ref="Q814:Q821" si="374">P814+LOG((N814-0.0069)/(2.222-N814*0.133))</f>
        <v>7.9942905767998553</v>
      </c>
      <c r="R814" s="66">
        <v>23.4</v>
      </c>
      <c r="S814" s="23">
        <f t="shared" ref="S814:S837" si="375">R814+273.15</f>
        <v>296.54999999999995</v>
      </c>
    </row>
    <row r="815" spans="5:19" ht="15.75" customHeight="1">
      <c r="E815" s="142" t="s">
        <v>242</v>
      </c>
      <c r="F815" s="20" t="s">
        <v>120</v>
      </c>
      <c r="G815" s="66">
        <v>1E-3</v>
      </c>
      <c r="H815" s="23">
        <v>2E-3</v>
      </c>
      <c r="I815" s="23">
        <v>3.0000000000000001E-3</v>
      </c>
      <c r="J815" s="23">
        <v>1E-3</v>
      </c>
      <c r="K815" s="23">
        <v>0.51100000000000001</v>
      </c>
      <c r="L815" s="23">
        <v>0.28199999999999997</v>
      </c>
      <c r="M815" s="92">
        <f t="shared" si="372"/>
        <v>1.8243727598566311</v>
      </c>
      <c r="N815" s="23">
        <f t="shared" si="373"/>
        <v>1.9226153405017923</v>
      </c>
      <c r="O815" s="15">
        <v>33.68</v>
      </c>
      <c r="P815" s="23">
        <f t="shared" ref="P815:P816" si="376">(1245.69/S815+3.8275+0.00211*(35-O815))</f>
        <v>8.0294761657845957</v>
      </c>
      <c r="Q815" s="93">
        <f t="shared" si="374"/>
        <v>8.0181590952063111</v>
      </c>
      <c r="R815" s="66">
        <v>23.5</v>
      </c>
      <c r="S815" s="23">
        <f t="shared" si="375"/>
        <v>296.64999999999998</v>
      </c>
    </row>
    <row r="816" spans="5:19" ht="15.75" customHeight="1">
      <c r="E816" s="142" t="s">
        <v>186</v>
      </c>
      <c r="F816" s="20" t="s">
        <v>121</v>
      </c>
      <c r="G816" s="66">
        <v>0</v>
      </c>
      <c r="H816" s="23">
        <v>1E-3</v>
      </c>
      <c r="I816" s="23">
        <v>2E-3</v>
      </c>
      <c r="J816" s="23">
        <v>0</v>
      </c>
      <c r="K816" s="23">
        <v>0.308</v>
      </c>
      <c r="L816" s="23">
        <v>0.34599999999999997</v>
      </c>
      <c r="M816" s="92">
        <f t="shared" si="372"/>
        <v>0.89244186046511631</v>
      </c>
      <c r="N816" s="23">
        <f t="shared" si="373"/>
        <v>0.91373024709302331</v>
      </c>
      <c r="O816" s="15">
        <v>33.630000000000003</v>
      </c>
      <c r="P816" s="23">
        <f t="shared" si="376"/>
        <v>8.0324146500758982</v>
      </c>
      <c r="Q816" s="93">
        <f t="shared" si="374"/>
        <v>7.6676233628162151</v>
      </c>
      <c r="R816" s="66">
        <v>23.3</v>
      </c>
      <c r="S816" s="23">
        <f t="shared" si="375"/>
        <v>296.45</v>
      </c>
    </row>
    <row r="817" spans="5:19" ht="15.75" customHeight="1">
      <c r="E817" s="142"/>
      <c r="F817" s="20" t="s">
        <v>122</v>
      </c>
      <c r="G817" s="66">
        <v>0</v>
      </c>
      <c r="H817" s="23">
        <v>1E-3</v>
      </c>
      <c r="I817" s="23">
        <v>2E-3</v>
      </c>
      <c r="J817" s="23">
        <v>0</v>
      </c>
      <c r="K817" s="23">
        <v>0.308</v>
      </c>
      <c r="L817" s="23">
        <v>0.34599999999999997</v>
      </c>
      <c r="M817" s="92">
        <f t="shared" si="372"/>
        <v>0.89244186046511631</v>
      </c>
      <c r="N817" s="23">
        <f t="shared" si="373"/>
        <v>0.91373024709302331</v>
      </c>
      <c r="O817" s="15">
        <v>33.68</v>
      </c>
      <c r="P817" s="23">
        <f>(1245.69/S817+3.8275+0.00211*(35-O817))</f>
        <v>8.0308921802731419</v>
      </c>
      <c r="Q817" s="93">
        <f t="shared" si="374"/>
        <v>7.6661008930134589</v>
      </c>
      <c r="R817" s="66">
        <v>23.4</v>
      </c>
      <c r="S817" s="23">
        <f t="shared" si="375"/>
        <v>296.54999999999995</v>
      </c>
    </row>
    <row r="818" spans="5:19" ht="15.75" customHeight="1">
      <c r="E818" s="142"/>
      <c r="F818" s="20" t="s">
        <v>123</v>
      </c>
      <c r="G818" s="23">
        <v>7.0000000000000001E-3</v>
      </c>
      <c r="H818" s="23">
        <v>8.0000000000000002E-3</v>
      </c>
      <c r="I818" s="23">
        <v>0.01</v>
      </c>
      <c r="J818" s="23">
        <v>7.0000000000000001E-3</v>
      </c>
      <c r="K818" s="23">
        <v>0.28799999999999998</v>
      </c>
      <c r="L818" s="23">
        <v>0.372</v>
      </c>
      <c r="M818" s="92">
        <f t="shared" si="372"/>
        <v>0.77348066298342533</v>
      </c>
      <c r="N818" s="23">
        <f t="shared" si="373"/>
        <v>0.78494582872928165</v>
      </c>
      <c r="O818" s="15">
        <v>33.67</v>
      </c>
      <c r="P818" s="23">
        <f>(1245.69/S818+3.8275+0.00211*(35-O818))</f>
        <v>8.0323302500758977</v>
      </c>
      <c r="Q818" s="93">
        <f>P818+LOG((N818-0.0069)/(2.222-N818*0.133))</f>
        <v>7.5974910483185418</v>
      </c>
      <c r="R818" s="66">
        <v>23.3</v>
      </c>
      <c r="S818" s="23">
        <f t="shared" si="375"/>
        <v>296.45</v>
      </c>
    </row>
    <row r="819" spans="5:19" ht="15.75" customHeight="1">
      <c r="E819" s="142"/>
      <c r="F819" s="20" t="s">
        <v>124</v>
      </c>
      <c r="G819" s="23">
        <v>5.0000000000000001E-3</v>
      </c>
      <c r="H819" s="23">
        <v>5.0000000000000001E-3</v>
      </c>
      <c r="I819" s="23">
        <v>6.0000000000000001E-3</v>
      </c>
      <c r="J819" s="23">
        <v>5.0000000000000001E-3</v>
      </c>
      <c r="K819" s="23">
        <v>0.29899999999999999</v>
      </c>
      <c r="L819" s="23">
        <v>0.36799999999999999</v>
      </c>
      <c r="M819" s="92">
        <f t="shared" si="372"/>
        <v>0.81215469613259672</v>
      </c>
      <c r="N819" s="23">
        <f t="shared" si="373"/>
        <v>0.82681337016574585</v>
      </c>
      <c r="O819" s="15">
        <v>33.619999999999997</v>
      </c>
      <c r="P819" s="23">
        <f>(1245.69/S819+3.8275+0.00211*(35-O819))</f>
        <v>8.0140893818639807</v>
      </c>
      <c r="Q819" s="93">
        <f t="shared" si="374"/>
        <v>7.6031564816495374</v>
      </c>
      <c r="R819" s="66">
        <v>24.6</v>
      </c>
      <c r="S819" s="23">
        <f t="shared" si="375"/>
        <v>297.75</v>
      </c>
    </row>
    <row r="820" spans="5:19" ht="15.75" customHeight="1">
      <c r="E820" s="142"/>
      <c r="F820" s="20" t="s">
        <v>125</v>
      </c>
      <c r="G820" s="23">
        <v>1E-3</v>
      </c>
      <c r="H820" s="23">
        <v>1E-3</v>
      </c>
      <c r="I820" s="23">
        <v>2E-3</v>
      </c>
      <c r="J820" s="23">
        <v>1E-3</v>
      </c>
      <c r="K820" s="23">
        <v>0.51</v>
      </c>
      <c r="L820" s="23">
        <v>0.28199999999999997</v>
      </c>
      <c r="M820" s="92">
        <f t="shared" si="372"/>
        <v>1.8178571428571431</v>
      </c>
      <c r="N820" s="23">
        <f t="shared" si="373"/>
        <v>1.9155616964285715</v>
      </c>
      <c r="O820" s="15">
        <v>33.67</v>
      </c>
      <c r="P820" s="23">
        <f>(1245.69/S820+3.8275+0.00211*(35-O820))</f>
        <v>8.0125792561859992</v>
      </c>
      <c r="Q820" s="93">
        <f>P820+LOG((N820-0.0069)/(2.222-N820*0.133))</f>
        <v>7.9994530105289661</v>
      </c>
      <c r="R820" s="66">
        <v>24.7</v>
      </c>
      <c r="S820" s="23">
        <f t="shared" si="375"/>
        <v>297.84999999999997</v>
      </c>
    </row>
    <row r="821" spans="5:19" ht="15.75" customHeight="1">
      <c r="E821" s="142"/>
      <c r="F821" s="20" t="s">
        <v>126</v>
      </c>
      <c r="G821" s="23">
        <v>0</v>
      </c>
      <c r="H821" s="23">
        <v>1E-3</v>
      </c>
      <c r="I821" s="23">
        <v>2E-3</v>
      </c>
      <c r="J821" s="23">
        <v>1E-3</v>
      </c>
      <c r="K821" s="23">
        <v>0.48799999999999999</v>
      </c>
      <c r="L821" s="23">
        <v>0.27</v>
      </c>
      <c r="M821" s="92">
        <f t="shared" si="372"/>
        <v>1.8202247191011234</v>
      </c>
      <c r="N821" s="23">
        <f t="shared" si="373"/>
        <v>1.9181247752808988</v>
      </c>
      <c r="O821" s="15">
        <v>33.68</v>
      </c>
      <c r="P821" s="23">
        <f>(1245.69/S821+3.8275+0.00211*(35-O821))</f>
        <v>8.0111544733680145</v>
      </c>
      <c r="Q821" s="93">
        <f t="shared" si="374"/>
        <v>7.9986862990155823</v>
      </c>
      <c r="R821" s="66">
        <v>24.8</v>
      </c>
      <c r="S821" s="23">
        <f t="shared" si="375"/>
        <v>297.95</v>
      </c>
    </row>
    <row r="822" spans="5:19" ht="15.75" customHeight="1">
      <c r="E822" s="142"/>
      <c r="F822" s="20" t="s">
        <v>68</v>
      </c>
      <c r="G822" s="66">
        <v>0</v>
      </c>
      <c r="H822" s="23">
        <v>0</v>
      </c>
      <c r="I822" s="23">
        <v>1E-3</v>
      </c>
      <c r="J822" s="23">
        <v>0</v>
      </c>
      <c r="K822" s="23">
        <v>0.496</v>
      </c>
      <c r="L822" s="23">
        <v>0.27700000000000002</v>
      </c>
      <c r="M822" s="92">
        <f>(K822-H822-(J822-G846))/(L822-I822-(J822-G846))</f>
        <v>1.7971014492753621</v>
      </c>
      <c r="N822" s="23">
        <f>M822+($C$13+($B$13*M822))*$A$13</f>
        <v>1.8930921014492752</v>
      </c>
      <c r="O822" s="15">
        <v>33.67</v>
      </c>
      <c r="P822" s="23">
        <f t="shared" ref="P822:P845" si="377">(1245.69/S822+3.8275+0.00211*(35-O822))</f>
        <v>8.0111755733680141</v>
      </c>
      <c r="Q822" s="93">
        <f>P822+LOG((N822-0.0069)/(2.222-N822*0.133))</f>
        <v>7.9922470473333211</v>
      </c>
      <c r="R822" s="66">
        <v>24.8</v>
      </c>
      <c r="S822" s="23">
        <f t="shared" si="375"/>
        <v>297.95</v>
      </c>
    </row>
    <row r="823" spans="5:19" ht="15.75" customHeight="1">
      <c r="E823" s="142"/>
      <c r="F823" s="20" t="s">
        <v>69</v>
      </c>
      <c r="G823" s="66">
        <v>7.0000000000000001E-3</v>
      </c>
      <c r="H823" s="23">
        <v>8.0000000000000002E-3</v>
      </c>
      <c r="I823" s="23">
        <v>0.01</v>
      </c>
      <c r="J823" s="23">
        <v>8.0000000000000002E-3</v>
      </c>
      <c r="K823" s="23">
        <v>0.34799999999999998</v>
      </c>
      <c r="L823" s="23">
        <v>0.35699999999999998</v>
      </c>
      <c r="M823" s="92">
        <f>(K823-H823-(J823-G823))/(L823-I823-(J823-G823))</f>
        <v>0.97976878612716756</v>
      </c>
      <c r="N823" s="23">
        <f t="shared" ref="N823:N845" si="378">M823+($C$13+($B$13*M823))*$A$13</f>
        <v>1.0082681936416185</v>
      </c>
      <c r="O823" s="15">
        <v>33.65</v>
      </c>
      <c r="P823" s="23">
        <f t="shared" si="377"/>
        <v>8.0126214561860003</v>
      </c>
      <c r="Q823" s="93">
        <f>P823+LOG((N823-0.0069)/(2.222-N823*0.133))</f>
        <v>7.693505486034649</v>
      </c>
      <c r="R823" s="66">
        <v>24.7</v>
      </c>
      <c r="S823" s="23">
        <f t="shared" si="375"/>
        <v>297.84999999999997</v>
      </c>
    </row>
    <row r="824" spans="5:19" ht="15.75" customHeight="1">
      <c r="E824" s="142"/>
      <c r="F824" s="20" t="s">
        <v>70</v>
      </c>
      <c r="G824" s="66">
        <v>5.0000000000000001E-3</v>
      </c>
      <c r="H824" s="23">
        <v>5.0000000000000001E-3</v>
      </c>
      <c r="I824" s="23">
        <v>6.0000000000000001E-3</v>
      </c>
      <c r="J824" s="23">
        <v>5.0000000000000001E-3</v>
      </c>
      <c r="K824" s="23">
        <v>0.495</v>
      </c>
      <c r="L824" s="23">
        <v>0.28299999999999997</v>
      </c>
      <c r="M824" s="92">
        <f t="shared" ref="M824:M843" si="379">(K824-H824-(J824-G824))/(L824-I824-(J824-G824))</f>
        <v>1.768953068592058</v>
      </c>
      <c r="N824" s="23">
        <f t="shared" si="378"/>
        <v>1.8626193682310472</v>
      </c>
      <c r="O824" s="15">
        <v>33.659999999999997</v>
      </c>
      <c r="P824" s="23">
        <f t="shared" si="377"/>
        <v>8.0154105513522591</v>
      </c>
      <c r="Q824" s="93">
        <f t="shared" ref="Q824:Q835" si="380">P824+LOG((N824-0.0069)/(2.222-N824*0.133))</f>
        <v>7.9885159483745527</v>
      </c>
      <c r="R824" s="66">
        <v>24.5</v>
      </c>
      <c r="S824" s="23">
        <f t="shared" si="375"/>
        <v>297.64999999999998</v>
      </c>
    </row>
    <row r="825" spans="5:19" ht="15.75" customHeight="1">
      <c r="E825" s="142"/>
      <c r="F825" s="20" t="s">
        <v>71</v>
      </c>
      <c r="G825" s="66">
        <v>0</v>
      </c>
      <c r="H825" s="23">
        <v>0</v>
      </c>
      <c r="I825" s="23">
        <v>1E-3</v>
      </c>
      <c r="J825" s="23">
        <v>1E-3</v>
      </c>
      <c r="K825" s="23">
        <v>0.32100000000000001</v>
      </c>
      <c r="L825" s="23">
        <v>0.33900000000000002</v>
      </c>
      <c r="M825" s="92">
        <f t="shared" si="379"/>
        <v>0.94955489614243316</v>
      </c>
      <c r="N825" s="23">
        <f t="shared" si="378"/>
        <v>0.97555939169139461</v>
      </c>
      <c r="O825" s="15">
        <v>33.700000000000003</v>
      </c>
      <c r="P825" s="23">
        <f t="shared" si="377"/>
        <v>8.0153261513522605</v>
      </c>
      <c r="Q825" s="93">
        <f t="shared" si="380"/>
        <v>7.6808835436391991</v>
      </c>
      <c r="R825" s="66">
        <v>24.6</v>
      </c>
      <c r="S825" s="23">
        <f>R824+273.15</f>
        <v>297.64999999999998</v>
      </c>
    </row>
    <row r="826" spans="5:19" ht="15.75" customHeight="1">
      <c r="E826" s="142"/>
      <c r="F826" s="20" t="s">
        <v>73</v>
      </c>
      <c r="G826" s="66">
        <v>0</v>
      </c>
      <c r="H826" s="23">
        <v>1E-3</v>
      </c>
      <c r="I826" s="23">
        <v>2E-3</v>
      </c>
      <c r="J826" s="23">
        <v>1E-3</v>
      </c>
      <c r="K826" s="23">
        <v>0.495</v>
      </c>
      <c r="L826" s="23">
        <v>0.27700000000000002</v>
      </c>
      <c r="M826" s="92">
        <f t="shared" si="379"/>
        <v>1.7992700729927005</v>
      </c>
      <c r="N826" s="23">
        <f t="shared" si="378"/>
        <v>1.8954397992700727</v>
      </c>
      <c r="O826" s="15">
        <v>33.67</v>
      </c>
      <c r="P826" s="23">
        <f t="shared" si="377"/>
        <v>8.0125792561859992</v>
      </c>
      <c r="Q826" s="93">
        <f>P826+LOG((N826-0.0069)/(2.222-N826*0.133))</f>
        <v>7.9942597831147708</v>
      </c>
      <c r="R826" s="66">
        <v>24.7</v>
      </c>
      <c r="S826" s="23">
        <f t="shared" si="375"/>
        <v>297.84999999999997</v>
      </c>
    </row>
    <row r="827" spans="5:19" ht="15.75" customHeight="1">
      <c r="E827" s="142"/>
      <c r="F827" s="20" t="s">
        <v>74</v>
      </c>
      <c r="G827" s="66">
        <v>0</v>
      </c>
      <c r="H827" s="23">
        <v>1E-3</v>
      </c>
      <c r="I827" s="23">
        <v>2E-3</v>
      </c>
      <c r="J827" s="23">
        <v>1E-3</v>
      </c>
      <c r="K827" s="23">
        <v>0.315</v>
      </c>
      <c r="L827" s="23">
        <v>0.33700000000000002</v>
      </c>
      <c r="M827" s="92">
        <f t="shared" si="379"/>
        <v>0.9371257485029939</v>
      </c>
      <c r="N827" s="23">
        <f t="shared" si="378"/>
        <v>0.96210390718562866</v>
      </c>
      <c r="O827" s="15">
        <v>33.68</v>
      </c>
      <c r="P827" s="23">
        <f t="shared" si="377"/>
        <v>8.0111544733680145</v>
      </c>
      <c r="Q827" s="93">
        <f t="shared" si="380"/>
        <v>7.6702655529591581</v>
      </c>
      <c r="R827" s="66">
        <v>24.8</v>
      </c>
      <c r="S827" s="23">
        <f t="shared" si="375"/>
        <v>297.95</v>
      </c>
    </row>
    <row r="828" spans="5:19" ht="15.75" customHeight="1">
      <c r="E828" s="142"/>
      <c r="F828" s="20" t="s">
        <v>75</v>
      </c>
      <c r="G828" s="66">
        <v>7.0000000000000001E-3</v>
      </c>
      <c r="H828" s="23">
        <v>8.0000000000000002E-3</v>
      </c>
      <c r="I828" s="23">
        <v>8.9999999999999993E-3</v>
      </c>
      <c r="J828" s="23">
        <v>7.0000000000000001E-3</v>
      </c>
      <c r="K828" s="23">
        <v>0.32400000000000001</v>
      </c>
      <c r="L828" s="23">
        <v>0.33100000000000002</v>
      </c>
      <c r="M828" s="92">
        <f t="shared" si="379"/>
        <v>0.98136645962732916</v>
      </c>
      <c r="N828" s="23">
        <f t="shared" si="378"/>
        <v>1.0099977950310559</v>
      </c>
      <c r="O828" s="15">
        <v>33.659999999999997</v>
      </c>
      <c r="P828" s="23">
        <f t="shared" si="377"/>
        <v>8.0126003561859989</v>
      </c>
      <c r="Q828" s="93">
        <f t="shared" si="380"/>
        <v>7.6942817205336169</v>
      </c>
      <c r="R828" s="66">
        <v>24.7</v>
      </c>
      <c r="S828" s="23">
        <f t="shared" si="375"/>
        <v>297.84999999999997</v>
      </c>
    </row>
    <row r="829" spans="5:19" ht="15.75" customHeight="1">
      <c r="E829" s="142"/>
      <c r="F829" s="20" t="s">
        <v>76</v>
      </c>
      <c r="G829" s="66" t="s">
        <v>244</v>
      </c>
      <c r="H829" s="23" t="s">
        <v>244</v>
      </c>
      <c r="I829" s="23" t="s">
        <v>244</v>
      </c>
      <c r="J829" s="23" t="s">
        <v>244</v>
      </c>
      <c r="K829" s="23" t="s">
        <v>244</v>
      </c>
      <c r="L829" s="23" t="s">
        <v>244</v>
      </c>
      <c r="M829" s="92" t="e">
        <f t="shared" si="379"/>
        <v>#VALUE!</v>
      </c>
      <c r="N829" s="23" t="e">
        <f t="shared" si="378"/>
        <v>#VALUE!</v>
      </c>
      <c r="O829" s="15"/>
      <c r="P829" s="23" t="e">
        <f t="shared" si="377"/>
        <v>#VALUE!</v>
      </c>
      <c r="Q829" s="93" t="e">
        <f t="shared" si="380"/>
        <v>#VALUE!</v>
      </c>
      <c r="R829" s="66" t="s">
        <v>244</v>
      </c>
      <c r="S829" s="23" t="e">
        <f t="shared" si="375"/>
        <v>#VALUE!</v>
      </c>
    </row>
    <row r="830" spans="5:19" ht="15.75" customHeight="1">
      <c r="E830" s="142"/>
      <c r="F830" s="20" t="s">
        <v>77</v>
      </c>
      <c r="G830" s="92">
        <v>6.0000000000000001E-3</v>
      </c>
      <c r="H830" s="92">
        <v>6.0000000000000001E-3</v>
      </c>
      <c r="I830" s="92">
        <v>8.0000000000000002E-3</v>
      </c>
      <c r="J830" s="92">
        <v>6.0000000000000001E-3</v>
      </c>
      <c r="K830" s="92">
        <v>0.496</v>
      </c>
      <c r="L830" s="92">
        <v>0.28599999999999998</v>
      </c>
      <c r="M830" s="92">
        <f t="shared" si="379"/>
        <v>1.7625899280575541</v>
      </c>
      <c r="N830" s="23">
        <f t="shared" si="378"/>
        <v>1.8557307913669066</v>
      </c>
      <c r="O830" s="15">
        <v>33.69</v>
      </c>
      <c r="P830" s="92">
        <f t="shared" si="377"/>
        <v>8.00832883251719</v>
      </c>
      <c r="Q830" s="93">
        <f t="shared" si="380"/>
        <v>7.9796176025085535</v>
      </c>
      <c r="R830" s="66">
        <v>25</v>
      </c>
      <c r="S830" s="23">
        <f t="shared" si="375"/>
        <v>298.14999999999998</v>
      </c>
    </row>
    <row r="831" spans="5:19" ht="15.75" customHeight="1">
      <c r="E831" s="142"/>
      <c r="F831" s="20" t="s">
        <v>81</v>
      </c>
      <c r="G831" s="92">
        <v>0</v>
      </c>
      <c r="H831" s="23">
        <v>0</v>
      </c>
      <c r="I831" s="23">
        <v>1E-3</v>
      </c>
      <c r="J831" s="23">
        <v>0</v>
      </c>
      <c r="K831" s="23">
        <v>0.499</v>
      </c>
      <c r="L831" s="23">
        <v>0.28100000000000003</v>
      </c>
      <c r="M831" s="92">
        <f t="shared" si="379"/>
        <v>1.782142857142857</v>
      </c>
      <c r="N831" s="23">
        <f t="shared" si="378"/>
        <v>1.8768983035714284</v>
      </c>
      <c r="O831" s="15">
        <v>33.67</v>
      </c>
      <c r="P831" s="23">
        <f t="shared" si="377"/>
        <v>8.0027732234634072</v>
      </c>
      <c r="Q831" s="93">
        <f t="shared" si="380"/>
        <v>7.9796254916664129</v>
      </c>
      <c r="R831" s="66">
        <v>25.4</v>
      </c>
      <c r="S831" s="23">
        <f t="shared" si="375"/>
        <v>298.54999999999995</v>
      </c>
    </row>
    <row r="832" spans="5:19" ht="15.75" customHeight="1">
      <c r="E832" s="142"/>
      <c r="F832" s="20" t="s">
        <v>82</v>
      </c>
      <c r="G832" s="92">
        <v>0</v>
      </c>
      <c r="H832" s="23">
        <v>2E-3</v>
      </c>
      <c r="I832" s="23">
        <v>4.0000000000000001E-3</v>
      </c>
      <c r="J832" s="23">
        <v>1E-3</v>
      </c>
      <c r="K832" s="23">
        <v>0.32500000000000001</v>
      </c>
      <c r="L832" s="23">
        <v>0.32900000000000001</v>
      </c>
      <c r="M832" s="92">
        <f t="shared" si="379"/>
        <v>0.99382716049382713</v>
      </c>
      <c r="N832" s="23">
        <f t="shared" si="378"/>
        <v>1.0234874382716048</v>
      </c>
      <c r="O832" s="15">
        <v>33.659999999999997</v>
      </c>
      <c r="P832" s="23">
        <f t="shared" si="377"/>
        <v>8.0000010401673638</v>
      </c>
      <c r="Q832" s="93">
        <f t="shared" si="380"/>
        <v>7.6878572563905925</v>
      </c>
      <c r="R832" s="66">
        <v>25.6</v>
      </c>
      <c r="S832" s="23">
        <f t="shared" si="375"/>
        <v>298.75</v>
      </c>
    </row>
    <row r="833" spans="5:19" ht="15.75" customHeight="1">
      <c r="E833" s="142"/>
      <c r="F833" s="20" t="s">
        <v>83</v>
      </c>
      <c r="G833" s="92">
        <v>0</v>
      </c>
      <c r="H833" s="23">
        <v>0</v>
      </c>
      <c r="I833" s="23">
        <v>1E-3</v>
      </c>
      <c r="J833" s="23">
        <v>1E-3</v>
      </c>
      <c r="K833" s="23">
        <v>0.32200000000000001</v>
      </c>
      <c r="L833" s="23">
        <v>0.33800000000000002</v>
      </c>
      <c r="M833" s="92">
        <f t="shared" si="379"/>
        <v>0.95535714285714279</v>
      </c>
      <c r="N833" s="23">
        <f t="shared" si="378"/>
        <v>0.98184075892857137</v>
      </c>
      <c r="O833" s="15">
        <v>33.68</v>
      </c>
      <c r="P833" s="23">
        <f t="shared" si="377"/>
        <v>7.9999588401673645</v>
      </c>
      <c r="Q833" s="93">
        <f t="shared" si="380"/>
        <v>7.6684968115850749</v>
      </c>
      <c r="R833" s="66">
        <v>25.6</v>
      </c>
      <c r="S833" s="23">
        <f t="shared" si="375"/>
        <v>298.75</v>
      </c>
    </row>
    <row r="834" spans="5:19" ht="15.75" customHeight="1">
      <c r="E834" s="142"/>
      <c r="F834" s="20" t="s">
        <v>85</v>
      </c>
      <c r="G834" s="92">
        <v>7.0000000000000001E-3</v>
      </c>
      <c r="H834" s="23">
        <v>8.0000000000000002E-3</v>
      </c>
      <c r="I834" s="23">
        <v>0.01</v>
      </c>
      <c r="J834" s="23">
        <v>8.0000000000000002E-3</v>
      </c>
      <c r="K834" s="23">
        <v>0.501</v>
      </c>
      <c r="L834" s="23">
        <v>0.28799999999999998</v>
      </c>
      <c r="M834" s="92">
        <f t="shared" si="379"/>
        <v>1.7761732851985561</v>
      </c>
      <c r="N834" s="23">
        <f t="shared" si="378"/>
        <v>1.8704357942238268</v>
      </c>
      <c r="O834" s="15">
        <v>33.659999999999997</v>
      </c>
      <c r="P834" s="23">
        <f t="shared" si="377"/>
        <v>8.0027943234634069</v>
      </c>
      <c r="Q834" s="93">
        <f t="shared" si="380"/>
        <v>7.9779539039417831</v>
      </c>
      <c r="R834" s="66">
        <v>25.4</v>
      </c>
      <c r="S834" s="23">
        <f t="shared" si="375"/>
        <v>298.54999999999995</v>
      </c>
    </row>
    <row r="835" spans="5:19" ht="15.75" customHeight="1">
      <c r="E835" s="142"/>
      <c r="F835" s="20" t="s">
        <v>87</v>
      </c>
      <c r="G835" s="92">
        <v>5.0000000000000001E-3</v>
      </c>
      <c r="H835" s="23">
        <v>5.0000000000000001E-3</v>
      </c>
      <c r="I835" s="23">
        <v>6.0000000000000001E-3</v>
      </c>
      <c r="J835" s="23">
        <v>6.0000000000000001E-3</v>
      </c>
      <c r="K835" s="23">
        <v>0.32</v>
      </c>
      <c r="L835" s="23">
        <v>0.33700000000000002</v>
      </c>
      <c r="M835" s="92">
        <f t="shared" si="379"/>
        <v>0.95151515151515142</v>
      </c>
      <c r="N835" s="23">
        <f t="shared" si="378"/>
        <v>0.97768151515151502</v>
      </c>
      <c r="O835" s="15">
        <v>33.67</v>
      </c>
      <c r="P835" s="23">
        <f t="shared" si="377"/>
        <v>8.0027732234634072</v>
      </c>
      <c r="Q835" s="93">
        <f t="shared" si="380"/>
        <v>7.6693396102740037</v>
      </c>
      <c r="R835" s="66">
        <v>25.4</v>
      </c>
      <c r="S835" s="23">
        <f t="shared" si="375"/>
        <v>298.54999999999995</v>
      </c>
    </row>
    <row r="836" spans="5:19" ht="15.75" customHeight="1">
      <c r="E836" s="142"/>
      <c r="F836" s="20" t="s">
        <v>89</v>
      </c>
      <c r="G836" s="92">
        <v>2E-3</v>
      </c>
      <c r="H836" s="23">
        <v>2E-3</v>
      </c>
      <c r="I836" s="23">
        <v>4.0000000000000001E-3</v>
      </c>
      <c r="J836" s="23">
        <v>2E-3</v>
      </c>
      <c r="K836" s="23">
        <v>0.49299999999999999</v>
      </c>
      <c r="L836" s="23">
        <v>0.27700000000000002</v>
      </c>
      <c r="M836" s="92">
        <f t="shared" si="379"/>
        <v>1.7985347985347984</v>
      </c>
      <c r="N836" s="23">
        <f t="shared" si="378"/>
        <v>1.8946438095238094</v>
      </c>
      <c r="O836" s="15">
        <v>33.67</v>
      </c>
      <c r="P836" s="23">
        <f t="shared" si="377"/>
        <v>7.9999799401673641</v>
      </c>
      <c r="Q836" s="93">
        <f>P836+LOG((N836-0.0069)/(2.222-N836*0.133))</f>
        <v>7.9814540410238539</v>
      </c>
      <c r="R836" s="66">
        <v>25.6</v>
      </c>
      <c r="S836" s="23">
        <f t="shared" si="375"/>
        <v>298.75</v>
      </c>
    </row>
    <row r="837" spans="5:19" ht="15.75" customHeight="1">
      <c r="E837" s="142"/>
      <c r="F837" s="20" t="s">
        <v>91</v>
      </c>
      <c r="G837" s="92">
        <v>1E-3</v>
      </c>
      <c r="H837" s="23">
        <v>1E-3</v>
      </c>
      <c r="I837" s="23">
        <v>3.0000000000000001E-3</v>
      </c>
      <c r="J837" s="23">
        <v>2E-3</v>
      </c>
      <c r="K837" s="23">
        <v>0.30599999999999999</v>
      </c>
      <c r="L837" s="23">
        <v>0.35399999999999998</v>
      </c>
      <c r="M837" s="92">
        <f t="shared" si="379"/>
        <v>0.86857142857142855</v>
      </c>
      <c r="N837" s="23">
        <f t="shared" si="378"/>
        <v>0.88788871428571425</v>
      </c>
      <c r="O837" s="15">
        <v>33.68</v>
      </c>
      <c r="P837" s="23">
        <f t="shared" si="377"/>
        <v>7.9985636005353857</v>
      </c>
      <c r="Q837" s="93">
        <f t="shared" ref="Q837:Q845" si="381">P837+LOG((N837-0.0069)/(2.222-N837*0.133))</f>
        <v>7.6205066223547204</v>
      </c>
      <c r="R837" s="66">
        <v>25.7</v>
      </c>
      <c r="S837" s="23">
        <f t="shared" si="375"/>
        <v>298.84999999999997</v>
      </c>
    </row>
    <row r="838" spans="5:19" ht="15.75" customHeight="1">
      <c r="E838" s="142"/>
      <c r="F838" s="20" t="s">
        <v>92</v>
      </c>
      <c r="G838" s="92">
        <v>0</v>
      </c>
      <c r="H838" s="23">
        <v>1E-3</v>
      </c>
      <c r="I838" s="23">
        <v>2E-3</v>
      </c>
      <c r="J838" s="23">
        <v>1E-3</v>
      </c>
      <c r="K838" s="23">
        <v>0.47399999999999998</v>
      </c>
      <c r="L838" s="23">
        <v>0.26800000000000002</v>
      </c>
      <c r="M838" s="92">
        <f t="shared" si="379"/>
        <v>1.7811320754716979</v>
      </c>
      <c r="N838" s="23">
        <f t="shared" si="378"/>
        <v>1.8758040566037735</v>
      </c>
      <c r="O838" s="15">
        <v>33.659999999999997</v>
      </c>
      <c r="P838" s="23">
        <f t="shared" si="377"/>
        <v>7.9986058005353859</v>
      </c>
      <c r="Q838" s="93">
        <f t="shared" si="381"/>
        <v>7.9751718189129841</v>
      </c>
      <c r="R838" s="66">
        <v>25.7</v>
      </c>
      <c r="S838" s="23">
        <f>R838+273.15</f>
        <v>298.84999999999997</v>
      </c>
    </row>
    <row r="839" spans="5:19" ht="15.75" customHeight="1">
      <c r="E839" s="142"/>
      <c r="F839" s="20" t="s">
        <v>93</v>
      </c>
      <c r="G839" s="92">
        <v>7.0000000000000001E-3</v>
      </c>
      <c r="H839" s="23">
        <v>8.0000000000000002E-3</v>
      </c>
      <c r="I839" s="23">
        <v>8.9999999999999993E-3</v>
      </c>
      <c r="J839" s="23">
        <v>7.0000000000000001E-3</v>
      </c>
      <c r="K839" s="23">
        <v>0.50900000000000001</v>
      </c>
      <c r="L839" s="23">
        <v>0.29199999999999998</v>
      </c>
      <c r="M839" s="92">
        <f t="shared" si="379"/>
        <v>1.7703180212014136</v>
      </c>
      <c r="N839" s="23">
        <f t="shared" si="378"/>
        <v>1.8640970318021204</v>
      </c>
      <c r="O839" s="15">
        <v>33.69</v>
      </c>
      <c r="P839" s="23">
        <f t="shared" si="377"/>
        <v>7.9999377401673648</v>
      </c>
      <c r="Q839" s="93">
        <f t="shared" si="381"/>
        <v>7.9734320516468697</v>
      </c>
      <c r="R839" s="66">
        <v>25.6</v>
      </c>
      <c r="S839" s="23">
        <f t="shared" ref="S839:S845" si="382">R839+273.15</f>
        <v>298.75</v>
      </c>
    </row>
    <row r="840" spans="5:19" ht="15.75" customHeight="1">
      <c r="E840" s="142"/>
      <c r="F840" s="20" t="s">
        <v>94</v>
      </c>
      <c r="G840" s="92">
        <v>5.0000000000000001E-3</v>
      </c>
      <c r="H840" s="23">
        <v>5.0000000000000001E-3</v>
      </c>
      <c r="I840" s="23">
        <v>6.0000000000000001E-3</v>
      </c>
      <c r="J840" s="23">
        <v>5.0000000000000001E-3</v>
      </c>
      <c r="K840" s="23">
        <v>0.32700000000000001</v>
      </c>
      <c r="L840" s="23">
        <v>0.35599999999999998</v>
      </c>
      <c r="M840" s="92">
        <f t="shared" si="379"/>
        <v>0.92</v>
      </c>
      <c r="N840" s="23">
        <f t="shared" si="378"/>
        <v>0.94356400000000007</v>
      </c>
      <c r="O840" s="15">
        <v>33.69</v>
      </c>
      <c r="P840" s="23">
        <f t="shared" si="377"/>
        <v>8.006927972590109</v>
      </c>
      <c r="Q840" s="93">
        <f t="shared" si="381"/>
        <v>7.6570156941833067</v>
      </c>
      <c r="R840" s="66">
        <v>25.1</v>
      </c>
      <c r="S840" s="23">
        <f t="shared" si="382"/>
        <v>298.25</v>
      </c>
    </row>
    <row r="841" spans="5:19" ht="15.75" customHeight="1">
      <c r="E841" s="142"/>
      <c r="F841" s="20" t="s">
        <v>96</v>
      </c>
      <c r="G841" s="92">
        <v>0</v>
      </c>
      <c r="H841" s="23">
        <v>1E-3</v>
      </c>
      <c r="I841" s="23">
        <v>1E-3</v>
      </c>
      <c r="J841" s="23">
        <v>1E-3</v>
      </c>
      <c r="K841" s="23">
        <v>0.499</v>
      </c>
      <c r="L841" s="23">
        <v>0.28100000000000003</v>
      </c>
      <c r="M841" s="92">
        <f t="shared" si="379"/>
        <v>1.7813620071684586</v>
      </c>
      <c r="N841" s="23">
        <f t="shared" si="378"/>
        <v>1.876052974910394</v>
      </c>
      <c r="O841" s="15">
        <v>33.69</v>
      </c>
      <c r="P841" s="23">
        <f t="shared" si="377"/>
        <v>7.9985425005353861</v>
      </c>
      <c r="Q841" s="93">
        <f t="shared" si="381"/>
        <v>7.9751736476310011</v>
      </c>
      <c r="R841" s="66">
        <v>25.7</v>
      </c>
      <c r="S841" s="23">
        <f t="shared" si="382"/>
        <v>298.84999999999997</v>
      </c>
    </row>
    <row r="842" spans="5:19" ht="15.75" customHeight="1">
      <c r="E842" s="142"/>
      <c r="F842" s="20" t="s">
        <v>97</v>
      </c>
      <c r="G842" s="92">
        <v>1E-3</v>
      </c>
      <c r="H842" s="23">
        <v>1E-3</v>
      </c>
      <c r="I842" s="23">
        <v>3.0000000000000001E-3</v>
      </c>
      <c r="J842" s="23">
        <v>2E-3</v>
      </c>
      <c r="K842" s="23">
        <v>0.31900000000000001</v>
      </c>
      <c r="L842" s="23">
        <v>0.36299999999999999</v>
      </c>
      <c r="M842" s="92">
        <f t="shared" si="379"/>
        <v>0.8830083565459611</v>
      </c>
      <c r="N842" s="23">
        <f t="shared" si="378"/>
        <v>0.90351777158774382</v>
      </c>
      <c r="O842" s="15">
        <v>33.69</v>
      </c>
      <c r="P842" s="23">
        <f t="shared" si="377"/>
        <v>7.9971481943301566</v>
      </c>
      <c r="Q842" s="93">
        <f t="shared" si="381"/>
        <v>7.6271575089802637</v>
      </c>
      <c r="R842" s="66">
        <v>25.8</v>
      </c>
      <c r="S842" s="23">
        <f t="shared" si="382"/>
        <v>298.95</v>
      </c>
    </row>
    <row r="843" spans="5:19" ht="15.75" customHeight="1">
      <c r="E843" s="142"/>
      <c r="F843" s="20" t="s">
        <v>98</v>
      </c>
      <c r="G843" s="92">
        <v>2E-3</v>
      </c>
      <c r="H843" s="92">
        <v>4.0000000000000001E-3</v>
      </c>
      <c r="I843" s="92">
        <v>6.0000000000000001E-3</v>
      </c>
      <c r="J843" s="92">
        <v>3.0000000000000001E-3</v>
      </c>
      <c r="K843" s="92">
        <v>0.502</v>
      </c>
      <c r="L843" s="92">
        <v>0.28699999999999998</v>
      </c>
      <c r="M843" s="92">
        <f t="shared" si="379"/>
        <v>1.7750000000000001</v>
      </c>
      <c r="N843" s="92">
        <f t="shared" si="378"/>
        <v>1.8691656250000002</v>
      </c>
      <c r="O843" s="15">
        <v>33.68</v>
      </c>
      <c r="P843" s="92">
        <f t="shared" si="377"/>
        <v>7.9971692943301562</v>
      </c>
      <c r="Q843" s="93">
        <f t="shared" si="381"/>
        <v>7.9719955834094449</v>
      </c>
      <c r="R843" s="66">
        <v>25.8</v>
      </c>
      <c r="S843" s="23">
        <f t="shared" si="382"/>
        <v>298.95</v>
      </c>
    </row>
    <row r="844" spans="5:19" ht="15.75" customHeight="1">
      <c r="E844" s="142"/>
      <c r="F844" s="20" t="s">
        <v>100</v>
      </c>
      <c r="G844" s="92">
        <v>7.0000000000000001E-3</v>
      </c>
      <c r="H844" s="23">
        <v>8.0000000000000002E-3</v>
      </c>
      <c r="I844" s="23">
        <v>8.9999999999999993E-3</v>
      </c>
      <c r="J844" s="23">
        <v>8.0000000000000002E-3</v>
      </c>
      <c r="K844" s="23">
        <v>0.32100000000000001</v>
      </c>
      <c r="L844" s="23">
        <v>0.34499999999999997</v>
      </c>
      <c r="M844" s="92">
        <f>(K844-H844-(J844-G844))/(L844-I844-(J844-G844))</f>
        <v>0.93134328358208962</v>
      </c>
      <c r="N844" s="23">
        <f t="shared" si="378"/>
        <v>0.95584395522388066</v>
      </c>
      <c r="O844" s="15">
        <v>33.659999999999997</v>
      </c>
      <c r="P844" s="23">
        <f t="shared" si="377"/>
        <v>8.0013972141637364</v>
      </c>
      <c r="Q844" s="93">
        <f t="shared" si="381"/>
        <v>7.6574801295129715</v>
      </c>
      <c r="R844" s="66">
        <v>25.5</v>
      </c>
      <c r="S844" s="23">
        <f t="shared" si="382"/>
        <v>298.64999999999998</v>
      </c>
    </row>
    <row r="845" spans="5:19" ht="15.75" customHeight="1">
      <c r="E845" s="142"/>
      <c r="F845" s="20" t="s">
        <v>101</v>
      </c>
      <c r="G845" s="92">
        <v>1E-3</v>
      </c>
      <c r="H845" s="23">
        <v>1E-3</v>
      </c>
      <c r="I845" s="23">
        <v>2E-3</v>
      </c>
      <c r="J845" s="23">
        <v>1E-3</v>
      </c>
      <c r="K845" s="23">
        <v>0.29899999999999999</v>
      </c>
      <c r="L845" s="23">
        <v>0.35699999999999998</v>
      </c>
      <c r="M845" s="92">
        <f t="shared" ref="M845" si="383">(K845-H845-(J845-G845))/(L845-I845-(J845-G845))</f>
        <v>0.83943661971830985</v>
      </c>
      <c r="N845" s="23">
        <f t="shared" si="378"/>
        <v>0.85634809859154926</v>
      </c>
      <c r="O845" s="15">
        <v>33.700000000000003</v>
      </c>
      <c r="P845" s="23">
        <f t="shared" si="377"/>
        <v>7.9957337206152816</v>
      </c>
      <c r="Q845" s="93">
        <f t="shared" si="381"/>
        <v>7.6009781860517576</v>
      </c>
      <c r="R845" s="66">
        <v>25.9</v>
      </c>
      <c r="S845" s="23">
        <f t="shared" si="382"/>
        <v>299.04999999999995</v>
      </c>
    </row>
    <row r="846" spans="5:19" ht="15.75" customHeight="1"/>
    <row r="847" spans="5:19" ht="15.75" customHeight="1">
      <c r="E847" s="144" t="s">
        <v>248</v>
      </c>
      <c r="F847" s="20" t="s">
        <v>119</v>
      </c>
      <c r="G847" s="66">
        <v>5.0000000000000001E-3</v>
      </c>
      <c r="H847" s="23">
        <v>5.0000000000000001E-3</v>
      </c>
      <c r="I847" s="23">
        <v>5.0000000000000001E-3</v>
      </c>
      <c r="J847" s="23">
        <v>5.0000000000000001E-3</v>
      </c>
      <c r="K847" s="23">
        <v>0.49299999999999999</v>
      </c>
      <c r="L847" s="23">
        <v>0.28199999999999997</v>
      </c>
      <c r="M847" s="92">
        <f t="shared" ref="M847:M854" si="384">(K847-H847-(J847-G847))/(L847-I847-(J847-G847))</f>
        <v>1.7617328519855597</v>
      </c>
      <c r="N847" s="23">
        <f t="shared" ref="N847:N854" si="385">M847+($C$13+($B$13*M847))*$A$13</f>
        <v>1.8548029422382672</v>
      </c>
      <c r="O847" s="15">
        <v>33.49</v>
      </c>
      <c r="P847" s="23">
        <f>(1245.69/S847+3.8275+0.00211*(35-O847))</f>
        <v>8.0059500517345406</v>
      </c>
      <c r="Q847" s="93">
        <f t="shared" ref="Q847:Q850" si="386">P847+LOG((N847-0.0069)/(2.222-N847*0.133))</f>
        <v>7.9769936805878574</v>
      </c>
      <c r="R847" s="66">
        <v>25.2</v>
      </c>
      <c r="S847" s="23">
        <f t="shared" ref="S847:S857" si="387">R847+273.15</f>
        <v>298.34999999999997</v>
      </c>
    </row>
    <row r="848" spans="5:19" ht="15.75" customHeight="1">
      <c r="E848" s="144" t="s">
        <v>249</v>
      </c>
      <c r="F848" s="20" t="s">
        <v>120</v>
      </c>
      <c r="G848" s="66">
        <v>0</v>
      </c>
      <c r="H848" s="23">
        <v>1E-3</v>
      </c>
      <c r="I848" s="23">
        <v>1E-3</v>
      </c>
      <c r="J848" s="23">
        <v>0</v>
      </c>
      <c r="K848" s="23">
        <v>0.48299999999999998</v>
      </c>
      <c r="L848" s="23">
        <v>0.27200000000000002</v>
      </c>
      <c r="M848" s="92">
        <f t="shared" si="384"/>
        <v>1.7785977859778597</v>
      </c>
      <c r="N848" s="23">
        <f t="shared" si="385"/>
        <v>1.8730604981549814</v>
      </c>
      <c r="O848" s="15">
        <v>33.47</v>
      </c>
      <c r="P848" s="23">
        <f t="shared" ref="P848:P849" si="388">(1245.69/S848+3.8275+0.00211*(35-O848))</f>
        <v>8.0045932690065342</v>
      </c>
      <c r="Q848" s="93">
        <f t="shared" si="386"/>
        <v>7.9804409408909294</v>
      </c>
      <c r="R848" s="66">
        <v>25.3</v>
      </c>
      <c r="S848" s="23">
        <f t="shared" si="387"/>
        <v>298.45</v>
      </c>
    </row>
    <row r="849" spans="5:19" ht="15.75" customHeight="1">
      <c r="E849" s="144" t="s">
        <v>250</v>
      </c>
      <c r="F849" s="20" t="s">
        <v>121</v>
      </c>
      <c r="G849" s="66">
        <v>1E-3</v>
      </c>
      <c r="H849" s="23">
        <v>2E-3</v>
      </c>
      <c r="I849" s="23">
        <v>2E-3</v>
      </c>
      <c r="J849" s="23">
        <v>2E-3</v>
      </c>
      <c r="K849" s="23">
        <v>0.318</v>
      </c>
      <c r="L849" s="23">
        <v>0.35599999999999998</v>
      </c>
      <c r="M849" s="92">
        <f t="shared" si="384"/>
        <v>0.89235127478753551</v>
      </c>
      <c r="N849" s="23">
        <f t="shared" si="385"/>
        <v>0.9136321813031163</v>
      </c>
      <c r="O849" s="15">
        <v>33.42</v>
      </c>
      <c r="P849" s="23">
        <f t="shared" si="388"/>
        <v>8.0074976725901088</v>
      </c>
      <c r="Q849" s="93">
        <f t="shared" si="386"/>
        <v>7.6426567209128926</v>
      </c>
      <c r="R849" s="66">
        <v>25.1</v>
      </c>
      <c r="S849" s="23">
        <f t="shared" si="387"/>
        <v>298.25</v>
      </c>
    </row>
    <row r="850" spans="5:19" ht="15.75" customHeight="1">
      <c r="E850" s="144" t="s">
        <v>251</v>
      </c>
      <c r="F850" s="20" t="s">
        <v>122</v>
      </c>
      <c r="G850" s="66">
        <v>0</v>
      </c>
      <c r="H850" s="23">
        <v>0</v>
      </c>
      <c r="I850" s="23">
        <v>1E-3</v>
      </c>
      <c r="J850" s="23">
        <v>2E-3</v>
      </c>
      <c r="K850" s="23">
        <v>0.32800000000000001</v>
      </c>
      <c r="L850" s="23">
        <v>0.34699999999999998</v>
      </c>
      <c r="M850" s="92">
        <f t="shared" si="384"/>
        <v>0.94767441860465129</v>
      </c>
      <c r="N850" s="23">
        <f t="shared" si="385"/>
        <v>0.97352363372093031</v>
      </c>
      <c r="O850" s="15">
        <v>33.39</v>
      </c>
      <c r="P850" s="23">
        <f>(1245.69/S850+3.8275+0.00211*(35-O850))</f>
        <v>8.0033640234634085</v>
      </c>
      <c r="Q850" s="93">
        <f t="shared" si="386"/>
        <v>7.6679515336050468</v>
      </c>
      <c r="R850" s="66">
        <v>25.4</v>
      </c>
      <c r="S850" s="23">
        <f t="shared" si="387"/>
        <v>298.54999999999995</v>
      </c>
    </row>
    <row r="851" spans="5:19" ht="15.75" customHeight="1">
      <c r="E851" s="144"/>
      <c r="F851" s="20" t="s">
        <v>123</v>
      </c>
      <c r="G851" s="23">
        <v>8.9999999999999993E-3</v>
      </c>
      <c r="H851" s="23">
        <v>0.01</v>
      </c>
      <c r="I851" s="23">
        <v>1.0999999999999999E-2</v>
      </c>
      <c r="J851" s="23">
        <v>8.9999999999999993E-3</v>
      </c>
      <c r="K851" s="23">
        <v>0.32800000000000001</v>
      </c>
      <c r="L851" s="23">
        <v>0.35899999999999999</v>
      </c>
      <c r="M851" s="92">
        <f t="shared" si="384"/>
        <v>0.91379310344827591</v>
      </c>
      <c r="N851" s="23">
        <f t="shared" si="385"/>
        <v>0.93684456896551727</v>
      </c>
      <c r="O851" s="15">
        <v>33.44</v>
      </c>
      <c r="P851" s="23">
        <f>(1245.69/S851+3.8275+0.00211*(35-O851))</f>
        <v>8.0032585234634084</v>
      </c>
      <c r="Q851" s="93">
        <f>P851+LOG((N851-0.0069)/(2.222-N851*0.133))</f>
        <v>7.6500343900583125</v>
      </c>
      <c r="R851" s="66">
        <v>25.4</v>
      </c>
      <c r="S851" s="23">
        <f t="shared" si="387"/>
        <v>298.54999999999995</v>
      </c>
    </row>
    <row r="852" spans="5:19" ht="15.75" customHeight="1">
      <c r="E852" s="144"/>
      <c r="F852" s="20" t="s">
        <v>124</v>
      </c>
      <c r="G852" s="23">
        <v>5.0000000000000001E-3</v>
      </c>
      <c r="H852" s="23">
        <v>5.0000000000000001E-3</v>
      </c>
      <c r="I852" s="23">
        <v>6.0000000000000001E-3</v>
      </c>
      <c r="J852" s="23">
        <v>5.0000000000000001E-3</v>
      </c>
      <c r="K852" s="23">
        <v>0.31900000000000001</v>
      </c>
      <c r="L852" s="23">
        <v>0.36399999999999999</v>
      </c>
      <c r="M852" s="92">
        <f t="shared" si="384"/>
        <v>0.87709497206703912</v>
      </c>
      <c r="N852" s="23">
        <f t="shared" si="385"/>
        <v>0.89711608938547482</v>
      </c>
      <c r="O852" s="15">
        <v>33.46</v>
      </c>
      <c r="P852" s="23">
        <f>(1245.69/S852+3.8275+0.00211*(35-O852))</f>
        <v>8.0032163234634073</v>
      </c>
      <c r="Q852" s="93">
        <f t="shared" ref="Q852" si="389">P852+LOG((N852-0.0069)/(2.222-N852*0.133))</f>
        <v>7.6299378435605334</v>
      </c>
      <c r="R852" s="66">
        <v>25.4</v>
      </c>
      <c r="S852" s="23">
        <f t="shared" si="387"/>
        <v>298.54999999999995</v>
      </c>
    </row>
    <row r="853" spans="5:19" ht="15.75" customHeight="1">
      <c r="E853" s="144"/>
      <c r="F853" s="20" t="s">
        <v>125</v>
      </c>
      <c r="G853" s="23">
        <v>0</v>
      </c>
      <c r="H853" s="23">
        <v>1E-3</v>
      </c>
      <c r="I853" s="23">
        <v>2E-3</v>
      </c>
      <c r="J853" s="23">
        <v>1E-3</v>
      </c>
      <c r="K853" s="23">
        <v>0.503</v>
      </c>
      <c r="L853" s="23">
        <v>0.28499999999999998</v>
      </c>
      <c r="M853" s="92">
        <f t="shared" si="384"/>
        <v>1.7765957446808511</v>
      </c>
      <c r="N853" s="23">
        <f t="shared" si="385"/>
        <v>1.8708931382978724</v>
      </c>
      <c r="O853" s="15">
        <v>33.479999999999997</v>
      </c>
      <c r="P853" s="23">
        <f>(1245.69/S853+3.8275+0.00211*(35-O853))</f>
        <v>8.0003808401673648</v>
      </c>
      <c r="Q853" s="93">
        <f>P853+LOG((N853-0.0069)/(2.222-N853*0.133))</f>
        <v>7.9756603787319644</v>
      </c>
      <c r="R853" s="66">
        <v>25.6</v>
      </c>
      <c r="S853" s="23">
        <f t="shared" si="387"/>
        <v>298.75</v>
      </c>
    </row>
    <row r="854" spans="5:19" ht="15.75" customHeight="1">
      <c r="E854" s="144"/>
      <c r="F854" s="20" t="s">
        <v>126</v>
      </c>
      <c r="G854" s="23">
        <v>0</v>
      </c>
      <c r="H854" s="23">
        <v>0</v>
      </c>
      <c r="I854" s="23">
        <v>1E-3</v>
      </c>
      <c r="J854" s="23">
        <v>0</v>
      </c>
      <c r="K854" s="23">
        <v>0.49</v>
      </c>
      <c r="L854" s="23">
        <v>0.27600000000000002</v>
      </c>
      <c r="M854" s="92">
        <f t="shared" si="384"/>
        <v>1.7818181818181817</v>
      </c>
      <c r="N854" s="23">
        <f t="shared" si="385"/>
        <v>1.8765468181818181</v>
      </c>
      <c r="O854" s="15">
        <v>33.479999999999997</v>
      </c>
      <c r="P854" s="23">
        <f>(1245.69/S854+3.8275+0.00211*(35-O854))</f>
        <v>8.0003808401673648</v>
      </c>
      <c r="Q854" s="93">
        <f t="shared" ref="Q854" si="390">P854+LOG((N854-0.0069)/(2.222-N854*0.133))</f>
        <v>7.9771411774190595</v>
      </c>
      <c r="R854" s="66">
        <v>25.6</v>
      </c>
      <c r="S854" s="23">
        <f t="shared" si="387"/>
        <v>298.75</v>
      </c>
    </row>
    <row r="855" spans="5:19" ht="15.75" customHeight="1">
      <c r="E855" s="144"/>
      <c r="F855" s="20" t="s">
        <v>68</v>
      </c>
      <c r="G855" s="66">
        <v>0</v>
      </c>
      <c r="H855" s="23">
        <v>0</v>
      </c>
      <c r="I855" s="23">
        <v>1E-3</v>
      </c>
      <c r="J855" s="23">
        <v>1E-3</v>
      </c>
      <c r="K855" s="23">
        <v>0.48499999999999999</v>
      </c>
      <c r="L855" s="23">
        <v>0.27300000000000002</v>
      </c>
      <c r="M855" s="92">
        <f>(K855-H855-(J855-G879))/(L855-I855-(J855-G879))</f>
        <v>1.7859778597785976</v>
      </c>
      <c r="N855" s="23">
        <f>M855+($C$13+($B$13*M855))*$A$13</f>
        <v>1.8810499815498152</v>
      </c>
      <c r="O855" s="15">
        <v>33.46</v>
      </c>
      <c r="P855" s="23">
        <f t="shared" ref="P855:P878" si="391">(1245.69/S855+3.8275+0.00211*(35-O855))</f>
        <v>8.0004230401673642</v>
      </c>
      <c r="Q855" s="93">
        <f>P855+LOG((N855-0.0069)/(2.222-N855*0.133))</f>
        <v>7.9783600382109734</v>
      </c>
      <c r="R855" s="66">
        <v>25.6</v>
      </c>
      <c r="S855" s="23">
        <f t="shared" si="387"/>
        <v>298.75</v>
      </c>
    </row>
    <row r="856" spans="5:19" ht="15.75" customHeight="1">
      <c r="E856" s="144"/>
      <c r="F856" s="20" t="s">
        <v>69</v>
      </c>
      <c r="G856" s="66">
        <v>8.0000000000000002E-3</v>
      </c>
      <c r="H856" s="23">
        <v>8.9999999999999993E-3</v>
      </c>
      <c r="I856" s="23">
        <v>0.01</v>
      </c>
      <c r="J856" s="23">
        <v>8.9999999999999993E-3</v>
      </c>
      <c r="K856" s="23">
        <v>0.34200000000000003</v>
      </c>
      <c r="L856" s="23">
        <v>0.35099999999999998</v>
      </c>
      <c r="M856" s="92">
        <f>(K856-H856-(J856-G856))/(L856-I856-(J856-G856))</f>
        <v>0.97647058823529431</v>
      </c>
      <c r="N856" s="23">
        <f t="shared" ref="N856:N878" si="392">M856+($C$13+($B$13*M856))*$A$13</f>
        <v>1.0046976470588238</v>
      </c>
      <c r="O856" s="15">
        <v>33.51</v>
      </c>
      <c r="P856" s="23">
        <f t="shared" si="391"/>
        <v>8.0017137141637367</v>
      </c>
      <c r="Q856" s="93">
        <f>P856+LOG((N856-0.0069)/(2.222-N856*0.133))</f>
        <v>7.6809476597429374</v>
      </c>
      <c r="R856" s="66">
        <v>25.5</v>
      </c>
      <c r="S856" s="23">
        <f t="shared" si="387"/>
        <v>298.64999999999998</v>
      </c>
    </row>
    <row r="857" spans="5:19" ht="15.75" customHeight="1">
      <c r="E857" s="144"/>
      <c r="F857" s="20" t="s">
        <v>70</v>
      </c>
      <c r="G857" s="66">
        <v>5.0000000000000001E-3</v>
      </c>
      <c r="H857" s="23">
        <v>5.0000000000000001E-3</v>
      </c>
      <c r="I857" s="23">
        <v>5.0000000000000001E-3</v>
      </c>
      <c r="J857" s="23">
        <v>5.0000000000000001E-3</v>
      </c>
      <c r="K857" s="23">
        <v>0.499</v>
      </c>
      <c r="L857" s="23">
        <v>0.28599999999999998</v>
      </c>
      <c r="M857" s="92">
        <f t="shared" ref="M857:M876" si="393">(K857-H857-(J857-G857))/(L857-I857-(J857-G857))</f>
        <v>1.7580071174377225</v>
      </c>
      <c r="N857" s="23">
        <f t="shared" si="392"/>
        <v>1.8507695551601424</v>
      </c>
      <c r="O857" s="15">
        <v>33.520000000000003</v>
      </c>
      <c r="P857" s="23">
        <f t="shared" si="391"/>
        <v>8.001692614163737</v>
      </c>
      <c r="Q857" s="93">
        <f t="shared" ref="Q857:Q858" si="394">P857+LOG((N857-0.0069)/(2.222-N857*0.133))</f>
        <v>7.9716693531526577</v>
      </c>
      <c r="R857" s="66">
        <v>25.5</v>
      </c>
      <c r="S857" s="23">
        <f t="shared" si="387"/>
        <v>298.64999999999998</v>
      </c>
    </row>
    <row r="858" spans="5:19" ht="15.75" customHeight="1">
      <c r="E858" s="144"/>
      <c r="F858" s="20" t="s">
        <v>71</v>
      </c>
      <c r="G858" s="66">
        <v>1E-3</v>
      </c>
      <c r="H858" s="23">
        <v>3.0000000000000001E-3</v>
      </c>
      <c r="I858" s="23">
        <v>4.0000000000000001E-3</v>
      </c>
      <c r="J858" s="23">
        <v>2E-3</v>
      </c>
      <c r="K858" s="23">
        <v>0.32</v>
      </c>
      <c r="L858" s="23">
        <v>0.35499999999999998</v>
      </c>
      <c r="M858" s="92">
        <f t="shared" si="393"/>
        <v>0.90285714285714291</v>
      </c>
      <c r="N858" s="23">
        <f t="shared" si="392"/>
        <v>0.92500557142857143</v>
      </c>
      <c r="O858" s="15">
        <v>33.53</v>
      </c>
      <c r="P858" s="23">
        <f t="shared" si="391"/>
        <v>8.0016715141637373</v>
      </c>
      <c r="Q858" s="93">
        <f t="shared" si="394"/>
        <v>7.6425570244373473</v>
      </c>
      <c r="R858" s="66">
        <v>25.5</v>
      </c>
      <c r="S858" s="23">
        <f>R857+273.15</f>
        <v>298.64999999999998</v>
      </c>
    </row>
    <row r="859" spans="5:19" ht="15.75" customHeight="1">
      <c r="E859" s="144"/>
      <c r="F859" s="20" t="s">
        <v>73</v>
      </c>
      <c r="G859" s="66">
        <v>1E-3</v>
      </c>
      <c r="H859" s="23">
        <v>1E-3</v>
      </c>
      <c r="I859" s="23">
        <v>2E-3</v>
      </c>
      <c r="J859" s="23">
        <v>1E-3</v>
      </c>
      <c r="K859" s="23">
        <v>0.49099999999999999</v>
      </c>
      <c r="L859" s="23">
        <v>0.28000000000000003</v>
      </c>
      <c r="M859" s="92">
        <f t="shared" si="393"/>
        <v>1.7625899280575537</v>
      </c>
      <c r="N859" s="23">
        <f t="shared" si="392"/>
        <v>1.8557307913669061</v>
      </c>
      <c r="O859" s="15">
        <v>33.54</v>
      </c>
      <c r="P859" s="23">
        <f t="shared" si="391"/>
        <v>8.0002542401673651</v>
      </c>
      <c r="Q859" s="93">
        <f>P859+LOG((N859-0.0069)/(2.222-N859*0.133))</f>
        <v>7.9715430101587286</v>
      </c>
      <c r="R859" s="66">
        <v>25.6</v>
      </c>
      <c r="S859" s="23">
        <f t="shared" ref="S859:S870" si="395">R859+273.15</f>
        <v>298.75</v>
      </c>
    </row>
    <row r="860" spans="5:19" ht="15.75" customHeight="1">
      <c r="E860" s="144"/>
      <c r="F860" s="20" t="s">
        <v>74</v>
      </c>
      <c r="G860" s="66">
        <v>0</v>
      </c>
      <c r="H860" s="23">
        <v>0</v>
      </c>
      <c r="I860" s="23">
        <v>1E-3</v>
      </c>
      <c r="J860" s="23">
        <v>0</v>
      </c>
      <c r="K860" s="23">
        <v>0.308</v>
      </c>
      <c r="L860" s="23">
        <v>0.34100000000000003</v>
      </c>
      <c r="M860" s="92">
        <f t="shared" si="393"/>
        <v>0.90588235294117636</v>
      </c>
      <c r="N860" s="23">
        <f t="shared" si="392"/>
        <v>0.92828058823529402</v>
      </c>
      <c r="O860" s="15">
        <v>33.53</v>
      </c>
      <c r="P860" s="23">
        <f t="shared" si="391"/>
        <v>7.9974857943301565</v>
      </c>
      <c r="Q860" s="93">
        <f t="shared" ref="Q860:Q868" si="396">P860+LOG((N860-0.0069)/(2.222-N860*0.133))</f>
        <v>7.6400078737236647</v>
      </c>
      <c r="R860" s="66">
        <v>25.8</v>
      </c>
      <c r="S860" s="23">
        <f t="shared" si="395"/>
        <v>298.95</v>
      </c>
    </row>
    <row r="861" spans="5:19" ht="15.75" customHeight="1">
      <c r="E861" s="144"/>
      <c r="F861" s="20" t="s">
        <v>75</v>
      </c>
      <c r="G861" s="66">
        <v>8.9999999999999993E-3</v>
      </c>
      <c r="H861" s="23">
        <v>0.01</v>
      </c>
      <c r="I861" s="23">
        <v>1.0999999999999999E-2</v>
      </c>
      <c r="J861" s="23">
        <v>0.01</v>
      </c>
      <c r="K861" s="23">
        <v>0.34300000000000003</v>
      </c>
      <c r="L861" s="23">
        <v>0.36399999999999999</v>
      </c>
      <c r="M861" s="92">
        <f t="shared" si="393"/>
        <v>0.94318181818181823</v>
      </c>
      <c r="N861" s="23">
        <f t="shared" si="392"/>
        <v>0.9686600568181819</v>
      </c>
      <c r="O861" s="15">
        <v>33.549999999999997</v>
      </c>
      <c r="P861" s="23">
        <f t="shared" si="391"/>
        <v>7.9988379005353858</v>
      </c>
      <c r="Q861" s="93">
        <f t="shared" si="396"/>
        <v>7.6611005060413051</v>
      </c>
      <c r="R861" s="66">
        <v>25.7</v>
      </c>
      <c r="S861" s="23">
        <f t="shared" si="395"/>
        <v>298.84999999999997</v>
      </c>
    </row>
    <row r="862" spans="5:19" ht="15.75" customHeight="1">
      <c r="E862" s="144"/>
      <c r="F862" s="20" t="s">
        <v>76</v>
      </c>
      <c r="G862" s="66" t="s">
        <v>244</v>
      </c>
      <c r="H862" s="23" t="s">
        <v>244</v>
      </c>
      <c r="I862" s="23" t="s">
        <v>252</v>
      </c>
      <c r="J862" s="23" t="s">
        <v>253</v>
      </c>
      <c r="K862" s="23" t="s">
        <v>244</v>
      </c>
      <c r="L862" s="23" t="s">
        <v>244</v>
      </c>
      <c r="M862" s="92">
        <f>(K863-H863-(J863-G863))/(L863-I863-(J863-G863))</f>
        <v>1.736842105263158</v>
      </c>
      <c r="N862" s="23">
        <f t="shared" si="392"/>
        <v>1.8278568421052632</v>
      </c>
      <c r="O862" s="15" t="s">
        <v>244</v>
      </c>
      <c r="P862" s="23" t="e">
        <f t="shared" si="391"/>
        <v>#VALUE!</v>
      </c>
      <c r="Q862" s="93" t="e">
        <f t="shared" si="396"/>
        <v>#VALUE!</v>
      </c>
      <c r="R862" s="66" t="s">
        <v>244</v>
      </c>
      <c r="S862" s="23" t="e">
        <f t="shared" si="395"/>
        <v>#VALUE!</v>
      </c>
    </row>
    <row r="863" spans="5:19" ht="15.75" customHeight="1">
      <c r="E863" s="144"/>
      <c r="F863" s="20" t="s">
        <v>77</v>
      </c>
      <c r="G863" s="66">
        <v>5.0000000000000001E-3</v>
      </c>
      <c r="H863" s="23">
        <v>5.0000000000000001E-3</v>
      </c>
      <c r="I863" s="23">
        <v>5.0000000000000001E-3</v>
      </c>
      <c r="J863" s="23">
        <v>5.0000000000000001E-3</v>
      </c>
      <c r="K863" s="23">
        <v>0.5</v>
      </c>
      <c r="L863" s="23">
        <v>0.28999999999999998</v>
      </c>
      <c r="M863" s="92">
        <f t="shared" si="393"/>
        <v>1.736842105263158</v>
      </c>
      <c r="N863" s="23">
        <f t="shared" si="392"/>
        <v>1.8278568421052632</v>
      </c>
      <c r="O863" s="15">
        <v>33.549999999999997</v>
      </c>
      <c r="P863" s="92">
        <f t="shared" si="391"/>
        <v>8.0002331401673654</v>
      </c>
      <c r="Q863" s="93">
        <f t="shared" si="396"/>
        <v>7.9641100330465893</v>
      </c>
      <c r="R863" s="66">
        <v>25.6</v>
      </c>
      <c r="S863" s="23">
        <f t="shared" si="395"/>
        <v>298.75</v>
      </c>
    </row>
    <row r="864" spans="5:19" ht="15.75" customHeight="1">
      <c r="E864" s="144"/>
      <c r="F864" s="20" t="s">
        <v>81</v>
      </c>
      <c r="G864" s="92">
        <v>0</v>
      </c>
      <c r="H864" s="23">
        <v>0</v>
      </c>
      <c r="I864" s="23">
        <v>1E-3</v>
      </c>
      <c r="J864" s="23">
        <v>1E-3</v>
      </c>
      <c r="K864" s="23">
        <v>0.49299999999999999</v>
      </c>
      <c r="L864" s="23">
        <v>0.28299999999999997</v>
      </c>
      <c r="M864" s="92">
        <f t="shared" si="393"/>
        <v>1.7508896797153026</v>
      </c>
      <c r="N864" s="23">
        <f t="shared" si="392"/>
        <v>1.8430643950177938</v>
      </c>
      <c r="O864" s="15">
        <v>33.49</v>
      </c>
      <c r="P864" s="23">
        <f t="shared" si="391"/>
        <v>7.9989645005353855</v>
      </c>
      <c r="Q864" s="93">
        <f t="shared" si="396"/>
        <v>7.9668974164248549</v>
      </c>
      <c r="R864" s="66">
        <v>25.7</v>
      </c>
      <c r="S864" s="23">
        <f t="shared" si="395"/>
        <v>298.84999999999997</v>
      </c>
    </row>
    <row r="865" spans="5:19" ht="15.75" customHeight="1">
      <c r="E865" s="144"/>
      <c r="F865" s="20" t="s">
        <v>82</v>
      </c>
      <c r="G865" s="92">
        <v>0</v>
      </c>
      <c r="H865" s="23">
        <v>1E-3</v>
      </c>
      <c r="I865" s="23">
        <v>1E-3</v>
      </c>
      <c r="J865" s="23">
        <v>1E-3</v>
      </c>
      <c r="K865" s="23">
        <v>0.34399999999999997</v>
      </c>
      <c r="L865" s="23">
        <v>0.33800000000000002</v>
      </c>
      <c r="M865" s="92">
        <f t="shared" si="393"/>
        <v>1.0178571428571428</v>
      </c>
      <c r="N865" s="23">
        <f t="shared" si="392"/>
        <v>1.0495016964285713</v>
      </c>
      <c r="O865" s="15">
        <v>33.57</v>
      </c>
      <c r="P865" s="23">
        <f t="shared" si="391"/>
        <v>7.9974013943301561</v>
      </c>
      <c r="Q865" s="93">
        <f t="shared" si="396"/>
        <v>7.6969522723803339</v>
      </c>
      <c r="R865" s="66">
        <v>25.8</v>
      </c>
      <c r="S865" s="23">
        <f t="shared" si="395"/>
        <v>298.95</v>
      </c>
    </row>
    <row r="866" spans="5:19" ht="15.75" customHeight="1">
      <c r="E866" s="144"/>
      <c r="F866" s="20" t="s">
        <v>83</v>
      </c>
      <c r="G866" s="92">
        <v>0</v>
      </c>
      <c r="H866" s="23">
        <v>1E-3</v>
      </c>
      <c r="I866" s="23">
        <v>1E-3</v>
      </c>
      <c r="J866" s="23">
        <v>1E-3</v>
      </c>
      <c r="K866" s="23">
        <v>0.313</v>
      </c>
      <c r="L866" s="23">
        <v>0.34899999999999998</v>
      </c>
      <c r="M866" s="92">
        <f t="shared" si="393"/>
        <v>0.89625360230547557</v>
      </c>
      <c r="N866" s="23">
        <f t="shared" si="392"/>
        <v>0.91785674351585023</v>
      </c>
      <c r="O866" s="15">
        <v>33.57</v>
      </c>
      <c r="P866" s="23">
        <f t="shared" si="391"/>
        <v>7.9960080206152817</v>
      </c>
      <c r="Q866" s="93">
        <f t="shared" si="396"/>
        <v>7.6333019808217895</v>
      </c>
      <c r="R866" s="66">
        <v>25.9</v>
      </c>
      <c r="S866" s="23">
        <f t="shared" si="395"/>
        <v>299.04999999999995</v>
      </c>
    </row>
    <row r="867" spans="5:19" ht="15.75" customHeight="1">
      <c r="E867" s="144"/>
      <c r="F867" s="20" t="s">
        <v>85</v>
      </c>
      <c r="G867" s="92">
        <v>8.0000000000000002E-3</v>
      </c>
      <c r="H867" s="23">
        <v>0.01</v>
      </c>
      <c r="I867" s="23">
        <v>1.0999999999999999E-2</v>
      </c>
      <c r="J867" s="23">
        <v>8.9999999999999993E-3</v>
      </c>
      <c r="K867" s="23">
        <v>0.497</v>
      </c>
      <c r="L867" s="23">
        <v>0.29199999999999998</v>
      </c>
      <c r="M867" s="92">
        <f t="shared" si="393"/>
        <v>1.7357142857142858</v>
      </c>
      <c r="N867" s="23">
        <f t="shared" si="392"/>
        <v>1.8266358928571429</v>
      </c>
      <c r="O867" s="15">
        <v>33.56</v>
      </c>
      <c r="P867" s="23">
        <f t="shared" si="391"/>
        <v>7.9960291206152823</v>
      </c>
      <c r="Q867" s="93">
        <f t="shared" si="396"/>
        <v>7.9595790855990325</v>
      </c>
      <c r="R867" s="66">
        <v>25.9</v>
      </c>
      <c r="S867" s="23">
        <f t="shared" si="395"/>
        <v>299.04999999999995</v>
      </c>
    </row>
    <row r="868" spans="5:19" ht="15.75" customHeight="1">
      <c r="E868" s="144"/>
      <c r="F868" s="20" t="s">
        <v>87</v>
      </c>
      <c r="G868" s="92">
        <v>5.0000000000000001E-3</v>
      </c>
      <c r="H868" s="23">
        <v>5.0000000000000001E-3</v>
      </c>
      <c r="I868" s="23">
        <v>5.0000000000000001E-3</v>
      </c>
      <c r="J868" s="23">
        <v>5.0000000000000001E-3</v>
      </c>
      <c r="K868" s="23">
        <v>0.33400000000000002</v>
      </c>
      <c r="L868" s="23">
        <v>0.33700000000000002</v>
      </c>
      <c r="M868" s="92">
        <f t="shared" si="393"/>
        <v>0.99096385542168675</v>
      </c>
      <c r="N868" s="23">
        <f t="shared" si="392"/>
        <v>1.0203876957831326</v>
      </c>
      <c r="O868" s="15">
        <v>33.57</v>
      </c>
      <c r="P868" s="23">
        <f t="shared" si="391"/>
        <v>8.004382269006534</v>
      </c>
      <c r="Q868" s="93">
        <f t="shared" si="396"/>
        <v>7.6908263986001568</v>
      </c>
      <c r="R868" s="66">
        <v>25.3</v>
      </c>
      <c r="S868" s="23">
        <f t="shared" si="395"/>
        <v>298.45</v>
      </c>
    </row>
    <row r="869" spans="5:19" ht="15.75" customHeight="1">
      <c r="E869" s="144"/>
      <c r="F869" s="20" t="s">
        <v>89</v>
      </c>
      <c r="G869" s="92">
        <v>1E-3</v>
      </c>
      <c r="H869" s="23">
        <v>1E-3</v>
      </c>
      <c r="I869" s="23">
        <v>2E-3</v>
      </c>
      <c r="J869" s="23">
        <v>1E-3</v>
      </c>
      <c r="K869" s="23">
        <v>0.48599999999999999</v>
      </c>
      <c r="L869" s="23">
        <v>0.27800000000000002</v>
      </c>
      <c r="M869" s="92">
        <f t="shared" si="393"/>
        <v>1.757246376811594</v>
      </c>
      <c r="N869" s="23">
        <f t="shared" si="392"/>
        <v>1.8499459963768115</v>
      </c>
      <c r="O869" s="15">
        <v>33.57</v>
      </c>
      <c r="P869" s="23">
        <f t="shared" si="391"/>
        <v>7.9960080206152817</v>
      </c>
      <c r="Q869" s="93">
        <f>P869+LOG((N869-0.0069)/(2.222-N869*0.133))</f>
        <v>7.965766665017834</v>
      </c>
      <c r="R869" s="66">
        <v>25.9</v>
      </c>
      <c r="S869" s="23">
        <f t="shared" si="395"/>
        <v>299.04999999999995</v>
      </c>
    </row>
    <row r="870" spans="5:19" ht="15.75" customHeight="1">
      <c r="E870" s="144"/>
      <c r="F870" s="20" t="s">
        <v>91</v>
      </c>
      <c r="G870" s="92">
        <v>0</v>
      </c>
      <c r="H870" s="23">
        <v>1E-3</v>
      </c>
      <c r="I870" s="23">
        <v>2E-3</v>
      </c>
      <c r="J870" s="23">
        <v>1E-3</v>
      </c>
      <c r="K870" s="23">
        <v>0.33600000000000002</v>
      </c>
      <c r="L870" s="23">
        <v>0.35099999999999998</v>
      </c>
      <c r="M870" s="92">
        <f t="shared" si="393"/>
        <v>0.95977011494252884</v>
      </c>
      <c r="N870" s="23">
        <f t="shared" si="392"/>
        <v>0.98661813218390815</v>
      </c>
      <c r="O870" s="15">
        <v>33.57</v>
      </c>
      <c r="P870" s="23">
        <f t="shared" si="391"/>
        <v>7.9987957005353856</v>
      </c>
      <c r="Q870" s="93">
        <f t="shared" ref="Q870:Q878" si="397">P870+LOG((N870-0.0069)/(2.222-N870*0.133))</f>
        <v>7.6695885532674914</v>
      </c>
      <c r="R870" s="66">
        <v>25.7</v>
      </c>
      <c r="S870" s="23">
        <f t="shared" si="395"/>
        <v>298.84999999999997</v>
      </c>
    </row>
    <row r="871" spans="5:19" ht="15.75" customHeight="1">
      <c r="E871" s="144"/>
      <c r="F871" s="20" t="s">
        <v>92</v>
      </c>
      <c r="G871" s="92">
        <v>0</v>
      </c>
      <c r="H871" s="23">
        <v>0</v>
      </c>
      <c r="I871" s="23">
        <v>1E-3</v>
      </c>
      <c r="J871" s="23">
        <v>1E-3</v>
      </c>
      <c r="K871" s="23">
        <v>0.496</v>
      </c>
      <c r="L871" s="23">
        <v>0.28499999999999998</v>
      </c>
      <c r="M871" s="92">
        <f t="shared" si="393"/>
        <v>1.7491166077738518</v>
      </c>
      <c r="N871" s="23">
        <f t="shared" si="392"/>
        <v>1.8411449116607776</v>
      </c>
      <c r="O871" s="15">
        <v>33.54</v>
      </c>
      <c r="P871" s="23">
        <f t="shared" si="391"/>
        <v>7.9988590005353855</v>
      </c>
      <c r="Q871" s="93">
        <f t="shared" si="397"/>
        <v>7.9662815969293366</v>
      </c>
      <c r="R871" s="66">
        <v>25.7</v>
      </c>
      <c r="S871" s="23">
        <f>R871+273.15</f>
        <v>298.84999999999997</v>
      </c>
    </row>
    <row r="872" spans="5:19" ht="15.75" customHeight="1">
      <c r="E872" s="144"/>
      <c r="F872" s="20" t="s">
        <v>93</v>
      </c>
      <c r="G872" s="92">
        <v>8.0000000000000002E-3</v>
      </c>
      <c r="H872" s="23">
        <v>0.01</v>
      </c>
      <c r="I872" s="23">
        <v>1.2E-2</v>
      </c>
      <c r="J872" s="23">
        <v>8.9999999999999993E-3</v>
      </c>
      <c r="K872" s="23">
        <v>0.51400000000000001</v>
      </c>
      <c r="L872" s="23">
        <v>0.30199999999999999</v>
      </c>
      <c r="M872" s="92">
        <f t="shared" si="393"/>
        <v>1.7404844290657442</v>
      </c>
      <c r="N872" s="23">
        <f t="shared" si="392"/>
        <v>1.8317999307958481</v>
      </c>
      <c r="O872" s="15">
        <v>33.56</v>
      </c>
      <c r="P872" s="23">
        <f t="shared" si="391"/>
        <v>8.000212040167364</v>
      </c>
      <c r="Q872" s="93">
        <f t="shared" si="397"/>
        <v>7.9651434433850206</v>
      </c>
      <c r="R872" s="66">
        <v>25.6</v>
      </c>
      <c r="S872" s="23">
        <f t="shared" ref="S872:S878" si="398">R872+273.15</f>
        <v>298.75</v>
      </c>
    </row>
    <row r="873" spans="5:19" ht="15.75" customHeight="1">
      <c r="E873" s="144"/>
      <c r="F873" s="20" t="s">
        <v>94</v>
      </c>
      <c r="G873" s="92">
        <v>5.0000000000000001E-3</v>
      </c>
      <c r="H873" s="23">
        <v>5.0000000000000001E-3</v>
      </c>
      <c r="I873" s="23">
        <v>5.0000000000000001E-3</v>
      </c>
      <c r="J873" s="23">
        <v>5.0000000000000001E-3</v>
      </c>
      <c r="K873" s="23">
        <v>0.34200000000000003</v>
      </c>
      <c r="L873" s="23">
        <v>0.35099999999999998</v>
      </c>
      <c r="M873" s="92">
        <f t="shared" si="393"/>
        <v>0.97398843930635848</v>
      </c>
      <c r="N873" s="23">
        <f t="shared" si="392"/>
        <v>1.0020105346820811</v>
      </c>
      <c r="O873" s="15">
        <v>33.56</v>
      </c>
      <c r="P873" s="23">
        <f t="shared" si="391"/>
        <v>7.9974224943301566</v>
      </c>
      <c r="Q873" s="93">
        <f t="shared" si="397"/>
        <v>7.6754109733940652</v>
      </c>
      <c r="R873" s="66">
        <v>25.8</v>
      </c>
      <c r="S873" s="23">
        <f t="shared" si="398"/>
        <v>298.95</v>
      </c>
    </row>
    <row r="874" spans="5:19" ht="15.75" customHeight="1">
      <c r="E874" s="144"/>
      <c r="F874" s="20" t="s">
        <v>96</v>
      </c>
      <c r="G874" s="92">
        <v>0</v>
      </c>
      <c r="H874" s="23">
        <v>0</v>
      </c>
      <c r="I874" s="23">
        <v>1E-3</v>
      </c>
      <c r="J874" s="23">
        <v>0</v>
      </c>
      <c r="K874" s="23">
        <v>0.48299999999999998</v>
      </c>
      <c r="L874" s="23">
        <v>0.27700000000000002</v>
      </c>
      <c r="M874" s="92">
        <f t="shared" si="393"/>
        <v>1.7499999999999998</v>
      </c>
      <c r="N874" s="23">
        <f t="shared" si="392"/>
        <v>1.8421012499999998</v>
      </c>
      <c r="O874" s="15">
        <v>33.57</v>
      </c>
      <c r="P874" s="23">
        <f t="shared" si="391"/>
        <v>7.9960080206152817</v>
      </c>
      <c r="Q874" s="93">
        <f t="shared" si="397"/>
        <v>7.9636849304166804</v>
      </c>
      <c r="R874" s="66">
        <v>25.9</v>
      </c>
      <c r="S874" s="23">
        <f t="shared" si="398"/>
        <v>299.04999999999995</v>
      </c>
    </row>
    <row r="875" spans="5:19" ht="15.75" customHeight="1">
      <c r="E875" s="144"/>
      <c r="F875" s="20" t="s">
        <v>97</v>
      </c>
      <c r="G875" s="92">
        <v>1E-3</v>
      </c>
      <c r="H875" s="23">
        <v>1E-3</v>
      </c>
      <c r="I875" s="23">
        <v>2E-3</v>
      </c>
      <c r="J875" s="23">
        <v>1E-3</v>
      </c>
      <c r="K875" s="23">
        <v>0.33600000000000002</v>
      </c>
      <c r="L875" s="23">
        <v>0.33700000000000002</v>
      </c>
      <c r="M875" s="92">
        <f t="shared" si="393"/>
        <v>1</v>
      </c>
      <c r="N875" s="23">
        <f t="shared" si="392"/>
        <v>1.03017</v>
      </c>
      <c r="O875" s="15">
        <v>33.57</v>
      </c>
      <c r="P875" s="23">
        <f t="shared" si="391"/>
        <v>7.9932240669172927</v>
      </c>
      <c r="Q875" s="93">
        <f t="shared" si="397"/>
        <v>7.6841108759774599</v>
      </c>
      <c r="R875" s="66">
        <v>26.1</v>
      </c>
      <c r="S875" s="23">
        <f t="shared" si="398"/>
        <v>299.25</v>
      </c>
    </row>
    <row r="876" spans="5:19" ht="15.75" customHeight="1">
      <c r="E876" s="144"/>
      <c r="F876" s="20" t="s">
        <v>98</v>
      </c>
      <c r="G876" s="92">
        <v>0</v>
      </c>
      <c r="H876" s="92">
        <v>0</v>
      </c>
      <c r="I876" s="92">
        <v>1E-3</v>
      </c>
      <c r="J876" s="92">
        <v>1E-3</v>
      </c>
      <c r="K876" s="92">
        <v>0.51400000000000001</v>
      </c>
      <c r="L876" s="92">
        <v>0.29699999999999999</v>
      </c>
      <c r="M876" s="92">
        <f t="shared" si="393"/>
        <v>1.7389830508474577</v>
      </c>
      <c r="N876" s="92">
        <f t="shared" si="392"/>
        <v>1.8301745762711865</v>
      </c>
      <c r="O876" s="15">
        <v>33.57</v>
      </c>
      <c r="P876" s="92">
        <f t="shared" si="391"/>
        <v>7.9946155784556243</v>
      </c>
      <c r="Q876" s="93">
        <f t="shared" si="397"/>
        <v>7.9591125513753296</v>
      </c>
      <c r="R876" s="66">
        <v>26</v>
      </c>
      <c r="S876" s="23">
        <f t="shared" si="398"/>
        <v>299.14999999999998</v>
      </c>
    </row>
    <row r="877" spans="5:19" ht="15.75" customHeight="1">
      <c r="E877" s="144"/>
      <c r="F877" s="20" t="s">
        <v>100</v>
      </c>
      <c r="G877" s="92">
        <v>8.0000000000000002E-3</v>
      </c>
      <c r="H877" s="23">
        <v>0.01</v>
      </c>
      <c r="I877" s="23">
        <v>1.0999999999999999E-2</v>
      </c>
      <c r="J877" s="23">
        <v>8.9999999999999993E-3</v>
      </c>
      <c r="K877" s="23">
        <v>0.34899999999999998</v>
      </c>
      <c r="L877" s="23">
        <v>0.36</v>
      </c>
      <c r="M877" s="92">
        <f>(K877-H877-(J877-G877))/(L877-I877-(J877-G877))</f>
        <v>0.97126436781609193</v>
      </c>
      <c r="N877" s="23">
        <f t="shared" si="392"/>
        <v>0.9990615229885057</v>
      </c>
      <c r="O877" s="15">
        <v>33.56</v>
      </c>
      <c r="P877" s="23">
        <f t="shared" si="391"/>
        <v>7.9974224943301566</v>
      </c>
      <c r="Q877" s="93">
        <f t="shared" si="397"/>
        <v>7.6740404867480905</v>
      </c>
      <c r="R877" s="66">
        <v>25.8</v>
      </c>
      <c r="S877" s="23">
        <f t="shared" si="398"/>
        <v>298.95</v>
      </c>
    </row>
    <row r="878" spans="5:19" ht="15.75" customHeight="1">
      <c r="E878" s="144"/>
      <c r="F878" s="20" t="s">
        <v>101</v>
      </c>
      <c r="G878" s="92">
        <v>0</v>
      </c>
      <c r="H878" s="23">
        <v>1E-3</v>
      </c>
      <c r="I878" s="23">
        <v>1E-3</v>
      </c>
      <c r="J878" s="23">
        <v>1E-3</v>
      </c>
      <c r="K878" s="23">
        <v>0.32200000000000001</v>
      </c>
      <c r="L878" s="23">
        <v>0.34399999999999997</v>
      </c>
      <c r="M878" s="92">
        <f t="shared" ref="M878" si="399">(K878-H878-(J878-G878))/(L878-I878-(J878-G878))</f>
        <v>0.9356725146198831</v>
      </c>
      <c r="N878" s="23">
        <f t="shared" si="392"/>
        <v>0.96053067251461999</v>
      </c>
      <c r="O878" s="15">
        <v>33.57</v>
      </c>
      <c r="P878" s="23">
        <f t="shared" si="391"/>
        <v>7.9974013943301561</v>
      </c>
      <c r="Q878" s="93">
        <f t="shared" si="397"/>
        <v>7.6557532016179968</v>
      </c>
      <c r="R878" s="66">
        <v>25.8</v>
      </c>
      <c r="S878" s="23">
        <f t="shared" si="398"/>
        <v>298.95</v>
      </c>
    </row>
    <row r="879" spans="5:19" ht="15.75" customHeight="1"/>
    <row r="880" spans="5:19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6">
    <mergeCell ref="A24:B24"/>
    <mergeCell ref="A1:B1"/>
    <mergeCell ref="J1:K1"/>
    <mergeCell ref="A7:B7"/>
    <mergeCell ref="C12:E12"/>
    <mergeCell ref="A18:B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C464-40DD-5541-8A9E-007A8DD7BF87}">
  <dimension ref="A1:S1000"/>
  <sheetViews>
    <sheetView topLeftCell="A2" workbookViewId="0">
      <selection activeCell="N24" sqref="N24"/>
    </sheetView>
  </sheetViews>
  <sheetFormatPr baseColWidth="10" defaultColWidth="14.5" defaultRowHeight="16"/>
  <cols>
    <col min="1" max="5" width="11" style="4" customWidth="1"/>
    <col min="6" max="6" width="9.5" style="4" customWidth="1"/>
    <col min="7" max="12" width="7.33203125" style="4" customWidth="1"/>
    <col min="13" max="17" width="10.6640625" style="4" customWidth="1"/>
    <col min="18" max="19" width="9.5" style="4" customWidth="1"/>
    <col min="20" max="16384" width="14.5" style="4"/>
  </cols>
  <sheetData>
    <row r="1" spans="1:19" ht="15.75" customHeight="1">
      <c r="A1" s="156" t="s">
        <v>53</v>
      </c>
      <c r="B1" s="157"/>
      <c r="C1" s="19"/>
      <c r="D1" s="19"/>
      <c r="E1" s="19"/>
      <c r="F1" s="20"/>
      <c r="G1" s="21" t="s">
        <v>54</v>
      </c>
      <c r="H1" s="19"/>
      <c r="I1" s="20"/>
      <c r="J1" s="156" t="s">
        <v>55</v>
      </c>
      <c r="K1" s="157"/>
      <c r="L1" s="20"/>
      <c r="M1" s="19"/>
      <c r="N1" s="19"/>
      <c r="O1" s="19"/>
      <c r="P1" s="19"/>
      <c r="Q1" s="22"/>
      <c r="R1" s="19"/>
    </row>
    <row r="2" spans="1:19" ht="15.75" customHeight="1">
      <c r="A2" s="19" t="s">
        <v>56</v>
      </c>
      <c r="B2" s="23">
        <v>4.2700000000000002E-2</v>
      </c>
      <c r="C2" s="19"/>
      <c r="D2" s="19" t="s">
        <v>57</v>
      </c>
      <c r="E2" s="19" t="s">
        <v>58</v>
      </c>
      <c r="F2" s="24" t="s">
        <v>59</v>
      </c>
      <c r="G2" s="25" t="s">
        <v>56</v>
      </c>
      <c r="H2" s="25" t="s">
        <v>60</v>
      </c>
      <c r="I2" s="24" t="s">
        <v>61</v>
      </c>
      <c r="J2" s="25" t="s">
        <v>56</v>
      </c>
      <c r="K2" s="25" t="s">
        <v>60</v>
      </c>
      <c r="L2" s="24" t="s">
        <v>61</v>
      </c>
      <c r="M2" s="25" t="s">
        <v>62</v>
      </c>
      <c r="N2" s="25" t="s">
        <v>63</v>
      </c>
      <c r="O2" s="25" t="s">
        <v>64</v>
      </c>
      <c r="P2" s="25" t="s">
        <v>65</v>
      </c>
      <c r="Q2" s="26" t="s">
        <v>34</v>
      </c>
      <c r="R2" s="19" t="s">
        <v>66</v>
      </c>
      <c r="S2" s="19" t="s">
        <v>67</v>
      </c>
    </row>
    <row r="3" spans="1:19" ht="15.75" customHeight="1">
      <c r="A3" s="19" t="s">
        <v>60</v>
      </c>
      <c r="B3" s="23">
        <v>4.2099999999999999E-2</v>
      </c>
      <c r="C3" s="19"/>
      <c r="D3" s="27"/>
      <c r="E3" s="28"/>
      <c r="F3" s="20" t="s">
        <v>68</v>
      </c>
      <c r="G3" s="23"/>
      <c r="H3" s="23"/>
      <c r="I3" s="23"/>
      <c r="J3" s="23"/>
      <c r="K3" s="23"/>
      <c r="L3" s="23"/>
      <c r="M3" s="23" t="e">
        <f t="shared" ref="M3:M66" si="0">(K3-H3-(J3-G3))/(L3-I3-(J3-G3))</f>
        <v>#DIV/0!</v>
      </c>
      <c r="N3" s="23" t="e">
        <f t="shared" ref="N3:N66" si="1">M3+($C$13+($B$13*M3))*$A$13</f>
        <v>#DIV/0!</v>
      </c>
      <c r="O3" s="19"/>
      <c r="P3" s="23">
        <f t="shared" ref="P3:P66" si="2">(1245.69/S3+3.8275+0.00211*(35-O3))</f>
        <v>8.1218819329154677</v>
      </c>
      <c r="Q3" s="29" t="e">
        <f t="shared" ref="Q3:Q66" si="3">P3+LOG((N3-0.0069)/(2.222-N3*0.133))</f>
        <v>#DIV/0!</v>
      </c>
      <c r="R3" s="23">
        <v>22</v>
      </c>
      <c r="S3" s="23">
        <f t="shared" ref="S3:S66" si="4">R3+273.15</f>
        <v>295.14999999999998</v>
      </c>
    </row>
    <row r="4" spans="1:19" ht="15.75" customHeight="1">
      <c r="A4" s="19" t="s">
        <v>61</v>
      </c>
      <c r="B4" s="23">
        <v>4.4299999999999999E-2</v>
      </c>
      <c r="C4" s="19"/>
      <c r="D4" s="19"/>
      <c r="E4" s="19"/>
      <c r="F4" s="20" t="s">
        <v>69</v>
      </c>
      <c r="G4" s="23"/>
      <c r="H4" s="23"/>
      <c r="I4" s="23"/>
      <c r="J4" s="23"/>
      <c r="K4" s="23"/>
      <c r="L4" s="23"/>
      <c r="M4" s="23" t="e">
        <f t="shared" si="0"/>
        <v>#DIV/0!</v>
      </c>
      <c r="N4" s="23" t="e">
        <f t="shared" si="1"/>
        <v>#DIV/0!</v>
      </c>
      <c r="O4" s="19"/>
      <c r="P4" s="23">
        <f t="shared" si="2"/>
        <v>8.4618112850082383</v>
      </c>
      <c r="Q4" s="29" t="e">
        <f t="shared" si="3"/>
        <v>#DIV/0!</v>
      </c>
      <c r="R4" s="23"/>
      <c r="S4" s="23">
        <f t="shared" si="4"/>
        <v>273.14999999999998</v>
      </c>
    </row>
    <row r="5" spans="1:19" ht="15.75" customHeight="1">
      <c r="A5" s="19"/>
      <c r="B5" s="19"/>
      <c r="C5" s="19"/>
      <c r="D5" s="19"/>
      <c r="E5" s="19"/>
      <c r="F5" s="20" t="s">
        <v>70</v>
      </c>
      <c r="G5" s="23"/>
      <c r="H5" s="23"/>
      <c r="I5" s="23"/>
      <c r="J5" s="23"/>
      <c r="K5" s="23"/>
      <c r="L5" s="23"/>
      <c r="M5" s="23" t="e">
        <f t="shared" si="0"/>
        <v>#DIV/0!</v>
      </c>
      <c r="N5" s="23" t="e">
        <f t="shared" si="1"/>
        <v>#DIV/0!</v>
      </c>
      <c r="O5" s="19"/>
      <c r="P5" s="23">
        <f t="shared" si="2"/>
        <v>8.4618112850082383</v>
      </c>
      <c r="Q5" s="29" t="e">
        <f t="shared" si="3"/>
        <v>#DIV/0!</v>
      </c>
      <c r="R5" s="23"/>
      <c r="S5" s="23">
        <f t="shared" si="4"/>
        <v>273.14999999999998</v>
      </c>
    </row>
    <row r="6" spans="1:19" ht="15.75" customHeight="1">
      <c r="A6" s="19"/>
      <c r="B6" s="19"/>
      <c r="C6" s="19"/>
      <c r="D6" s="19"/>
      <c r="E6" s="19"/>
      <c r="F6" s="20" t="s">
        <v>71</v>
      </c>
      <c r="G6" s="23"/>
      <c r="H6" s="23"/>
      <c r="I6" s="23"/>
      <c r="J6" s="23"/>
      <c r="K6" s="23"/>
      <c r="L6" s="23"/>
      <c r="M6" s="23" t="e">
        <f t="shared" si="0"/>
        <v>#DIV/0!</v>
      </c>
      <c r="N6" s="23" t="e">
        <f t="shared" si="1"/>
        <v>#DIV/0!</v>
      </c>
      <c r="O6" s="19"/>
      <c r="P6" s="23">
        <f t="shared" si="2"/>
        <v>8.4618112850082383</v>
      </c>
      <c r="Q6" s="29" t="e">
        <f t="shared" si="3"/>
        <v>#DIV/0!</v>
      </c>
      <c r="R6" s="23"/>
      <c r="S6" s="23">
        <f t="shared" si="4"/>
        <v>273.14999999999998</v>
      </c>
    </row>
    <row r="7" spans="1:19" ht="15.75" customHeight="1">
      <c r="A7" s="156" t="s">
        <v>72</v>
      </c>
      <c r="B7" s="157"/>
      <c r="C7" s="19"/>
      <c r="D7" s="19"/>
      <c r="E7" s="19"/>
      <c r="F7" s="20" t="s">
        <v>73</v>
      </c>
      <c r="G7" s="23"/>
      <c r="H7" s="23"/>
      <c r="I7" s="23"/>
      <c r="J7" s="23"/>
      <c r="K7" s="23"/>
      <c r="L7" s="23"/>
      <c r="M7" s="23" t="e">
        <f t="shared" si="0"/>
        <v>#DIV/0!</v>
      </c>
      <c r="N7" s="23" t="e">
        <f t="shared" si="1"/>
        <v>#DIV/0!</v>
      </c>
      <c r="O7" s="19"/>
      <c r="P7" s="23">
        <f t="shared" si="2"/>
        <v>8.4618112850082383</v>
      </c>
      <c r="Q7" s="29" t="e">
        <f t="shared" si="3"/>
        <v>#DIV/0!</v>
      </c>
      <c r="R7" s="23"/>
      <c r="S7" s="23">
        <f t="shared" si="4"/>
        <v>273.14999999999998</v>
      </c>
    </row>
    <row r="8" spans="1:19" ht="15.75" customHeight="1">
      <c r="A8" s="19" t="s">
        <v>56</v>
      </c>
      <c r="B8" s="23">
        <v>4.1500000000000002E-2</v>
      </c>
      <c r="C8" s="19"/>
      <c r="D8" s="19"/>
      <c r="E8" s="19"/>
      <c r="F8" s="20" t="s">
        <v>74</v>
      </c>
      <c r="G8" s="23"/>
      <c r="H8" s="23"/>
      <c r="I8" s="23"/>
      <c r="J8" s="23"/>
      <c r="K8" s="23"/>
      <c r="L8" s="23"/>
      <c r="M8" s="23" t="e">
        <f t="shared" si="0"/>
        <v>#DIV/0!</v>
      </c>
      <c r="N8" s="23" t="e">
        <f t="shared" si="1"/>
        <v>#DIV/0!</v>
      </c>
      <c r="O8" s="19"/>
      <c r="P8" s="23">
        <f t="shared" si="2"/>
        <v>8.4618112850082383</v>
      </c>
      <c r="Q8" s="29" t="e">
        <f t="shared" si="3"/>
        <v>#DIV/0!</v>
      </c>
      <c r="R8" s="23"/>
      <c r="S8" s="23">
        <f t="shared" si="4"/>
        <v>273.14999999999998</v>
      </c>
    </row>
    <row r="9" spans="1:19" ht="15.75" customHeight="1">
      <c r="A9" s="19" t="s">
        <v>60</v>
      </c>
      <c r="B9" s="23">
        <v>0.3674</v>
      </c>
      <c r="C9" s="19"/>
      <c r="D9" s="19"/>
      <c r="E9" s="19"/>
      <c r="F9" s="20" t="s">
        <v>75</v>
      </c>
      <c r="G9" s="23"/>
      <c r="H9" s="23"/>
      <c r="I9" s="23"/>
      <c r="J9" s="23"/>
      <c r="K9" s="23"/>
      <c r="L9" s="23"/>
      <c r="M9" s="23" t="e">
        <f t="shared" si="0"/>
        <v>#DIV/0!</v>
      </c>
      <c r="N9" s="23" t="e">
        <f t="shared" si="1"/>
        <v>#DIV/0!</v>
      </c>
      <c r="O9" s="19"/>
      <c r="P9" s="23">
        <f t="shared" si="2"/>
        <v>8.4618112850082383</v>
      </c>
      <c r="Q9" s="29" t="e">
        <f t="shared" si="3"/>
        <v>#DIV/0!</v>
      </c>
      <c r="R9" s="23"/>
      <c r="S9" s="23">
        <f t="shared" si="4"/>
        <v>273.14999999999998</v>
      </c>
    </row>
    <row r="10" spans="1:19" ht="15.75" customHeight="1">
      <c r="A10" s="19" t="s">
        <v>61</v>
      </c>
      <c r="B10" s="23">
        <v>0.46279999999999999</v>
      </c>
      <c r="C10" s="19"/>
      <c r="D10" s="19"/>
      <c r="E10" s="19"/>
      <c r="F10" s="20" t="s">
        <v>76</v>
      </c>
      <c r="G10" s="23"/>
      <c r="H10" s="23"/>
      <c r="I10" s="23"/>
      <c r="J10" s="23"/>
      <c r="K10" s="23"/>
      <c r="L10" s="23"/>
      <c r="M10" s="23" t="e">
        <f t="shared" si="0"/>
        <v>#DIV/0!</v>
      </c>
      <c r="N10" s="23" t="e">
        <f t="shared" si="1"/>
        <v>#DIV/0!</v>
      </c>
      <c r="O10" s="19"/>
      <c r="P10" s="23">
        <f t="shared" si="2"/>
        <v>8.4618112850082383</v>
      </c>
      <c r="Q10" s="29" t="e">
        <f t="shared" si="3"/>
        <v>#DIV/0!</v>
      </c>
      <c r="R10" s="23"/>
      <c r="S10" s="23">
        <f t="shared" si="4"/>
        <v>273.14999999999998</v>
      </c>
    </row>
    <row r="11" spans="1:19" ht="15.75" customHeight="1">
      <c r="A11" s="19"/>
      <c r="B11" s="19"/>
      <c r="C11" s="19"/>
      <c r="D11" s="19"/>
      <c r="E11" s="19"/>
      <c r="F11" s="20" t="s">
        <v>77</v>
      </c>
      <c r="G11" s="23"/>
      <c r="H11" s="23"/>
      <c r="I11" s="23"/>
      <c r="J11" s="23"/>
      <c r="K11" s="23"/>
      <c r="L11" s="23"/>
      <c r="M11" s="23" t="e">
        <f t="shared" si="0"/>
        <v>#DIV/0!</v>
      </c>
      <c r="N11" s="23" t="e">
        <f t="shared" si="1"/>
        <v>#DIV/0!</v>
      </c>
      <c r="O11" s="19"/>
      <c r="P11" s="23">
        <f t="shared" si="2"/>
        <v>8.4618112850082383</v>
      </c>
      <c r="Q11" s="29" t="e">
        <f t="shared" si="3"/>
        <v>#DIV/0!</v>
      </c>
      <c r="R11" s="23"/>
      <c r="S11" s="23">
        <f t="shared" si="4"/>
        <v>273.14999999999998</v>
      </c>
    </row>
    <row r="12" spans="1:19" ht="15.75" customHeight="1">
      <c r="A12" s="19" t="s">
        <v>78</v>
      </c>
      <c r="B12" s="19" t="s">
        <v>79</v>
      </c>
      <c r="C12" s="156" t="s">
        <v>80</v>
      </c>
      <c r="D12" s="157"/>
      <c r="E12" s="157"/>
      <c r="F12" s="20" t="s">
        <v>81</v>
      </c>
      <c r="G12" s="23"/>
      <c r="H12" s="23"/>
      <c r="I12" s="23"/>
      <c r="J12" s="23"/>
      <c r="K12" s="23"/>
      <c r="L12" s="23"/>
      <c r="M12" s="23" t="e">
        <f t="shared" si="0"/>
        <v>#DIV/0!</v>
      </c>
      <c r="N12" s="23" t="e">
        <f t="shared" si="1"/>
        <v>#DIV/0!</v>
      </c>
      <c r="O12" s="19"/>
      <c r="P12" s="23">
        <f t="shared" si="2"/>
        <v>8.4618112850082383</v>
      </c>
      <c r="Q12" s="29" t="e">
        <f t="shared" si="3"/>
        <v>#DIV/0!</v>
      </c>
      <c r="R12" s="23"/>
      <c r="S12" s="23">
        <f t="shared" si="4"/>
        <v>273.14999999999998</v>
      </c>
    </row>
    <row r="13" spans="1:19" ht="15.75" customHeight="1">
      <c r="A13" s="23">
        <v>0.05</v>
      </c>
      <c r="B13" s="23">
        <v>1.6515</v>
      </c>
      <c r="C13" s="23">
        <v>-1.0481</v>
      </c>
      <c r="D13" s="19"/>
      <c r="E13" s="19"/>
      <c r="F13" s="20" t="s">
        <v>82</v>
      </c>
      <c r="G13" s="23"/>
      <c r="H13" s="23"/>
      <c r="I13" s="23"/>
      <c r="J13" s="23"/>
      <c r="K13" s="23"/>
      <c r="L13" s="23"/>
      <c r="M13" s="23" t="e">
        <f t="shared" si="0"/>
        <v>#DIV/0!</v>
      </c>
      <c r="N13" s="23" t="e">
        <f t="shared" si="1"/>
        <v>#DIV/0!</v>
      </c>
      <c r="O13" s="19"/>
      <c r="P13" s="23">
        <f t="shared" si="2"/>
        <v>8.4618112850082383</v>
      </c>
      <c r="Q13" s="29" t="e">
        <f t="shared" si="3"/>
        <v>#DIV/0!</v>
      </c>
      <c r="R13" s="23"/>
      <c r="S13" s="23">
        <f t="shared" si="4"/>
        <v>273.14999999999998</v>
      </c>
    </row>
    <row r="14" spans="1:19" ht="15.75" customHeight="1">
      <c r="A14" s="19"/>
      <c r="B14" s="19"/>
      <c r="C14" s="19"/>
      <c r="D14" s="19"/>
      <c r="E14" s="19"/>
      <c r="F14" s="20" t="s">
        <v>83</v>
      </c>
      <c r="G14" s="23"/>
      <c r="H14" s="23"/>
      <c r="I14" s="23"/>
      <c r="J14" s="23"/>
      <c r="K14" s="23"/>
      <c r="L14" s="23"/>
      <c r="M14" s="23" t="e">
        <f t="shared" si="0"/>
        <v>#DIV/0!</v>
      </c>
      <c r="N14" s="23" t="e">
        <f t="shared" si="1"/>
        <v>#DIV/0!</v>
      </c>
      <c r="O14" s="19"/>
      <c r="P14" s="23">
        <f t="shared" si="2"/>
        <v>8.4618112850082383</v>
      </c>
      <c r="Q14" s="29" t="e">
        <f t="shared" si="3"/>
        <v>#DIV/0!</v>
      </c>
      <c r="R14" s="23"/>
      <c r="S14" s="23">
        <f t="shared" si="4"/>
        <v>273.14999999999998</v>
      </c>
    </row>
    <row r="15" spans="1:19" ht="15.75" customHeight="1">
      <c r="A15" s="19" t="s">
        <v>62</v>
      </c>
      <c r="B15" s="19">
        <v>1.7450000000000001</v>
      </c>
      <c r="C15" s="19">
        <v>-0.1255</v>
      </c>
      <c r="D15" s="19" t="s">
        <v>84</v>
      </c>
      <c r="E15" s="19"/>
      <c r="F15" s="20" t="s">
        <v>85</v>
      </c>
      <c r="G15" s="23"/>
      <c r="H15" s="23"/>
      <c r="I15" s="23"/>
      <c r="J15" s="23"/>
      <c r="K15" s="23"/>
      <c r="L15" s="23"/>
      <c r="M15" s="23" t="e">
        <f t="shared" si="0"/>
        <v>#DIV/0!</v>
      </c>
      <c r="N15" s="23" t="e">
        <f t="shared" si="1"/>
        <v>#DIV/0!</v>
      </c>
      <c r="O15" s="19"/>
      <c r="P15" s="23">
        <f t="shared" si="2"/>
        <v>8.4618112850082383</v>
      </c>
      <c r="Q15" s="29" t="e">
        <f t="shared" si="3"/>
        <v>#DIV/0!</v>
      </c>
      <c r="R15" s="23"/>
      <c r="S15" s="23">
        <f t="shared" si="4"/>
        <v>273.14999999999998</v>
      </c>
    </row>
    <row r="16" spans="1:19" ht="15.75" customHeight="1">
      <c r="A16" s="23">
        <v>0.77793699999999999</v>
      </c>
      <c r="B16" s="19">
        <v>1.3824000000000001</v>
      </c>
      <c r="C16" s="19">
        <v>-0.36830000000000002</v>
      </c>
      <c r="D16" s="19" t="s">
        <v>86</v>
      </c>
      <c r="E16" s="19"/>
      <c r="F16" s="20" t="s">
        <v>87</v>
      </c>
      <c r="G16" s="23"/>
      <c r="H16" s="23"/>
      <c r="I16" s="23"/>
      <c r="J16" s="23"/>
      <c r="K16" s="23"/>
      <c r="L16" s="23"/>
      <c r="M16" s="23" t="e">
        <f t="shared" si="0"/>
        <v>#DIV/0!</v>
      </c>
      <c r="N16" s="23" t="e">
        <f t="shared" si="1"/>
        <v>#DIV/0!</v>
      </c>
      <c r="O16" s="19"/>
      <c r="P16" s="23">
        <f t="shared" si="2"/>
        <v>8.4618112850082383</v>
      </c>
      <c r="Q16" s="29" t="e">
        <f t="shared" si="3"/>
        <v>#DIV/0!</v>
      </c>
      <c r="R16" s="23"/>
      <c r="S16" s="23">
        <f t="shared" si="4"/>
        <v>273.14999999999998</v>
      </c>
    </row>
    <row r="17" spans="1:19" ht="15.75" customHeight="1">
      <c r="A17" s="19"/>
      <c r="B17" s="19">
        <v>1.6515</v>
      </c>
      <c r="C17" s="19">
        <v>-1.0481</v>
      </c>
      <c r="D17" s="19" t="s">
        <v>88</v>
      </c>
      <c r="E17" s="19"/>
      <c r="F17" s="20" t="s">
        <v>89</v>
      </c>
      <c r="G17" s="23"/>
      <c r="H17" s="23"/>
      <c r="I17" s="23"/>
      <c r="J17" s="23"/>
      <c r="K17" s="23"/>
      <c r="L17" s="23"/>
      <c r="M17" s="23" t="e">
        <f t="shared" si="0"/>
        <v>#DIV/0!</v>
      </c>
      <c r="N17" s="23" t="e">
        <f t="shared" si="1"/>
        <v>#DIV/0!</v>
      </c>
      <c r="O17" s="19"/>
      <c r="P17" s="23">
        <f t="shared" si="2"/>
        <v>8.4618112850082383</v>
      </c>
      <c r="Q17" s="29" t="e">
        <f t="shared" si="3"/>
        <v>#DIV/0!</v>
      </c>
      <c r="R17" s="23"/>
      <c r="S17" s="23">
        <f t="shared" si="4"/>
        <v>273.14999999999998</v>
      </c>
    </row>
    <row r="18" spans="1:19" ht="15.75" customHeight="1">
      <c r="A18" s="156" t="s">
        <v>90</v>
      </c>
      <c r="B18" s="157"/>
      <c r="C18" s="19"/>
      <c r="D18" s="19"/>
      <c r="E18" s="19"/>
      <c r="F18" s="20" t="s">
        <v>91</v>
      </c>
      <c r="G18" s="23"/>
      <c r="H18" s="23"/>
      <c r="I18" s="23"/>
      <c r="J18" s="23"/>
      <c r="K18" s="23"/>
      <c r="L18" s="23"/>
      <c r="M18" s="23" t="e">
        <f t="shared" si="0"/>
        <v>#DIV/0!</v>
      </c>
      <c r="N18" s="23" t="e">
        <f t="shared" si="1"/>
        <v>#DIV/0!</v>
      </c>
      <c r="O18" s="19"/>
      <c r="P18" s="23">
        <f t="shared" si="2"/>
        <v>8.4618112850082383</v>
      </c>
      <c r="Q18" s="29" t="e">
        <f t="shared" si="3"/>
        <v>#DIV/0!</v>
      </c>
      <c r="R18" s="23"/>
      <c r="S18" s="23">
        <f t="shared" si="4"/>
        <v>273.14999999999998</v>
      </c>
    </row>
    <row r="19" spans="1:19" ht="15.75" customHeight="1">
      <c r="A19" s="23">
        <v>33.299999999999997</v>
      </c>
      <c r="B19" s="19"/>
      <c r="C19" s="19"/>
      <c r="D19" s="19"/>
      <c r="E19" s="19"/>
      <c r="F19" s="20" t="s">
        <v>92</v>
      </c>
      <c r="G19" s="23"/>
      <c r="H19" s="23"/>
      <c r="I19" s="23"/>
      <c r="J19" s="23"/>
      <c r="K19" s="23"/>
      <c r="L19" s="23"/>
      <c r="M19" s="23" t="e">
        <f t="shared" si="0"/>
        <v>#DIV/0!</v>
      </c>
      <c r="N19" s="23" t="e">
        <f t="shared" si="1"/>
        <v>#DIV/0!</v>
      </c>
      <c r="O19" s="19"/>
      <c r="P19" s="23">
        <f t="shared" si="2"/>
        <v>8.4618112850082383</v>
      </c>
      <c r="Q19" s="29" t="e">
        <f t="shared" si="3"/>
        <v>#DIV/0!</v>
      </c>
      <c r="R19" s="23"/>
      <c r="S19" s="23">
        <f t="shared" si="4"/>
        <v>273.14999999999998</v>
      </c>
    </row>
    <row r="20" spans="1:19" ht="15.75" customHeight="1">
      <c r="A20" s="19"/>
      <c r="B20" s="19"/>
      <c r="C20" s="19"/>
      <c r="D20" s="19"/>
      <c r="E20" s="19"/>
      <c r="F20" s="20" t="s">
        <v>93</v>
      </c>
      <c r="G20" s="23"/>
      <c r="H20" s="23"/>
      <c r="I20" s="23"/>
      <c r="J20" s="23"/>
      <c r="K20" s="23"/>
      <c r="L20" s="23"/>
      <c r="M20" s="23" t="e">
        <f t="shared" si="0"/>
        <v>#DIV/0!</v>
      </c>
      <c r="N20" s="23" t="e">
        <f t="shared" si="1"/>
        <v>#DIV/0!</v>
      </c>
      <c r="O20" s="19"/>
      <c r="P20" s="23">
        <f t="shared" si="2"/>
        <v>8.4618112850082383</v>
      </c>
      <c r="Q20" s="29" t="e">
        <f t="shared" si="3"/>
        <v>#DIV/0!</v>
      </c>
      <c r="R20" s="23"/>
      <c r="S20" s="23">
        <f t="shared" si="4"/>
        <v>273.14999999999998</v>
      </c>
    </row>
    <row r="21" spans="1:19" ht="15.75" customHeight="1">
      <c r="A21" s="19" t="s">
        <v>65</v>
      </c>
      <c r="B21" s="19"/>
      <c r="C21" s="19"/>
      <c r="D21" s="19"/>
      <c r="E21" s="19"/>
      <c r="F21" s="20" t="s">
        <v>94</v>
      </c>
      <c r="G21" s="23"/>
      <c r="H21" s="23"/>
      <c r="I21" s="23"/>
      <c r="J21" s="23"/>
      <c r="K21" s="23"/>
      <c r="L21" s="23"/>
      <c r="M21" s="23" t="e">
        <f t="shared" si="0"/>
        <v>#DIV/0!</v>
      </c>
      <c r="N21" s="23" t="e">
        <f t="shared" si="1"/>
        <v>#DIV/0!</v>
      </c>
      <c r="O21" s="19"/>
      <c r="P21" s="23">
        <f t="shared" si="2"/>
        <v>8.4618112850082383</v>
      </c>
      <c r="Q21" s="29" t="e">
        <f t="shared" si="3"/>
        <v>#DIV/0!</v>
      </c>
      <c r="R21" s="23"/>
      <c r="S21" s="23">
        <f t="shared" si="4"/>
        <v>273.14999999999998</v>
      </c>
    </row>
    <row r="22" spans="1:19" ht="15.75" customHeight="1">
      <c r="A22" s="23">
        <v>8.0091520000000003</v>
      </c>
      <c r="B22" s="21" t="s">
        <v>95</v>
      </c>
      <c r="C22" s="21"/>
      <c r="D22" s="19"/>
      <c r="E22" s="19"/>
      <c r="F22" s="20" t="s">
        <v>96</v>
      </c>
      <c r="G22" s="23"/>
      <c r="H22" s="23"/>
      <c r="I22" s="23"/>
      <c r="J22" s="23"/>
      <c r="K22" s="23"/>
      <c r="L22" s="23"/>
      <c r="M22" s="23" t="e">
        <f t="shared" si="0"/>
        <v>#DIV/0!</v>
      </c>
      <c r="N22" s="23" t="e">
        <f t="shared" si="1"/>
        <v>#DIV/0!</v>
      </c>
      <c r="O22" s="19"/>
      <c r="P22" s="23">
        <f t="shared" si="2"/>
        <v>8.4618112850082383</v>
      </c>
      <c r="Q22" s="29" t="e">
        <f t="shared" si="3"/>
        <v>#DIV/0!</v>
      </c>
      <c r="R22" s="23"/>
      <c r="S22" s="23">
        <f t="shared" si="4"/>
        <v>273.14999999999998</v>
      </c>
    </row>
    <row r="23" spans="1:19" ht="15.75" customHeight="1">
      <c r="A23" s="19"/>
      <c r="B23" s="19"/>
      <c r="C23" s="19"/>
      <c r="D23" s="19"/>
      <c r="E23" s="19"/>
      <c r="F23" s="20" t="s">
        <v>97</v>
      </c>
      <c r="G23" s="23"/>
      <c r="H23" s="23"/>
      <c r="I23" s="23"/>
      <c r="J23" s="23"/>
      <c r="K23" s="23"/>
      <c r="L23" s="23"/>
      <c r="M23" s="23" t="e">
        <f t="shared" si="0"/>
        <v>#DIV/0!</v>
      </c>
      <c r="N23" s="23" t="e">
        <f t="shared" si="1"/>
        <v>#DIV/0!</v>
      </c>
      <c r="O23" s="19"/>
      <c r="P23" s="23">
        <f t="shared" si="2"/>
        <v>8.4618112850082383</v>
      </c>
      <c r="Q23" s="29" t="e">
        <f t="shared" si="3"/>
        <v>#DIV/0!</v>
      </c>
      <c r="R23" s="23"/>
      <c r="S23" s="23">
        <f t="shared" si="4"/>
        <v>273.14999999999998</v>
      </c>
    </row>
    <row r="24" spans="1:19" ht="15.75" customHeight="1">
      <c r="A24" s="156" t="s">
        <v>63</v>
      </c>
      <c r="B24" s="157"/>
      <c r="C24" s="19"/>
      <c r="D24" s="19"/>
      <c r="E24" s="19"/>
      <c r="F24" s="20" t="s">
        <v>98</v>
      </c>
      <c r="G24" s="23"/>
      <c r="H24" s="23"/>
      <c r="I24" s="23"/>
      <c r="J24" s="23"/>
      <c r="K24" s="23"/>
      <c r="L24" s="23"/>
      <c r="M24" s="23" t="e">
        <f t="shared" si="0"/>
        <v>#DIV/0!</v>
      </c>
      <c r="N24" s="23" t="e">
        <f t="shared" si="1"/>
        <v>#DIV/0!</v>
      </c>
      <c r="O24" s="19"/>
      <c r="P24" s="23">
        <f t="shared" si="2"/>
        <v>8.4618112850082383</v>
      </c>
      <c r="Q24" s="29" t="e">
        <f t="shared" si="3"/>
        <v>#DIV/0!</v>
      </c>
      <c r="R24" s="23"/>
      <c r="S24" s="23">
        <f t="shared" si="4"/>
        <v>273.14999999999998</v>
      </c>
    </row>
    <row r="25" spans="1:19" ht="15.75" customHeight="1">
      <c r="A25" s="23">
        <v>0.83953699999999998</v>
      </c>
      <c r="B25" s="21" t="s">
        <v>99</v>
      </c>
      <c r="C25" s="19"/>
      <c r="D25" s="19"/>
      <c r="E25" s="19"/>
      <c r="F25" s="20" t="s">
        <v>100</v>
      </c>
      <c r="G25" s="23"/>
      <c r="H25" s="23"/>
      <c r="I25" s="23"/>
      <c r="J25" s="23"/>
      <c r="K25" s="23"/>
      <c r="L25" s="23"/>
      <c r="M25" s="23" t="e">
        <f t="shared" si="0"/>
        <v>#DIV/0!</v>
      </c>
      <c r="N25" s="23" t="e">
        <f t="shared" si="1"/>
        <v>#DIV/0!</v>
      </c>
      <c r="O25" s="19"/>
      <c r="P25" s="23">
        <f t="shared" si="2"/>
        <v>8.4618112850082383</v>
      </c>
      <c r="Q25" s="29" t="e">
        <f t="shared" si="3"/>
        <v>#DIV/0!</v>
      </c>
      <c r="R25" s="23"/>
      <c r="S25" s="23">
        <f t="shared" si="4"/>
        <v>273.14999999999998</v>
      </c>
    </row>
    <row r="26" spans="1:19" ht="15.75" customHeight="1">
      <c r="A26" s="19"/>
      <c r="B26" s="19"/>
      <c r="C26" s="19"/>
      <c r="D26" s="19"/>
      <c r="E26" s="19"/>
      <c r="F26" s="20" t="s">
        <v>101</v>
      </c>
      <c r="G26" s="23"/>
      <c r="H26" s="23"/>
      <c r="I26" s="23"/>
      <c r="J26" s="23"/>
      <c r="K26" s="23"/>
      <c r="L26" s="23"/>
      <c r="M26" s="23" t="e">
        <f t="shared" si="0"/>
        <v>#DIV/0!</v>
      </c>
      <c r="N26" s="23" t="e">
        <f t="shared" si="1"/>
        <v>#DIV/0!</v>
      </c>
      <c r="O26" s="19"/>
      <c r="P26" s="23">
        <f t="shared" si="2"/>
        <v>8.4618112850082383</v>
      </c>
      <c r="Q26" s="29" t="e">
        <f t="shared" si="3"/>
        <v>#DIV/0!</v>
      </c>
      <c r="R26" s="23"/>
      <c r="S26" s="23">
        <f t="shared" si="4"/>
        <v>273.14999999999998</v>
      </c>
    </row>
    <row r="27" spans="1:19" ht="15.75" customHeight="1">
      <c r="A27" s="19"/>
      <c r="B27" s="19"/>
      <c r="C27" s="19"/>
      <c r="D27" s="19"/>
      <c r="E27" s="19"/>
      <c r="F27" s="20" t="s">
        <v>102</v>
      </c>
      <c r="G27" s="23"/>
      <c r="H27" s="23"/>
      <c r="I27" s="23"/>
      <c r="J27" s="23"/>
      <c r="K27" s="23"/>
      <c r="L27" s="23"/>
      <c r="M27" s="23" t="e">
        <f t="shared" si="0"/>
        <v>#DIV/0!</v>
      </c>
      <c r="N27" s="23" t="e">
        <f t="shared" si="1"/>
        <v>#DIV/0!</v>
      </c>
      <c r="O27" s="19"/>
      <c r="P27" s="23">
        <f t="shared" si="2"/>
        <v>8.4618112850082383</v>
      </c>
      <c r="Q27" s="29" t="e">
        <f t="shared" si="3"/>
        <v>#DIV/0!</v>
      </c>
      <c r="R27" s="23"/>
      <c r="S27" s="23">
        <f t="shared" si="4"/>
        <v>273.14999999999998</v>
      </c>
    </row>
    <row r="28" spans="1:19" ht="15.75" customHeight="1">
      <c r="A28" s="19" t="s">
        <v>34</v>
      </c>
      <c r="B28" s="19"/>
      <c r="C28" s="19"/>
      <c r="D28" s="19"/>
      <c r="E28" s="19"/>
      <c r="F28" s="20" t="s">
        <v>103</v>
      </c>
      <c r="G28" s="23"/>
      <c r="H28" s="23"/>
      <c r="I28" s="23"/>
      <c r="J28" s="23"/>
      <c r="K28" s="23"/>
      <c r="L28" s="23"/>
      <c r="M28" s="23" t="e">
        <f t="shared" si="0"/>
        <v>#DIV/0!</v>
      </c>
      <c r="N28" s="23" t="e">
        <f t="shared" si="1"/>
        <v>#DIV/0!</v>
      </c>
      <c r="O28" s="19"/>
      <c r="P28" s="23">
        <f t="shared" si="2"/>
        <v>8.4618112850082383</v>
      </c>
      <c r="Q28" s="29" t="e">
        <f t="shared" si="3"/>
        <v>#DIV/0!</v>
      </c>
      <c r="R28" s="23"/>
      <c r="S28" s="23">
        <f t="shared" si="4"/>
        <v>273.14999999999998</v>
      </c>
    </row>
    <row r="29" spans="1:19" ht="15.75" customHeight="1">
      <c r="A29" s="23">
        <v>7.6052540000000004</v>
      </c>
      <c r="B29" s="21" t="s">
        <v>104</v>
      </c>
      <c r="C29" s="21"/>
      <c r="D29" s="19"/>
      <c r="E29" s="19"/>
      <c r="F29" s="20" t="s">
        <v>105</v>
      </c>
      <c r="G29" s="23"/>
      <c r="H29" s="23"/>
      <c r="I29" s="23"/>
      <c r="J29" s="23"/>
      <c r="K29" s="23"/>
      <c r="L29" s="23"/>
      <c r="M29" s="23" t="e">
        <f t="shared" si="0"/>
        <v>#DIV/0!</v>
      </c>
      <c r="N29" s="23" t="e">
        <f t="shared" si="1"/>
        <v>#DIV/0!</v>
      </c>
      <c r="O29" s="19"/>
      <c r="P29" s="23">
        <f t="shared" si="2"/>
        <v>8.4618112850082383</v>
      </c>
      <c r="Q29" s="29" t="e">
        <f t="shared" si="3"/>
        <v>#DIV/0!</v>
      </c>
      <c r="R29" s="23"/>
      <c r="S29" s="23">
        <f t="shared" si="4"/>
        <v>273.14999999999998</v>
      </c>
    </row>
    <row r="30" spans="1:19" ht="15.75" customHeight="1">
      <c r="A30" s="19"/>
      <c r="B30" s="19"/>
      <c r="C30" s="19"/>
      <c r="D30" s="19"/>
      <c r="E30" s="19"/>
      <c r="F30" s="20" t="s">
        <v>106</v>
      </c>
      <c r="G30" s="23"/>
      <c r="H30" s="23"/>
      <c r="I30" s="23"/>
      <c r="J30" s="23"/>
      <c r="K30" s="23"/>
      <c r="L30" s="23"/>
      <c r="M30" s="23" t="e">
        <f t="shared" si="0"/>
        <v>#DIV/0!</v>
      </c>
      <c r="N30" s="23" t="e">
        <f t="shared" si="1"/>
        <v>#DIV/0!</v>
      </c>
      <c r="O30" s="19"/>
      <c r="P30" s="23">
        <f t="shared" si="2"/>
        <v>8.4618112850082383</v>
      </c>
      <c r="Q30" s="29" t="e">
        <f t="shared" si="3"/>
        <v>#DIV/0!</v>
      </c>
      <c r="R30" s="23"/>
      <c r="S30" s="23">
        <f t="shared" si="4"/>
        <v>273.14999999999998</v>
      </c>
    </row>
    <row r="31" spans="1:19" ht="15.75" customHeight="1">
      <c r="A31" s="19"/>
      <c r="B31" s="19"/>
      <c r="C31" s="19"/>
      <c r="D31" s="19"/>
      <c r="E31" s="19"/>
      <c r="F31" s="20" t="s">
        <v>107</v>
      </c>
      <c r="G31" s="23"/>
      <c r="H31" s="23"/>
      <c r="I31" s="23"/>
      <c r="J31" s="23"/>
      <c r="K31" s="23"/>
      <c r="L31" s="23"/>
      <c r="M31" s="23" t="e">
        <f t="shared" si="0"/>
        <v>#DIV/0!</v>
      </c>
      <c r="N31" s="23" t="e">
        <f t="shared" si="1"/>
        <v>#DIV/0!</v>
      </c>
      <c r="O31" s="19"/>
      <c r="P31" s="23">
        <f t="shared" si="2"/>
        <v>8.4618112850082383</v>
      </c>
      <c r="Q31" s="29" t="e">
        <f t="shared" si="3"/>
        <v>#DIV/0!</v>
      </c>
      <c r="R31" s="23"/>
      <c r="S31" s="23">
        <f t="shared" si="4"/>
        <v>273.14999999999998</v>
      </c>
    </row>
    <row r="32" spans="1:19" ht="15.75" customHeight="1">
      <c r="A32" s="19"/>
      <c r="B32" s="19"/>
      <c r="C32" s="19"/>
      <c r="D32" s="19"/>
      <c r="E32" s="19"/>
      <c r="F32" s="20" t="s">
        <v>108</v>
      </c>
      <c r="G32" s="23"/>
      <c r="H32" s="23"/>
      <c r="I32" s="23"/>
      <c r="J32" s="23"/>
      <c r="K32" s="23"/>
      <c r="L32" s="23"/>
      <c r="M32" s="23" t="e">
        <f t="shared" si="0"/>
        <v>#DIV/0!</v>
      </c>
      <c r="N32" s="23" t="e">
        <f t="shared" si="1"/>
        <v>#DIV/0!</v>
      </c>
      <c r="O32" s="19"/>
      <c r="P32" s="23">
        <f t="shared" si="2"/>
        <v>8.4618112850082383</v>
      </c>
      <c r="Q32" s="29" t="e">
        <f t="shared" si="3"/>
        <v>#DIV/0!</v>
      </c>
      <c r="R32" s="23"/>
      <c r="S32" s="23">
        <f t="shared" si="4"/>
        <v>273.14999999999998</v>
      </c>
    </row>
    <row r="33" spans="1:19" ht="15.75" customHeight="1">
      <c r="A33" s="19"/>
      <c r="B33" s="19"/>
      <c r="C33" s="19"/>
      <c r="D33" s="19"/>
      <c r="E33" s="19"/>
      <c r="F33" s="20" t="s">
        <v>109</v>
      </c>
      <c r="G33" s="23"/>
      <c r="H33" s="23"/>
      <c r="I33" s="23"/>
      <c r="J33" s="23"/>
      <c r="K33" s="23"/>
      <c r="L33" s="23"/>
      <c r="M33" s="23" t="e">
        <f t="shared" si="0"/>
        <v>#DIV/0!</v>
      </c>
      <c r="N33" s="23" t="e">
        <f t="shared" si="1"/>
        <v>#DIV/0!</v>
      </c>
      <c r="O33" s="19"/>
      <c r="P33" s="23">
        <f t="shared" si="2"/>
        <v>8.4618112850082383</v>
      </c>
      <c r="Q33" s="29" t="e">
        <f t="shared" si="3"/>
        <v>#DIV/0!</v>
      </c>
      <c r="R33" s="23"/>
      <c r="S33" s="23">
        <f t="shared" si="4"/>
        <v>273.14999999999998</v>
      </c>
    </row>
    <row r="34" spans="1:19" ht="15.75" customHeight="1">
      <c r="A34" s="19"/>
      <c r="B34" s="19"/>
      <c r="C34" s="19"/>
      <c r="D34" s="19"/>
      <c r="E34" s="19"/>
      <c r="F34" s="20" t="s">
        <v>110</v>
      </c>
      <c r="G34" s="23"/>
      <c r="H34" s="23"/>
      <c r="I34" s="23"/>
      <c r="J34" s="23"/>
      <c r="K34" s="23"/>
      <c r="L34" s="23"/>
      <c r="M34" s="23" t="e">
        <f t="shared" si="0"/>
        <v>#DIV/0!</v>
      </c>
      <c r="N34" s="23" t="e">
        <f t="shared" si="1"/>
        <v>#DIV/0!</v>
      </c>
      <c r="O34" s="19"/>
      <c r="P34" s="23">
        <f t="shared" si="2"/>
        <v>8.4618112850082383</v>
      </c>
      <c r="Q34" s="29" t="e">
        <f t="shared" si="3"/>
        <v>#DIV/0!</v>
      </c>
      <c r="R34" s="23"/>
      <c r="S34" s="23">
        <f t="shared" si="4"/>
        <v>273.14999999999998</v>
      </c>
    </row>
    <row r="35" spans="1:19" ht="15.75" customHeight="1">
      <c r="A35" s="19"/>
      <c r="B35" s="19"/>
      <c r="C35" s="19"/>
      <c r="D35" s="19"/>
      <c r="E35" s="19"/>
      <c r="F35" s="20" t="s">
        <v>111</v>
      </c>
      <c r="G35" s="23"/>
      <c r="H35" s="23"/>
      <c r="I35" s="23"/>
      <c r="J35" s="23"/>
      <c r="K35" s="23"/>
      <c r="L35" s="23"/>
      <c r="M35" s="23" t="e">
        <f t="shared" si="0"/>
        <v>#DIV/0!</v>
      </c>
      <c r="N35" s="23" t="e">
        <f t="shared" si="1"/>
        <v>#DIV/0!</v>
      </c>
      <c r="O35" s="19"/>
      <c r="P35" s="23">
        <f t="shared" si="2"/>
        <v>8.4618112850082383</v>
      </c>
      <c r="Q35" s="29" t="e">
        <f t="shared" si="3"/>
        <v>#DIV/0!</v>
      </c>
      <c r="R35" s="23"/>
      <c r="S35" s="23">
        <f t="shared" si="4"/>
        <v>273.14999999999998</v>
      </c>
    </row>
    <row r="36" spans="1:19" ht="15.75" customHeight="1">
      <c r="A36" s="19"/>
      <c r="B36" s="19"/>
      <c r="C36" s="19"/>
      <c r="D36" s="19"/>
      <c r="E36" s="19"/>
      <c r="F36" s="20" t="s">
        <v>112</v>
      </c>
      <c r="G36" s="23"/>
      <c r="H36" s="23"/>
      <c r="I36" s="23"/>
      <c r="J36" s="23"/>
      <c r="K36" s="23"/>
      <c r="L36" s="23"/>
      <c r="M36" s="23" t="e">
        <f t="shared" si="0"/>
        <v>#DIV/0!</v>
      </c>
      <c r="N36" s="23" t="e">
        <f t="shared" si="1"/>
        <v>#DIV/0!</v>
      </c>
      <c r="O36" s="19"/>
      <c r="P36" s="23">
        <f t="shared" si="2"/>
        <v>8.4618112850082383</v>
      </c>
      <c r="Q36" s="29" t="e">
        <f t="shared" si="3"/>
        <v>#DIV/0!</v>
      </c>
      <c r="R36" s="23"/>
      <c r="S36" s="23">
        <f t="shared" si="4"/>
        <v>273.14999999999998</v>
      </c>
    </row>
    <row r="37" spans="1:19" ht="15.75" customHeight="1">
      <c r="A37" s="19"/>
      <c r="B37" s="19"/>
      <c r="C37" s="19"/>
      <c r="D37" s="19"/>
      <c r="E37" s="19"/>
      <c r="F37" s="20" t="s">
        <v>113</v>
      </c>
      <c r="G37" s="23"/>
      <c r="H37" s="23"/>
      <c r="I37" s="23"/>
      <c r="J37" s="23"/>
      <c r="K37" s="23"/>
      <c r="L37" s="23"/>
      <c r="M37" s="23" t="e">
        <f t="shared" si="0"/>
        <v>#DIV/0!</v>
      </c>
      <c r="N37" s="23" t="e">
        <f t="shared" si="1"/>
        <v>#DIV/0!</v>
      </c>
      <c r="O37" s="19"/>
      <c r="P37" s="23">
        <f t="shared" si="2"/>
        <v>8.4618112850082383</v>
      </c>
      <c r="Q37" s="29" t="e">
        <f t="shared" si="3"/>
        <v>#DIV/0!</v>
      </c>
      <c r="R37" s="23"/>
      <c r="S37" s="23">
        <f t="shared" si="4"/>
        <v>273.14999999999998</v>
      </c>
    </row>
    <row r="38" spans="1:19" ht="15.75" customHeight="1">
      <c r="A38" s="19"/>
      <c r="B38" s="19"/>
      <c r="C38" s="19"/>
      <c r="D38" s="19"/>
      <c r="E38" s="19"/>
      <c r="F38" s="20" t="s">
        <v>114</v>
      </c>
      <c r="G38" s="23"/>
      <c r="H38" s="23"/>
      <c r="I38" s="23"/>
      <c r="J38" s="23"/>
      <c r="K38" s="23"/>
      <c r="L38" s="23"/>
      <c r="M38" s="23" t="e">
        <f t="shared" si="0"/>
        <v>#DIV/0!</v>
      </c>
      <c r="N38" s="23" t="e">
        <f t="shared" si="1"/>
        <v>#DIV/0!</v>
      </c>
      <c r="O38" s="19"/>
      <c r="P38" s="23">
        <f t="shared" si="2"/>
        <v>8.4618112850082383</v>
      </c>
      <c r="Q38" s="29" t="e">
        <f t="shared" si="3"/>
        <v>#DIV/0!</v>
      </c>
      <c r="R38" s="23"/>
      <c r="S38" s="23">
        <f t="shared" si="4"/>
        <v>273.14999999999998</v>
      </c>
    </row>
    <row r="39" spans="1:19" ht="15.75" customHeight="1">
      <c r="A39" s="19"/>
      <c r="B39" s="19"/>
      <c r="C39" s="19"/>
      <c r="D39" s="19"/>
      <c r="E39" s="19"/>
      <c r="F39" s="20" t="s">
        <v>115</v>
      </c>
      <c r="G39" s="23"/>
      <c r="H39" s="23"/>
      <c r="I39" s="23"/>
      <c r="J39" s="23"/>
      <c r="K39" s="23"/>
      <c r="L39" s="23"/>
      <c r="M39" s="23" t="e">
        <f t="shared" si="0"/>
        <v>#DIV/0!</v>
      </c>
      <c r="N39" s="23" t="e">
        <f t="shared" si="1"/>
        <v>#DIV/0!</v>
      </c>
      <c r="O39" s="19"/>
      <c r="P39" s="23">
        <f t="shared" si="2"/>
        <v>8.4618112850082383</v>
      </c>
      <c r="Q39" s="29" t="e">
        <f t="shared" si="3"/>
        <v>#DIV/0!</v>
      </c>
      <c r="R39" s="23"/>
      <c r="S39" s="23">
        <f t="shared" si="4"/>
        <v>273.14999999999998</v>
      </c>
    </row>
    <row r="40" spans="1:19" ht="15.75" customHeight="1">
      <c r="A40" s="19"/>
      <c r="B40" s="19"/>
      <c r="C40" s="19"/>
      <c r="D40" s="19"/>
      <c r="E40" s="19"/>
      <c r="F40" s="20" t="s">
        <v>116</v>
      </c>
      <c r="G40" s="23"/>
      <c r="H40" s="23"/>
      <c r="I40" s="23"/>
      <c r="J40" s="23"/>
      <c r="K40" s="23"/>
      <c r="L40" s="23"/>
      <c r="M40" s="23" t="e">
        <f t="shared" si="0"/>
        <v>#DIV/0!</v>
      </c>
      <c r="N40" s="23" t="e">
        <f t="shared" si="1"/>
        <v>#DIV/0!</v>
      </c>
      <c r="O40" s="19"/>
      <c r="P40" s="23">
        <f t="shared" si="2"/>
        <v>8.4618112850082383</v>
      </c>
      <c r="Q40" s="29" t="e">
        <f t="shared" si="3"/>
        <v>#DIV/0!</v>
      </c>
      <c r="R40" s="23"/>
      <c r="S40" s="23">
        <f t="shared" si="4"/>
        <v>273.14999999999998</v>
      </c>
    </row>
    <row r="41" spans="1:19" ht="15.75" customHeight="1">
      <c r="A41" s="19"/>
      <c r="B41" s="19"/>
      <c r="C41" s="19"/>
      <c r="D41" s="19"/>
      <c r="E41" s="19"/>
      <c r="F41" s="20" t="s">
        <v>117</v>
      </c>
      <c r="G41" s="23"/>
      <c r="H41" s="23"/>
      <c r="I41" s="23"/>
      <c r="J41" s="23"/>
      <c r="K41" s="23"/>
      <c r="L41" s="23"/>
      <c r="M41" s="23" t="e">
        <f t="shared" si="0"/>
        <v>#DIV/0!</v>
      </c>
      <c r="N41" s="23" t="e">
        <f t="shared" si="1"/>
        <v>#DIV/0!</v>
      </c>
      <c r="O41" s="19"/>
      <c r="P41" s="23">
        <f t="shared" si="2"/>
        <v>8.4618112850082383</v>
      </c>
      <c r="Q41" s="29" t="e">
        <f t="shared" si="3"/>
        <v>#DIV/0!</v>
      </c>
      <c r="R41" s="23"/>
      <c r="S41" s="23">
        <f t="shared" si="4"/>
        <v>273.14999999999998</v>
      </c>
    </row>
    <row r="42" spans="1:19" ht="15.75" customHeight="1">
      <c r="A42" s="19"/>
      <c r="B42" s="19"/>
      <c r="C42" s="19"/>
      <c r="D42" s="19"/>
      <c r="E42" s="19"/>
      <c r="F42" s="20" t="s">
        <v>118</v>
      </c>
      <c r="G42" s="23"/>
      <c r="H42" s="23"/>
      <c r="I42" s="23"/>
      <c r="J42" s="23"/>
      <c r="K42" s="23"/>
      <c r="L42" s="23"/>
      <c r="M42" s="23" t="e">
        <f t="shared" si="0"/>
        <v>#DIV/0!</v>
      </c>
      <c r="N42" s="23" t="e">
        <f t="shared" si="1"/>
        <v>#DIV/0!</v>
      </c>
      <c r="O42" s="19"/>
      <c r="P42" s="23">
        <f t="shared" si="2"/>
        <v>8.4618112850082383</v>
      </c>
      <c r="Q42" s="29" t="e">
        <f t="shared" si="3"/>
        <v>#DIV/0!</v>
      </c>
      <c r="R42" s="23"/>
      <c r="S42" s="23">
        <f t="shared" si="4"/>
        <v>273.14999999999998</v>
      </c>
    </row>
    <row r="43" spans="1:19" ht="15.75" customHeight="1">
      <c r="A43" s="19"/>
      <c r="B43" s="19"/>
      <c r="C43" s="19"/>
      <c r="D43" s="19"/>
      <c r="E43" s="19"/>
      <c r="F43" s="20" t="s">
        <v>119</v>
      </c>
      <c r="G43" s="23"/>
      <c r="H43" s="23"/>
      <c r="I43" s="23"/>
      <c r="J43" s="23"/>
      <c r="K43" s="23"/>
      <c r="L43" s="23"/>
      <c r="M43" s="23" t="e">
        <f t="shared" si="0"/>
        <v>#DIV/0!</v>
      </c>
      <c r="N43" s="23" t="e">
        <f t="shared" si="1"/>
        <v>#DIV/0!</v>
      </c>
      <c r="O43" s="19"/>
      <c r="P43" s="23">
        <f t="shared" si="2"/>
        <v>8.4618112850082383</v>
      </c>
      <c r="Q43" s="29" t="e">
        <f t="shared" si="3"/>
        <v>#DIV/0!</v>
      </c>
      <c r="R43" s="23"/>
      <c r="S43" s="23">
        <f t="shared" si="4"/>
        <v>273.14999999999998</v>
      </c>
    </row>
    <row r="44" spans="1:19" ht="15.75" customHeight="1">
      <c r="A44" s="19"/>
      <c r="B44" s="19"/>
      <c r="C44" s="19"/>
      <c r="D44" s="19"/>
      <c r="E44" s="19"/>
      <c r="F44" s="20" t="s">
        <v>120</v>
      </c>
      <c r="G44" s="23"/>
      <c r="H44" s="23"/>
      <c r="I44" s="23"/>
      <c r="J44" s="23"/>
      <c r="K44" s="23"/>
      <c r="L44" s="23"/>
      <c r="M44" s="23" t="e">
        <f t="shared" si="0"/>
        <v>#DIV/0!</v>
      </c>
      <c r="N44" s="23" t="e">
        <f t="shared" si="1"/>
        <v>#DIV/0!</v>
      </c>
      <c r="O44" s="19"/>
      <c r="P44" s="23">
        <f t="shared" si="2"/>
        <v>8.4618112850082383</v>
      </c>
      <c r="Q44" s="29" t="e">
        <f t="shared" si="3"/>
        <v>#DIV/0!</v>
      </c>
      <c r="R44" s="23"/>
      <c r="S44" s="23">
        <f t="shared" si="4"/>
        <v>273.14999999999998</v>
      </c>
    </row>
    <row r="45" spans="1:19">
      <c r="A45" s="19"/>
      <c r="B45" s="19"/>
      <c r="C45" s="19"/>
      <c r="D45" s="19"/>
      <c r="E45" s="19"/>
      <c r="F45" s="20" t="s">
        <v>121</v>
      </c>
      <c r="G45" s="23"/>
      <c r="H45" s="23"/>
      <c r="I45" s="23"/>
      <c r="J45" s="23"/>
      <c r="K45" s="23"/>
      <c r="L45" s="23"/>
      <c r="M45" s="23" t="e">
        <f t="shared" si="0"/>
        <v>#DIV/0!</v>
      </c>
      <c r="N45" s="23" t="e">
        <f t="shared" si="1"/>
        <v>#DIV/0!</v>
      </c>
      <c r="O45" s="19"/>
      <c r="P45" s="23">
        <f t="shared" si="2"/>
        <v>8.4618112850082383</v>
      </c>
      <c r="Q45" s="29" t="e">
        <f t="shared" si="3"/>
        <v>#DIV/0!</v>
      </c>
      <c r="R45" s="23"/>
      <c r="S45" s="23">
        <f t="shared" si="4"/>
        <v>273.14999999999998</v>
      </c>
    </row>
    <row r="46" spans="1:19">
      <c r="A46" s="19"/>
      <c r="B46" s="19"/>
      <c r="C46" s="19"/>
      <c r="D46" s="19"/>
      <c r="E46" s="19"/>
      <c r="F46" s="20" t="s">
        <v>122</v>
      </c>
      <c r="G46" s="23"/>
      <c r="H46" s="23"/>
      <c r="I46" s="23"/>
      <c r="J46" s="23"/>
      <c r="K46" s="23"/>
      <c r="L46" s="23"/>
      <c r="M46" s="23" t="e">
        <f t="shared" si="0"/>
        <v>#DIV/0!</v>
      </c>
      <c r="N46" s="23" t="e">
        <f t="shared" si="1"/>
        <v>#DIV/0!</v>
      </c>
      <c r="O46" s="19"/>
      <c r="P46" s="23">
        <f t="shared" si="2"/>
        <v>8.4618112850082383</v>
      </c>
      <c r="Q46" s="29" t="e">
        <f t="shared" si="3"/>
        <v>#DIV/0!</v>
      </c>
      <c r="R46" s="23"/>
      <c r="S46" s="23">
        <f t="shared" si="4"/>
        <v>273.14999999999998</v>
      </c>
    </row>
    <row r="47" spans="1:19">
      <c r="A47" s="19"/>
      <c r="B47" s="19"/>
      <c r="C47" s="19"/>
      <c r="D47" s="19"/>
      <c r="E47" s="19"/>
      <c r="F47" s="20" t="s">
        <v>123</v>
      </c>
      <c r="G47" s="23"/>
      <c r="H47" s="23"/>
      <c r="I47" s="23"/>
      <c r="J47" s="23"/>
      <c r="K47" s="23"/>
      <c r="L47" s="23"/>
      <c r="M47" s="23" t="e">
        <f t="shared" si="0"/>
        <v>#DIV/0!</v>
      </c>
      <c r="N47" s="23" t="e">
        <f t="shared" si="1"/>
        <v>#DIV/0!</v>
      </c>
      <c r="O47" s="19"/>
      <c r="P47" s="23">
        <f t="shared" si="2"/>
        <v>8.4618112850082383</v>
      </c>
      <c r="Q47" s="29" t="e">
        <f t="shared" si="3"/>
        <v>#DIV/0!</v>
      </c>
      <c r="R47" s="23"/>
      <c r="S47" s="23">
        <f t="shared" si="4"/>
        <v>273.14999999999998</v>
      </c>
    </row>
    <row r="48" spans="1:19">
      <c r="A48" s="19"/>
      <c r="B48" s="19"/>
      <c r="C48" s="19"/>
      <c r="D48" s="19"/>
      <c r="E48" s="19"/>
      <c r="F48" s="20" t="s">
        <v>124</v>
      </c>
      <c r="G48" s="23"/>
      <c r="H48" s="23"/>
      <c r="I48" s="23"/>
      <c r="J48" s="23"/>
      <c r="K48" s="23"/>
      <c r="L48" s="23"/>
      <c r="M48" s="23" t="e">
        <f t="shared" si="0"/>
        <v>#DIV/0!</v>
      </c>
      <c r="N48" s="23" t="e">
        <f t="shared" si="1"/>
        <v>#DIV/0!</v>
      </c>
      <c r="O48" s="19"/>
      <c r="P48" s="23">
        <f t="shared" si="2"/>
        <v>8.4618112850082383</v>
      </c>
      <c r="Q48" s="29" t="e">
        <f t="shared" si="3"/>
        <v>#DIV/0!</v>
      </c>
      <c r="R48" s="23"/>
      <c r="S48" s="23">
        <f t="shared" si="4"/>
        <v>273.14999999999998</v>
      </c>
    </row>
    <row r="49" spans="1:19">
      <c r="A49" s="19"/>
      <c r="B49" s="19"/>
      <c r="C49" s="19"/>
      <c r="D49" s="19"/>
      <c r="E49" s="19"/>
      <c r="F49" s="20" t="s">
        <v>125</v>
      </c>
      <c r="G49" s="23"/>
      <c r="H49" s="23"/>
      <c r="I49" s="23"/>
      <c r="J49" s="23"/>
      <c r="K49" s="23"/>
      <c r="L49" s="23"/>
      <c r="M49" s="23" t="e">
        <f t="shared" si="0"/>
        <v>#DIV/0!</v>
      </c>
      <c r="N49" s="23" t="e">
        <f t="shared" si="1"/>
        <v>#DIV/0!</v>
      </c>
      <c r="O49" s="19"/>
      <c r="P49" s="23">
        <f t="shared" si="2"/>
        <v>8.4618112850082383</v>
      </c>
      <c r="Q49" s="29" t="e">
        <f t="shared" si="3"/>
        <v>#DIV/0!</v>
      </c>
      <c r="R49" s="23"/>
      <c r="S49" s="23">
        <f t="shared" si="4"/>
        <v>273.14999999999998</v>
      </c>
    </row>
    <row r="50" spans="1:19">
      <c r="A50" s="19"/>
      <c r="B50" s="19"/>
      <c r="C50" s="19"/>
      <c r="D50" s="19"/>
      <c r="E50" s="19"/>
      <c r="F50" s="20" t="s">
        <v>126</v>
      </c>
      <c r="G50" s="23"/>
      <c r="H50" s="23"/>
      <c r="I50" s="23"/>
      <c r="J50" s="23"/>
      <c r="K50" s="23"/>
      <c r="L50" s="23"/>
      <c r="M50" s="23" t="e">
        <f t="shared" si="0"/>
        <v>#DIV/0!</v>
      </c>
      <c r="N50" s="23" t="e">
        <f t="shared" si="1"/>
        <v>#DIV/0!</v>
      </c>
      <c r="O50" s="19"/>
      <c r="P50" s="23">
        <f t="shared" si="2"/>
        <v>8.4618112850082383</v>
      </c>
      <c r="Q50" s="29" t="e">
        <f t="shared" si="3"/>
        <v>#DIV/0!</v>
      </c>
      <c r="R50" s="23"/>
      <c r="S50" s="23">
        <f t="shared" si="4"/>
        <v>273.14999999999998</v>
      </c>
    </row>
    <row r="51" spans="1:19">
      <c r="A51" s="19"/>
      <c r="B51" s="19"/>
      <c r="C51" s="19"/>
      <c r="D51" s="19"/>
      <c r="E51" s="19"/>
      <c r="F51" s="20" t="s">
        <v>127</v>
      </c>
      <c r="G51" s="23"/>
      <c r="H51" s="23"/>
      <c r="I51" s="23"/>
      <c r="J51" s="23"/>
      <c r="K51" s="23"/>
      <c r="L51" s="23"/>
      <c r="M51" s="23" t="e">
        <f t="shared" si="0"/>
        <v>#DIV/0!</v>
      </c>
      <c r="N51" s="23" t="e">
        <f t="shared" si="1"/>
        <v>#DIV/0!</v>
      </c>
      <c r="O51" s="19">
        <f t="shared" ref="O51:O58" si="5">O43</f>
        <v>0</v>
      </c>
      <c r="P51" s="23">
        <f t="shared" si="2"/>
        <v>8.4618112850082383</v>
      </c>
      <c r="Q51" s="29" t="e">
        <f t="shared" si="3"/>
        <v>#DIV/0!</v>
      </c>
      <c r="R51" s="23"/>
      <c r="S51" s="23">
        <f t="shared" si="4"/>
        <v>273.14999999999998</v>
      </c>
    </row>
    <row r="52" spans="1:19">
      <c r="A52" s="19"/>
      <c r="B52" s="19"/>
      <c r="C52" s="19"/>
      <c r="D52" s="19"/>
      <c r="E52" s="19"/>
      <c r="F52" s="20" t="s">
        <v>128</v>
      </c>
      <c r="G52" s="23"/>
      <c r="H52" s="23"/>
      <c r="I52" s="23"/>
      <c r="J52" s="23"/>
      <c r="K52" s="23"/>
      <c r="L52" s="23"/>
      <c r="M52" s="23" t="e">
        <f t="shared" si="0"/>
        <v>#DIV/0!</v>
      </c>
      <c r="N52" s="23" t="e">
        <f t="shared" si="1"/>
        <v>#DIV/0!</v>
      </c>
      <c r="O52" s="19">
        <f t="shared" si="5"/>
        <v>0</v>
      </c>
      <c r="P52" s="23">
        <f t="shared" si="2"/>
        <v>8.4618112850082383</v>
      </c>
      <c r="Q52" s="29" t="e">
        <f t="shared" si="3"/>
        <v>#DIV/0!</v>
      </c>
      <c r="R52" s="23"/>
      <c r="S52" s="23">
        <f t="shared" si="4"/>
        <v>273.14999999999998</v>
      </c>
    </row>
    <row r="53" spans="1:19">
      <c r="A53" s="19"/>
      <c r="B53" s="19"/>
      <c r="C53" s="19"/>
      <c r="D53" s="19"/>
      <c r="E53" s="19"/>
      <c r="F53" s="20" t="s">
        <v>129</v>
      </c>
      <c r="G53" s="23"/>
      <c r="H53" s="23"/>
      <c r="I53" s="23"/>
      <c r="J53" s="23"/>
      <c r="K53" s="23"/>
      <c r="L53" s="23"/>
      <c r="M53" s="23" t="e">
        <f t="shared" si="0"/>
        <v>#DIV/0!</v>
      </c>
      <c r="N53" s="23" t="e">
        <f t="shared" si="1"/>
        <v>#DIV/0!</v>
      </c>
      <c r="O53" s="19">
        <f t="shared" si="5"/>
        <v>0</v>
      </c>
      <c r="P53" s="23">
        <f t="shared" si="2"/>
        <v>8.4618112850082383</v>
      </c>
      <c r="Q53" s="29" t="e">
        <f t="shared" si="3"/>
        <v>#DIV/0!</v>
      </c>
      <c r="R53" s="23"/>
      <c r="S53" s="23">
        <f t="shared" si="4"/>
        <v>273.14999999999998</v>
      </c>
    </row>
    <row r="54" spans="1:19">
      <c r="A54" s="19"/>
      <c r="B54" s="19"/>
      <c r="C54" s="19"/>
      <c r="D54" s="19"/>
      <c r="E54" s="19"/>
      <c r="F54" s="20" t="s">
        <v>130</v>
      </c>
      <c r="G54" s="23"/>
      <c r="H54" s="23"/>
      <c r="I54" s="23"/>
      <c r="J54" s="23"/>
      <c r="K54" s="23"/>
      <c r="L54" s="23"/>
      <c r="M54" s="23" t="e">
        <f t="shared" si="0"/>
        <v>#DIV/0!</v>
      </c>
      <c r="N54" s="23" t="e">
        <f t="shared" si="1"/>
        <v>#DIV/0!</v>
      </c>
      <c r="O54" s="19">
        <f t="shared" si="5"/>
        <v>0</v>
      </c>
      <c r="P54" s="23">
        <f t="shared" si="2"/>
        <v>8.4618112850082383</v>
      </c>
      <c r="Q54" s="29" t="e">
        <f t="shared" si="3"/>
        <v>#DIV/0!</v>
      </c>
      <c r="R54" s="23"/>
      <c r="S54" s="23">
        <f t="shared" si="4"/>
        <v>273.14999999999998</v>
      </c>
    </row>
    <row r="55" spans="1:19">
      <c r="A55" s="19"/>
      <c r="B55" s="19"/>
      <c r="C55" s="19"/>
      <c r="D55" s="19"/>
      <c r="E55" s="19"/>
      <c r="F55" s="20" t="s">
        <v>131</v>
      </c>
      <c r="G55" s="23"/>
      <c r="H55" s="23"/>
      <c r="I55" s="23"/>
      <c r="J55" s="23"/>
      <c r="K55" s="23"/>
      <c r="L55" s="23"/>
      <c r="M55" s="23" t="e">
        <f t="shared" si="0"/>
        <v>#DIV/0!</v>
      </c>
      <c r="N55" s="23" t="e">
        <f t="shared" si="1"/>
        <v>#DIV/0!</v>
      </c>
      <c r="O55" s="19">
        <f t="shared" si="5"/>
        <v>0</v>
      </c>
      <c r="P55" s="23">
        <f t="shared" si="2"/>
        <v>8.4618112850082383</v>
      </c>
      <c r="Q55" s="29" t="e">
        <f t="shared" si="3"/>
        <v>#DIV/0!</v>
      </c>
      <c r="R55" s="23"/>
      <c r="S55" s="23">
        <f t="shared" si="4"/>
        <v>273.14999999999998</v>
      </c>
    </row>
    <row r="56" spans="1:19">
      <c r="A56" s="19"/>
      <c r="B56" s="19"/>
      <c r="C56" s="19"/>
      <c r="D56" s="19"/>
      <c r="E56" s="19"/>
      <c r="F56" s="20" t="s">
        <v>132</v>
      </c>
      <c r="G56" s="23"/>
      <c r="H56" s="23"/>
      <c r="I56" s="23"/>
      <c r="J56" s="23"/>
      <c r="K56" s="23"/>
      <c r="L56" s="23"/>
      <c r="M56" s="23" t="e">
        <f t="shared" si="0"/>
        <v>#DIV/0!</v>
      </c>
      <c r="N56" s="23" t="e">
        <f t="shared" si="1"/>
        <v>#DIV/0!</v>
      </c>
      <c r="O56" s="19">
        <f t="shared" si="5"/>
        <v>0</v>
      </c>
      <c r="P56" s="23">
        <f t="shared" si="2"/>
        <v>8.4618112850082383</v>
      </c>
      <c r="Q56" s="29" t="e">
        <f t="shared" si="3"/>
        <v>#DIV/0!</v>
      </c>
      <c r="R56" s="23"/>
      <c r="S56" s="23">
        <f t="shared" si="4"/>
        <v>273.14999999999998</v>
      </c>
    </row>
    <row r="57" spans="1:19">
      <c r="A57" s="19"/>
      <c r="B57" s="19"/>
      <c r="C57" s="19"/>
      <c r="D57" s="19"/>
      <c r="E57" s="19"/>
      <c r="F57" s="20" t="s">
        <v>133</v>
      </c>
      <c r="G57" s="23"/>
      <c r="H57" s="23"/>
      <c r="I57" s="23"/>
      <c r="J57" s="23"/>
      <c r="K57" s="23"/>
      <c r="L57" s="23"/>
      <c r="M57" s="23" t="e">
        <f t="shared" si="0"/>
        <v>#DIV/0!</v>
      </c>
      <c r="N57" s="23" t="e">
        <f t="shared" si="1"/>
        <v>#DIV/0!</v>
      </c>
      <c r="O57" s="19">
        <f t="shared" si="5"/>
        <v>0</v>
      </c>
      <c r="P57" s="23">
        <f t="shared" si="2"/>
        <v>8.4618112850082383</v>
      </c>
      <c r="Q57" s="29" t="e">
        <f t="shared" si="3"/>
        <v>#DIV/0!</v>
      </c>
      <c r="R57" s="23"/>
      <c r="S57" s="23">
        <f t="shared" si="4"/>
        <v>273.14999999999998</v>
      </c>
    </row>
    <row r="58" spans="1:19">
      <c r="A58" s="19"/>
      <c r="B58" s="19"/>
      <c r="C58" s="19"/>
      <c r="D58" s="19"/>
      <c r="E58" s="19"/>
      <c r="F58" s="20" t="s">
        <v>134</v>
      </c>
      <c r="G58" s="23"/>
      <c r="H58" s="23"/>
      <c r="I58" s="23"/>
      <c r="J58" s="23"/>
      <c r="K58" s="23"/>
      <c r="L58" s="23"/>
      <c r="M58" s="23" t="e">
        <f t="shared" si="0"/>
        <v>#DIV/0!</v>
      </c>
      <c r="N58" s="23" t="e">
        <f t="shared" si="1"/>
        <v>#DIV/0!</v>
      </c>
      <c r="O58" s="19">
        <f t="shared" si="5"/>
        <v>0</v>
      </c>
      <c r="P58" s="23">
        <f t="shared" si="2"/>
        <v>8.4618112850082383</v>
      </c>
      <c r="Q58" s="29" t="e">
        <f t="shared" si="3"/>
        <v>#DIV/0!</v>
      </c>
      <c r="R58" s="23"/>
      <c r="S58" s="23">
        <f t="shared" si="4"/>
        <v>273.14999999999998</v>
      </c>
    </row>
    <row r="59" spans="1:19">
      <c r="A59" s="19"/>
      <c r="B59" s="19"/>
      <c r="C59" s="19"/>
      <c r="D59" s="19"/>
      <c r="E59" s="19"/>
      <c r="F59" s="20" t="s">
        <v>135</v>
      </c>
      <c r="G59" s="19"/>
      <c r="H59" s="19"/>
      <c r="I59" s="19"/>
      <c r="J59" s="19"/>
      <c r="K59" s="19"/>
      <c r="L59" s="19"/>
      <c r="M59" s="23" t="e">
        <f t="shared" si="0"/>
        <v>#DIV/0!</v>
      </c>
      <c r="N59" s="23" t="e">
        <f t="shared" si="1"/>
        <v>#DIV/0!</v>
      </c>
      <c r="O59" s="19"/>
      <c r="P59" s="23">
        <f t="shared" si="2"/>
        <v>8.4618112850082383</v>
      </c>
      <c r="Q59" s="29" t="e">
        <f t="shared" si="3"/>
        <v>#DIV/0!</v>
      </c>
      <c r="R59" s="23"/>
      <c r="S59" s="23">
        <f t="shared" si="4"/>
        <v>273.14999999999998</v>
      </c>
    </row>
    <row r="60" spans="1:19">
      <c r="A60" s="19"/>
      <c r="B60" s="19"/>
      <c r="C60" s="19"/>
      <c r="D60" s="19"/>
      <c r="E60" s="19"/>
      <c r="F60" s="30" t="s">
        <v>136</v>
      </c>
      <c r="G60" s="19"/>
      <c r="H60" s="19"/>
      <c r="I60" s="19"/>
      <c r="J60" s="19"/>
      <c r="K60" s="19"/>
      <c r="L60" s="19"/>
      <c r="M60" s="23" t="e">
        <f t="shared" si="0"/>
        <v>#DIV/0!</v>
      </c>
      <c r="N60" s="23" t="e">
        <f t="shared" si="1"/>
        <v>#DIV/0!</v>
      </c>
      <c r="O60" s="19"/>
      <c r="P60" s="23">
        <f t="shared" si="2"/>
        <v>8.4618112850082383</v>
      </c>
      <c r="Q60" s="29" t="e">
        <f t="shared" si="3"/>
        <v>#DIV/0!</v>
      </c>
      <c r="R60" s="23"/>
      <c r="S60" s="23">
        <f t="shared" si="4"/>
        <v>273.14999999999998</v>
      </c>
    </row>
    <row r="61" spans="1:19">
      <c r="A61" s="19"/>
      <c r="B61" s="19"/>
      <c r="C61" s="19"/>
      <c r="D61" s="19"/>
      <c r="E61" s="19"/>
      <c r="F61" s="30" t="s">
        <v>137</v>
      </c>
      <c r="G61" s="19"/>
      <c r="H61" s="19"/>
      <c r="I61" s="19"/>
      <c r="J61" s="19"/>
      <c r="K61" s="19"/>
      <c r="L61" s="19"/>
      <c r="M61" s="23" t="e">
        <f t="shared" si="0"/>
        <v>#DIV/0!</v>
      </c>
      <c r="N61" s="23" t="e">
        <f t="shared" si="1"/>
        <v>#DIV/0!</v>
      </c>
      <c r="O61" s="19"/>
      <c r="P61" s="23">
        <f t="shared" si="2"/>
        <v>8.4618112850082383</v>
      </c>
      <c r="Q61" s="29" t="e">
        <f t="shared" si="3"/>
        <v>#DIV/0!</v>
      </c>
      <c r="R61" s="23"/>
      <c r="S61" s="23">
        <f t="shared" si="4"/>
        <v>273.14999999999998</v>
      </c>
    </row>
    <row r="62" spans="1:19">
      <c r="A62" s="19"/>
      <c r="B62" s="19"/>
      <c r="C62" s="19"/>
      <c r="D62" s="19"/>
      <c r="E62" s="19"/>
      <c r="F62" s="30" t="s">
        <v>138</v>
      </c>
      <c r="G62" s="19"/>
      <c r="H62" s="19"/>
      <c r="I62" s="19"/>
      <c r="J62" s="19"/>
      <c r="K62" s="19"/>
      <c r="L62" s="19"/>
      <c r="M62" s="23" t="e">
        <f t="shared" si="0"/>
        <v>#DIV/0!</v>
      </c>
      <c r="N62" s="23" t="e">
        <f t="shared" si="1"/>
        <v>#DIV/0!</v>
      </c>
      <c r="O62" s="19"/>
      <c r="P62" s="23">
        <f t="shared" si="2"/>
        <v>8.4618112850082383</v>
      </c>
      <c r="Q62" s="29" t="e">
        <f t="shared" si="3"/>
        <v>#DIV/0!</v>
      </c>
      <c r="R62" s="23"/>
      <c r="S62" s="23">
        <f t="shared" si="4"/>
        <v>273.14999999999998</v>
      </c>
    </row>
    <row r="63" spans="1:19">
      <c r="A63" s="19"/>
      <c r="B63" s="19"/>
      <c r="C63" s="19"/>
      <c r="D63" s="19"/>
      <c r="E63" s="19"/>
      <c r="F63" s="30" t="s">
        <v>139</v>
      </c>
      <c r="G63" s="19"/>
      <c r="H63" s="19"/>
      <c r="I63" s="19"/>
      <c r="J63" s="19"/>
      <c r="K63" s="19"/>
      <c r="L63" s="19"/>
      <c r="M63" s="23" t="e">
        <f t="shared" si="0"/>
        <v>#DIV/0!</v>
      </c>
      <c r="N63" s="23" t="e">
        <f t="shared" si="1"/>
        <v>#DIV/0!</v>
      </c>
      <c r="O63" s="19"/>
      <c r="P63" s="23">
        <f t="shared" si="2"/>
        <v>8.4618112850082383</v>
      </c>
      <c r="Q63" s="29" t="e">
        <f t="shared" si="3"/>
        <v>#DIV/0!</v>
      </c>
      <c r="R63" s="23"/>
      <c r="S63" s="23">
        <f t="shared" si="4"/>
        <v>273.14999999999998</v>
      </c>
    </row>
    <row r="64" spans="1:19">
      <c r="A64" s="19"/>
      <c r="B64" s="19"/>
      <c r="C64" s="19"/>
      <c r="D64" s="19"/>
      <c r="E64" s="19"/>
      <c r="F64" s="30" t="s">
        <v>140</v>
      </c>
      <c r="G64" s="19"/>
      <c r="H64" s="19"/>
      <c r="I64" s="19"/>
      <c r="J64" s="19"/>
      <c r="K64" s="19"/>
      <c r="L64" s="19"/>
      <c r="M64" s="23" t="e">
        <f t="shared" si="0"/>
        <v>#DIV/0!</v>
      </c>
      <c r="N64" s="23" t="e">
        <f t="shared" si="1"/>
        <v>#DIV/0!</v>
      </c>
      <c r="O64" s="19"/>
      <c r="P64" s="23">
        <f t="shared" si="2"/>
        <v>8.4618112850082383</v>
      </c>
      <c r="Q64" s="29" t="e">
        <f t="shared" si="3"/>
        <v>#DIV/0!</v>
      </c>
      <c r="R64" s="23"/>
      <c r="S64" s="23">
        <f t="shared" si="4"/>
        <v>273.14999999999998</v>
      </c>
    </row>
    <row r="65" spans="1:19">
      <c r="A65" s="19"/>
      <c r="B65" s="19"/>
      <c r="C65" s="19"/>
      <c r="D65" s="19"/>
      <c r="E65" s="19"/>
      <c r="F65" s="30" t="s">
        <v>141</v>
      </c>
      <c r="G65" s="19"/>
      <c r="H65" s="19"/>
      <c r="I65" s="19"/>
      <c r="J65" s="19"/>
      <c r="K65" s="19"/>
      <c r="L65" s="19"/>
      <c r="M65" s="23" t="e">
        <f t="shared" si="0"/>
        <v>#DIV/0!</v>
      </c>
      <c r="N65" s="23" t="e">
        <f t="shared" si="1"/>
        <v>#DIV/0!</v>
      </c>
      <c r="O65" s="19"/>
      <c r="P65" s="23">
        <f t="shared" si="2"/>
        <v>8.4618112850082383</v>
      </c>
      <c r="Q65" s="29" t="e">
        <f t="shared" si="3"/>
        <v>#DIV/0!</v>
      </c>
      <c r="R65" s="23"/>
      <c r="S65" s="23">
        <f t="shared" si="4"/>
        <v>273.14999999999998</v>
      </c>
    </row>
    <row r="66" spans="1:19">
      <c r="A66" s="19"/>
      <c r="B66" s="19"/>
      <c r="C66" s="19"/>
      <c r="D66" s="19"/>
      <c r="E66" s="19"/>
      <c r="F66" s="30" t="s">
        <v>142</v>
      </c>
      <c r="G66" s="19"/>
      <c r="H66" s="19"/>
      <c r="I66" s="19"/>
      <c r="J66" s="19"/>
      <c r="K66" s="19"/>
      <c r="L66" s="19"/>
      <c r="M66" s="23" t="e">
        <f t="shared" si="0"/>
        <v>#DIV/0!</v>
      </c>
      <c r="N66" s="23" t="e">
        <f t="shared" si="1"/>
        <v>#DIV/0!</v>
      </c>
      <c r="O66" s="19"/>
      <c r="P66" s="23">
        <f t="shared" si="2"/>
        <v>8.4618112850082383</v>
      </c>
      <c r="Q66" s="29" t="e">
        <f t="shared" si="3"/>
        <v>#DIV/0!</v>
      </c>
      <c r="R66" s="23"/>
      <c r="S66" s="23">
        <f t="shared" si="4"/>
        <v>273.14999999999998</v>
      </c>
    </row>
    <row r="67" spans="1:19">
      <c r="A67" s="19"/>
      <c r="B67" s="19"/>
      <c r="C67" s="19"/>
      <c r="D67" s="19"/>
      <c r="E67" s="19"/>
      <c r="F67" s="23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9">
      <c r="A68" s="19"/>
      <c r="B68" s="19"/>
      <c r="C68" s="19"/>
      <c r="D68" s="19"/>
      <c r="E68" s="19"/>
      <c r="F68" s="23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9">
      <c r="A69" s="19"/>
      <c r="B69" s="19"/>
      <c r="C69" s="19"/>
      <c r="D69" s="19"/>
      <c r="E69" s="19"/>
      <c r="F69" s="23" t="s">
        <v>143</v>
      </c>
      <c r="G69" s="19">
        <f t="shared" ref="G69:L69" si="6">MAX(G3:G66)</f>
        <v>0</v>
      </c>
      <c r="H69" s="19">
        <f t="shared" si="6"/>
        <v>0</v>
      </c>
      <c r="I69" s="19">
        <f t="shared" si="6"/>
        <v>0</v>
      </c>
      <c r="J69" s="19">
        <f t="shared" si="6"/>
        <v>0</v>
      </c>
      <c r="K69" s="19">
        <f t="shared" si="6"/>
        <v>0</v>
      </c>
      <c r="L69" s="19">
        <f t="shared" si="6"/>
        <v>0</v>
      </c>
      <c r="M69" s="19"/>
      <c r="N69" s="19"/>
      <c r="O69" s="19"/>
      <c r="P69" s="19"/>
      <c r="Q69" s="19"/>
      <c r="R69" s="19"/>
    </row>
    <row r="70" spans="1:19">
      <c r="A70" s="19"/>
      <c r="B70" s="19"/>
      <c r="C70" s="19"/>
      <c r="D70" s="19"/>
      <c r="E70" s="19"/>
      <c r="F70" s="23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9">
      <c r="A71" s="19"/>
      <c r="B71" s="19"/>
      <c r="C71" s="19"/>
      <c r="D71" s="19"/>
      <c r="E71" s="19"/>
      <c r="F71" s="23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9">
      <c r="A72" s="19"/>
      <c r="B72" s="19"/>
      <c r="C72" s="19"/>
      <c r="D72" s="19"/>
      <c r="E72" s="19"/>
      <c r="F72" s="23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9">
      <c r="A73" s="19"/>
      <c r="B73" s="19"/>
      <c r="C73" s="19"/>
      <c r="D73" s="19"/>
      <c r="E73" s="19"/>
      <c r="F73" s="23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9">
      <c r="A74" s="19"/>
      <c r="B74" s="19"/>
      <c r="C74" s="19"/>
      <c r="D74" s="19"/>
      <c r="E74" s="19"/>
      <c r="F74" s="23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9">
      <c r="A75" s="19"/>
      <c r="B75" s="19"/>
      <c r="C75" s="19"/>
      <c r="D75" s="19"/>
      <c r="E75" s="19"/>
      <c r="F75" s="23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9">
      <c r="A76" s="19"/>
      <c r="B76" s="19"/>
      <c r="C76" s="19"/>
      <c r="D76" s="19"/>
      <c r="E76" s="19"/>
      <c r="F76" s="23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9">
      <c r="A77" s="19"/>
      <c r="B77" s="19"/>
      <c r="C77" s="19"/>
      <c r="D77" s="19"/>
      <c r="E77" s="19"/>
      <c r="F77" s="23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9">
      <c r="A78" s="19"/>
      <c r="B78" s="19"/>
      <c r="C78" s="19"/>
      <c r="D78" s="19"/>
      <c r="E78" s="19"/>
      <c r="F78" s="23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9">
      <c r="A79" s="19"/>
      <c r="B79" s="19"/>
      <c r="C79" s="19"/>
      <c r="D79" s="19"/>
      <c r="E79" s="19"/>
      <c r="F79" s="23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9">
      <c r="A80" s="19"/>
      <c r="B80" s="19"/>
      <c r="C80" s="19"/>
      <c r="D80" s="19"/>
      <c r="E80" s="19"/>
      <c r="F80" s="23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>
      <c r="A81" s="19"/>
      <c r="B81" s="19"/>
      <c r="C81" s="19"/>
      <c r="D81" s="19"/>
      <c r="E81" s="19"/>
      <c r="F81" s="23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>
      <c r="A82" s="19"/>
      <c r="B82" s="19"/>
      <c r="C82" s="19"/>
      <c r="D82" s="19"/>
      <c r="E82" s="19"/>
      <c r="F82" s="23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>
      <c r="A83" s="19"/>
      <c r="B83" s="19"/>
      <c r="C83" s="19"/>
      <c r="D83" s="19"/>
      <c r="E83" s="19"/>
      <c r="F83" s="23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>
      <c r="A84" s="19"/>
      <c r="B84" s="19"/>
      <c r="C84" s="19"/>
      <c r="D84" s="19"/>
      <c r="E84" s="19"/>
      <c r="F84" s="23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>
      <c r="A85" s="19"/>
      <c r="B85" s="19"/>
      <c r="C85" s="19"/>
      <c r="D85" s="19"/>
      <c r="E85" s="19"/>
      <c r="F85" s="23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>
      <c r="A86" s="19"/>
      <c r="B86" s="19"/>
      <c r="C86" s="19"/>
      <c r="D86" s="19"/>
      <c r="E86" s="19"/>
      <c r="F86" s="23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>
      <c r="A87" s="19"/>
      <c r="B87" s="19"/>
      <c r="C87" s="19"/>
      <c r="D87" s="19"/>
      <c r="E87" s="19"/>
      <c r="F87" s="23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>
      <c r="A88" s="19"/>
      <c r="B88" s="19"/>
      <c r="C88" s="19"/>
      <c r="D88" s="19"/>
      <c r="E88" s="19"/>
      <c r="F88" s="23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>
      <c r="A89" s="19"/>
      <c r="B89" s="19"/>
      <c r="C89" s="19"/>
      <c r="D89" s="19"/>
      <c r="E89" s="19"/>
      <c r="F89" s="23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>
      <c r="A90" s="19"/>
      <c r="B90" s="19"/>
      <c r="C90" s="19"/>
      <c r="D90" s="19"/>
      <c r="E90" s="19"/>
      <c r="F90" s="23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>
      <c r="A91" s="19"/>
      <c r="B91" s="19"/>
      <c r="C91" s="19"/>
      <c r="D91" s="19"/>
      <c r="E91" s="19"/>
      <c r="F91" s="23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>
      <c r="A92" s="19"/>
      <c r="B92" s="19"/>
      <c r="C92" s="19"/>
      <c r="D92" s="19"/>
      <c r="E92" s="19"/>
      <c r="F92" s="23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>
      <c r="A93" s="19"/>
      <c r="B93" s="19"/>
      <c r="C93" s="19"/>
      <c r="D93" s="19"/>
      <c r="E93" s="19"/>
      <c r="F93" s="23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>
      <c r="A94" s="19"/>
      <c r="B94" s="19"/>
      <c r="C94" s="19"/>
      <c r="D94" s="19"/>
      <c r="E94" s="19"/>
      <c r="F94" s="23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>
      <c r="A95" s="19"/>
      <c r="B95" s="19"/>
      <c r="C95" s="19"/>
      <c r="D95" s="19"/>
      <c r="E95" s="19"/>
      <c r="F95" s="23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>
      <c r="A96" s="19"/>
      <c r="B96" s="19"/>
      <c r="C96" s="19"/>
      <c r="D96" s="19"/>
      <c r="E96" s="19"/>
      <c r="F96" s="23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>
      <c r="A97" s="19"/>
      <c r="B97" s="19"/>
      <c r="C97" s="19"/>
      <c r="D97" s="19"/>
      <c r="E97" s="19"/>
      <c r="F97" s="23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>
      <c r="A98" s="19"/>
      <c r="B98" s="19"/>
      <c r="C98" s="19"/>
      <c r="D98" s="19"/>
      <c r="E98" s="19"/>
      <c r="F98" s="23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>
      <c r="A99" s="19"/>
      <c r="B99" s="19"/>
      <c r="C99" s="19"/>
      <c r="D99" s="19"/>
      <c r="E99" s="19"/>
      <c r="F99" s="23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>
      <c r="A100" s="19"/>
      <c r="B100" s="19"/>
      <c r="C100" s="19"/>
      <c r="D100" s="19"/>
      <c r="E100" s="19"/>
      <c r="F100" s="23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>
      <c r="A101" s="19"/>
      <c r="B101" s="19"/>
      <c r="C101" s="19"/>
      <c r="D101" s="19"/>
      <c r="E101" s="19"/>
      <c r="F101" s="23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>
      <c r="A102" s="19"/>
      <c r="B102" s="19"/>
      <c r="C102" s="19"/>
      <c r="D102" s="19"/>
      <c r="E102" s="19"/>
      <c r="F102" s="23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>
      <c r="A103" s="19"/>
      <c r="B103" s="19"/>
      <c r="C103" s="19"/>
      <c r="D103" s="19"/>
      <c r="E103" s="19"/>
      <c r="F103" s="23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>
      <c r="A104" s="19"/>
      <c r="B104" s="19"/>
      <c r="C104" s="19"/>
      <c r="D104" s="19"/>
      <c r="E104" s="19"/>
      <c r="F104" s="23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>
      <c r="A105" s="19"/>
      <c r="B105" s="19"/>
      <c r="C105" s="19"/>
      <c r="D105" s="19"/>
      <c r="E105" s="19"/>
      <c r="F105" s="23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>
      <c r="A106" s="19"/>
      <c r="B106" s="19"/>
      <c r="C106" s="19"/>
      <c r="D106" s="19"/>
      <c r="E106" s="19"/>
      <c r="F106" s="23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>
      <c r="A107" s="19"/>
      <c r="B107" s="19"/>
      <c r="C107" s="19"/>
      <c r="D107" s="19"/>
      <c r="E107" s="19"/>
      <c r="F107" s="23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>
      <c r="A109" s="19"/>
      <c r="B109" s="19"/>
      <c r="C109" s="19"/>
      <c r="D109" s="19"/>
      <c r="E109" s="19"/>
      <c r="F109" s="23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>
      <c r="A110" s="19"/>
      <c r="B110" s="19"/>
      <c r="C110" s="19"/>
      <c r="D110" s="19"/>
      <c r="E110" s="19"/>
      <c r="F110" s="23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>
      <c r="A111" s="19"/>
      <c r="B111" s="19"/>
      <c r="C111" s="19"/>
      <c r="D111" s="19"/>
      <c r="E111" s="19"/>
      <c r="F111" s="23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>
      <c r="A112" s="19"/>
      <c r="B112" s="19"/>
      <c r="C112" s="19"/>
      <c r="D112" s="19"/>
      <c r="E112" s="19"/>
      <c r="F112" s="23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>
      <c r="A113" s="19"/>
      <c r="B113" s="19"/>
      <c r="C113" s="19"/>
      <c r="D113" s="19"/>
      <c r="E113" s="19"/>
      <c r="F113" s="23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>
      <c r="A114" s="19"/>
      <c r="B114" s="19"/>
      <c r="C114" s="19"/>
      <c r="D114" s="19"/>
      <c r="E114" s="19"/>
      <c r="F114" s="23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>
      <c r="A115" s="19"/>
      <c r="B115" s="19"/>
      <c r="C115" s="19"/>
      <c r="D115" s="19"/>
      <c r="E115" s="19"/>
      <c r="F115" s="23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>
      <c r="A116" s="19"/>
      <c r="B116" s="19"/>
      <c r="C116" s="19"/>
      <c r="D116" s="19"/>
      <c r="E116" s="19"/>
      <c r="F116" s="23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5.75" customHeight="1"/>
    <row r="119" spans="1:18" ht="15.75" customHeight="1"/>
    <row r="120" spans="1:18" ht="15.75" customHeight="1"/>
    <row r="121" spans="1:18" ht="15.75" customHeight="1"/>
    <row r="122" spans="1:18" ht="15.75" customHeight="1"/>
    <row r="123" spans="1:18" ht="15.75" customHeight="1"/>
    <row r="124" spans="1:18" ht="15.75" customHeight="1"/>
    <row r="125" spans="1:18" ht="15.75" customHeight="1"/>
    <row r="126" spans="1:18" ht="15.75" customHeight="1"/>
    <row r="127" spans="1:18" ht="15.75" customHeight="1"/>
    <row r="128" spans="1:1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4:B24"/>
    <mergeCell ref="A1:B1"/>
    <mergeCell ref="J1:K1"/>
    <mergeCell ref="A7:B7"/>
    <mergeCell ref="C12:E12"/>
    <mergeCell ref="A18:B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2B31C-AC57-C949-9AB6-5C5CA287C9FF}">
  <dimension ref="A1:J2443"/>
  <sheetViews>
    <sheetView workbookViewId="0">
      <pane ySplit="1" topLeftCell="A2" activePane="bottomLeft" state="frozen"/>
      <selection pane="bottomLeft" activeCell="E2446" sqref="E2446"/>
    </sheetView>
  </sheetViews>
  <sheetFormatPr baseColWidth="10" defaultRowHeight="16"/>
  <cols>
    <col min="1" max="1" width="18.83203125" style="59" customWidth="1"/>
    <col min="2" max="2" width="8" style="60" customWidth="1"/>
    <col min="3" max="3" width="11.5" style="39" customWidth="1"/>
    <col min="4" max="4" width="12" style="39" customWidth="1"/>
    <col min="5" max="5" width="11.33203125" style="39" customWidth="1"/>
    <col min="6" max="6" width="12.33203125" style="39" customWidth="1"/>
    <col min="7" max="7" width="12" style="39" customWidth="1"/>
    <col min="8" max="8" width="11.5" style="39" customWidth="1"/>
    <col min="9" max="9" width="12" style="39" customWidth="1"/>
    <col min="10" max="10" width="12.1640625" style="39" customWidth="1"/>
    <col min="11" max="16384" width="10.83203125" style="39"/>
  </cols>
  <sheetData>
    <row r="1" spans="1:10" s="51" customFormat="1">
      <c r="A1" s="58" t="s">
        <v>0</v>
      </c>
      <c r="B1" s="52" t="s">
        <v>48</v>
      </c>
      <c r="C1" s="51" t="s">
        <v>160</v>
      </c>
      <c r="D1" s="51" t="s">
        <v>161</v>
      </c>
      <c r="E1" s="51" t="s">
        <v>162</v>
      </c>
      <c r="F1" s="51" t="s">
        <v>163</v>
      </c>
      <c r="G1" s="51" t="s">
        <v>164</v>
      </c>
      <c r="H1" s="51" t="s">
        <v>165</v>
      </c>
      <c r="I1" s="51" t="s">
        <v>166</v>
      </c>
      <c r="J1" s="51" t="s">
        <v>167</v>
      </c>
    </row>
    <row r="2" spans="1:10">
      <c r="A2" s="59">
        <v>43392</v>
      </c>
      <c r="B2" s="60">
        <v>0.58333333333333337</v>
      </c>
      <c r="C2" s="39">
        <v>29.452000000000002</v>
      </c>
      <c r="D2" s="39">
        <v>27.271999999999998</v>
      </c>
      <c r="E2" s="39">
        <v>27.172999999999998</v>
      </c>
      <c r="F2" s="39">
        <v>29.152000000000001</v>
      </c>
      <c r="G2" s="39">
        <v>27.172999999999998</v>
      </c>
      <c r="H2" s="39">
        <v>28.456</v>
      </c>
      <c r="I2" s="39">
        <v>23.773</v>
      </c>
      <c r="J2" s="39">
        <v>27.074999999999999</v>
      </c>
    </row>
    <row r="3" spans="1:10">
      <c r="A3" s="59">
        <v>43392</v>
      </c>
      <c r="B3" s="60">
        <v>0.60416666666666663</v>
      </c>
      <c r="C3" s="39">
        <v>29.452000000000002</v>
      </c>
      <c r="D3" s="39">
        <v>27.271999999999998</v>
      </c>
      <c r="E3" s="39">
        <v>27.271999999999998</v>
      </c>
      <c r="F3" s="39">
        <v>29.452000000000002</v>
      </c>
      <c r="G3" s="39">
        <v>27.37</v>
      </c>
      <c r="H3" s="39">
        <v>28.853000000000002</v>
      </c>
      <c r="I3" s="39">
        <v>28.754000000000001</v>
      </c>
      <c r="J3" s="39">
        <v>27.271999999999998</v>
      </c>
    </row>
    <row r="4" spans="1:10">
      <c r="A4" s="59">
        <v>43392</v>
      </c>
      <c r="B4" s="60">
        <v>0.625</v>
      </c>
      <c r="C4" s="39">
        <v>29.552</v>
      </c>
      <c r="D4" s="39">
        <v>27.37</v>
      </c>
      <c r="E4" s="39">
        <v>27.37</v>
      </c>
      <c r="F4" s="39">
        <v>29.552</v>
      </c>
      <c r="G4" s="39">
        <v>27.468</v>
      </c>
      <c r="H4" s="39">
        <v>28.952999999999999</v>
      </c>
      <c r="I4" s="39">
        <v>28.853000000000002</v>
      </c>
      <c r="J4" s="39">
        <v>27.37</v>
      </c>
    </row>
    <row r="5" spans="1:10">
      <c r="A5" s="59">
        <v>43392</v>
      </c>
      <c r="B5" s="60">
        <v>0.64583333333333304</v>
      </c>
      <c r="C5" s="39">
        <v>29.652000000000001</v>
      </c>
      <c r="D5" s="39">
        <v>27.468</v>
      </c>
      <c r="E5" s="39">
        <v>27.468</v>
      </c>
      <c r="F5" s="39">
        <v>29.552</v>
      </c>
      <c r="G5" s="39">
        <v>27.468</v>
      </c>
      <c r="H5" s="39">
        <v>28.952999999999999</v>
      </c>
      <c r="I5" s="39">
        <v>28.853000000000002</v>
      </c>
      <c r="J5" s="39">
        <v>27.468</v>
      </c>
    </row>
    <row r="6" spans="1:10">
      <c r="A6" s="59">
        <v>43392</v>
      </c>
      <c r="B6" s="60">
        <v>0.66666666666666663</v>
      </c>
      <c r="C6" s="39">
        <v>29.552</v>
      </c>
      <c r="D6" s="39">
        <v>27.37</v>
      </c>
      <c r="E6" s="39">
        <v>27.37</v>
      </c>
      <c r="F6" s="39">
        <v>29.552</v>
      </c>
      <c r="G6" s="39">
        <v>27.37</v>
      </c>
      <c r="H6" s="39">
        <v>28.952999999999999</v>
      </c>
      <c r="I6" s="39">
        <v>28.952999999999999</v>
      </c>
      <c r="J6" s="39">
        <v>27.37</v>
      </c>
    </row>
    <row r="7" spans="1:10">
      <c r="A7" s="59">
        <v>43392</v>
      </c>
      <c r="B7" s="60">
        <v>0.687499999999999</v>
      </c>
      <c r="C7" s="39">
        <v>29.652000000000001</v>
      </c>
      <c r="D7" s="39">
        <v>27.468</v>
      </c>
      <c r="E7" s="39">
        <v>27.468</v>
      </c>
      <c r="F7" s="39">
        <v>29.652000000000001</v>
      </c>
      <c r="G7" s="39">
        <v>27.468</v>
      </c>
      <c r="H7" s="39">
        <v>29.053000000000001</v>
      </c>
      <c r="I7" s="39">
        <v>29.053000000000001</v>
      </c>
      <c r="J7" s="39">
        <v>27.468</v>
      </c>
    </row>
    <row r="8" spans="1:10">
      <c r="A8" s="59">
        <v>43392</v>
      </c>
      <c r="B8" s="60">
        <v>0.70833333333333304</v>
      </c>
      <c r="C8" s="39">
        <v>29.751999999999999</v>
      </c>
      <c r="D8" s="39">
        <v>27.567</v>
      </c>
      <c r="E8" s="39">
        <v>27.567</v>
      </c>
      <c r="F8" s="39">
        <v>29.751999999999999</v>
      </c>
      <c r="G8" s="39">
        <v>27.567</v>
      </c>
      <c r="H8" s="39">
        <v>29.152000000000001</v>
      </c>
      <c r="I8" s="39">
        <v>29.053000000000001</v>
      </c>
      <c r="J8" s="39">
        <v>27.567</v>
      </c>
    </row>
    <row r="9" spans="1:10">
      <c r="A9" s="59">
        <v>43392</v>
      </c>
      <c r="B9" s="60">
        <v>0.72916666666666596</v>
      </c>
      <c r="C9" s="39">
        <v>29.853000000000002</v>
      </c>
      <c r="D9" s="39">
        <v>27.567</v>
      </c>
      <c r="E9" s="39">
        <v>27.664999999999999</v>
      </c>
      <c r="F9" s="39">
        <v>29.853000000000002</v>
      </c>
      <c r="G9" s="39">
        <v>27.664999999999999</v>
      </c>
      <c r="H9" s="39">
        <v>29.251999999999999</v>
      </c>
      <c r="I9" s="39">
        <v>29.152000000000001</v>
      </c>
      <c r="J9" s="39">
        <v>27.567</v>
      </c>
    </row>
    <row r="10" spans="1:10">
      <c r="A10" s="59">
        <v>43392</v>
      </c>
      <c r="B10" s="60">
        <v>0.749999999999999</v>
      </c>
      <c r="C10" s="39">
        <v>29.751999999999999</v>
      </c>
      <c r="D10" s="39">
        <v>27.567</v>
      </c>
      <c r="E10" s="39">
        <v>27.567</v>
      </c>
      <c r="F10" s="39">
        <v>29.853000000000002</v>
      </c>
      <c r="G10" s="39">
        <v>27.567</v>
      </c>
      <c r="H10" s="39">
        <v>29.251999999999999</v>
      </c>
      <c r="I10" s="39">
        <v>29.251999999999999</v>
      </c>
      <c r="J10" s="39">
        <v>27.567</v>
      </c>
    </row>
    <row r="11" spans="1:10">
      <c r="A11" s="59">
        <v>43392</v>
      </c>
      <c r="B11" s="60">
        <v>0.77083333333333204</v>
      </c>
      <c r="C11" s="39">
        <v>29.751999999999999</v>
      </c>
      <c r="D11" s="39">
        <v>27.567</v>
      </c>
      <c r="E11" s="39">
        <v>27.664999999999999</v>
      </c>
      <c r="F11" s="39">
        <v>29.853000000000002</v>
      </c>
      <c r="G11" s="39">
        <v>27.664999999999999</v>
      </c>
      <c r="H11" s="39">
        <v>29.251999999999999</v>
      </c>
      <c r="I11" s="39">
        <v>29.251999999999999</v>
      </c>
      <c r="J11" s="39">
        <v>27.567</v>
      </c>
    </row>
    <row r="12" spans="1:10">
      <c r="A12" s="59">
        <v>43392</v>
      </c>
      <c r="B12" s="60">
        <v>0.79166666666666596</v>
      </c>
      <c r="C12" s="39">
        <v>29.853000000000002</v>
      </c>
      <c r="D12" s="39">
        <v>27.567</v>
      </c>
      <c r="E12" s="39">
        <v>27.567</v>
      </c>
      <c r="F12" s="39">
        <v>29.853000000000002</v>
      </c>
      <c r="G12" s="39">
        <v>27.567</v>
      </c>
      <c r="H12" s="39">
        <v>29.251999999999999</v>
      </c>
      <c r="I12" s="39">
        <v>29.251999999999999</v>
      </c>
      <c r="J12" s="39">
        <v>27.567</v>
      </c>
    </row>
    <row r="13" spans="1:10">
      <c r="A13" s="59">
        <v>43392</v>
      </c>
      <c r="B13" s="60">
        <v>0.812499999999999</v>
      </c>
      <c r="C13" s="39">
        <v>29.853000000000002</v>
      </c>
      <c r="D13" s="39">
        <v>27.567</v>
      </c>
      <c r="E13" s="39">
        <v>27.567</v>
      </c>
      <c r="F13" s="39">
        <v>29.751999999999999</v>
      </c>
      <c r="G13" s="39">
        <v>27.664999999999999</v>
      </c>
      <c r="H13" s="39">
        <v>29.251999999999999</v>
      </c>
      <c r="I13" s="39">
        <v>29.352</v>
      </c>
      <c r="J13" s="39">
        <v>27.567</v>
      </c>
    </row>
    <row r="14" spans="1:10">
      <c r="A14" s="59">
        <v>43392</v>
      </c>
      <c r="B14" s="60">
        <v>0.83333333333333204</v>
      </c>
      <c r="C14" s="39">
        <v>29.853000000000002</v>
      </c>
      <c r="D14" s="39">
        <v>27.567</v>
      </c>
      <c r="E14" s="39">
        <v>27.567</v>
      </c>
      <c r="F14" s="39">
        <v>29.853000000000002</v>
      </c>
      <c r="G14" s="39">
        <v>27.664999999999999</v>
      </c>
      <c r="H14" s="39">
        <v>29.251999999999999</v>
      </c>
      <c r="I14" s="39">
        <v>29.152000000000001</v>
      </c>
      <c r="J14" s="39">
        <v>27.567</v>
      </c>
    </row>
    <row r="15" spans="1:10">
      <c r="A15" s="59">
        <v>43392</v>
      </c>
      <c r="B15" s="60">
        <v>0.85416666666666496</v>
      </c>
      <c r="C15" s="39">
        <v>29.853000000000002</v>
      </c>
      <c r="D15" s="39">
        <v>27.567</v>
      </c>
      <c r="E15" s="39">
        <v>27.567</v>
      </c>
      <c r="F15" s="39">
        <v>29.751999999999999</v>
      </c>
      <c r="G15" s="39">
        <v>27.567</v>
      </c>
      <c r="H15" s="39">
        <v>29.352</v>
      </c>
      <c r="I15" s="39">
        <v>29.152000000000001</v>
      </c>
      <c r="J15" s="39">
        <v>27.567</v>
      </c>
    </row>
    <row r="16" spans="1:10">
      <c r="A16" s="59">
        <v>43392</v>
      </c>
      <c r="B16" s="60">
        <v>0.874999999999999</v>
      </c>
      <c r="C16" s="39">
        <v>29.751999999999999</v>
      </c>
      <c r="D16" s="39">
        <v>27.567</v>
      </c>
      <c r="E16" s="39">
        <v>27.567</v>
      </c>
      <c r="F16" s="39">
        <v>29.751999999999999</v>
      </c>
      <c r="G16" s="39">
        <v>27.664999999999999</v>
      </c>
      <c r="H16" s="39">
        <v>29.251999999999999</v>
      </c>
      <c r="I16" s="39">
        <v>29.152000000000001</v>
      </c>
      <c r="J16" s="39">
        <v>27.567</v>
      </c>
    </row>
    <row r="17" spans="1:10">
      <c r="A17" s="59">
        <v>43392</v>
      </c>
      <c r="B17" s="60">
        <v>0.89583333333333204</v>
      </c>
      <c r="C17" s="39">
        <v>29.853000000000002</v>
      </c>
      <c r="D17" s="39">
        <v>27.567</v>
      </c>
      <c r="E17" s="39">
        <v>27.567</v>
      </c>
      <c r="F17" s="39">
        <v>29.853000000000002</v>
      </c>
      <c r="G17" s="39">
        <v>27.567</v>
      </c>
      <c r="H17" s="39">
        <v>29.251999999999999</v>
      </c>
      <c r="I17" s="39">
        <v>29.053000000000001</v>
      </c>
      <c r="J17" s="39">
        <v>27.567</v>
      </c>
    </row>
    <row r="18" spans="1:10">
      <c r="A18" s="59">
        <v>43392</v>
      </c>
      <c r="B18" s="60">
        <v>0.91666666666666496</v>
      </c>
      <c r="C18" s="39">
        <v>29.853000000000002</v>
      </c>
      <c r="D18" s="39">
        <v>27.567</v>
      </c>
      <c r="E18" s="39">
        <v>27.664999999999999</v>
      </c>
      <c r="F18" s="39">
        <v>29.853000000000002</v>
      </c>
      <c r="G18" s="39">
        <v>27.664999999999999</v>
      </c>
      <c r="H18" s="39">
        <v>29.352</v>
      </c>
      <c r="I18" s="39">
        <v>29.152000000000001</v>
      </c>
      <c r="J18" s="39">
        <v>27.567</v>
      </c>
    </row>
    <row r="19" spans="1:10">
      <c r="A19" s="59">
        <v>43392</v>
      </c>
      <c r="B19" s="60">
        <v>0.937499999999998</v>
      </c>
      <c r="C19" s="39">
        <v>29.751999999999999</v>
      </c>
      <c r="D19" s="39">
        <v>27.567</v>
      </c>
      <c r="E19" s="39">
        <v>27.567</v>
      </c>
      <c r="F19" s="39">
        <v>29.751999999999999</v>
      </c>
      <c r="G19" s="39">
        <v>27.567</v>
      </c>
      <c r="H19" s="39">
        <v>29.251999999999999</v>
      </c>
      <c r="I19" s="39">
        <v>29.152000000000001</v>
      </c>
      <c r="J19" s="39">
        <v>27.567</v>
      </c>
    </row>
    <row r="20" spans="1:10">
      <c r="A20" s="59">
        <v>43392</v>
      </c>
      <c r="B20" s="60">
        <v>0.95833333333333204</v>
      </c>
      <c r="C20" s="39">
        <v>29.652000000000001</v>
      </c>
      <c r="D20" s="39">
        <v>27.567</v>
      </c>
      <c r="E20" s="39">
        <v>27.567</v>
      </c>
      <c r="F20" s="39">
        <v>29.751999999999999</v>
      </c>
      <c r="G20" s="39">
        <v>27.567</v>
      </c>
      <c r="H20" s="39">
        <v>29.251999999999999</v>
      </c>
      <c r="I20" s="39">
        <v>29.053000000000001</v>
      </c>
      <c r="J20" s="39">
        <v>27.468</v>
      </c>
    </row>
    <row r="21" spans="1:10">
      <c r="A21" s="59">
        <v>43392</v>
      </c>
      <c r="B21" s="60">
        <v>0.97916666666666496</v>
      </c>
      <c r="C21" s="39">
        <v>29.751999999999999</v>
      </c>
      <c r="D21" s="39">
        <v>27.567</v>
      </c>
      <c r="E21" s="39">
        <v>27.567</v>
      </c>
      <c r="F21" s="39">
        <v>29.751999999999999</v>
      </c>
      <c r="G21" s="39">
        <v>27.567</v>
      </c>
      <c r="H21" s="39">
        <v>29.251999999999999</v>
      </c>
      <c r="I21" s="39">
        <v>29.152000000000001</v>
      </c>
      <c r="J21" s="39">
        <v>27.567</v>
      </c>
    </row>
    <row r="22" spans="1:10">
      <c r="A22" s="59">
        <v>43393</v>
      </c>
      <c r="B22" s="60">
        <v>0</v>
      </c>
      <c r="C22" s="39">
        <v>29.652000000000001</v>
      </c>
      <c r="D22" s="39">
        <v>27.468</v>
      </c>
      <c r="E22" s="39">
        <v>27.468</v>
      </c>
      <c r="F22" s="39">
        <v>29.652000000000001</v>
      </c>
      <c r="G22" s="39">
        <v>27.567</v>
      </c>
      <c r="H22" s="39">
        <v>29.152000000000001</v>
      </c>
      <c r="I22" s="39">
        <v>29.053000000000001</v>
      </c>
      <c r="J22" s="39">
        <v>27.468</v>
      </c>
    </row>
    <row r="23" spans="1:10">
      <c r="A23" s="59">
        <v>43393</v>
      </c>
      <c r="B23" s="60">
        <v>2.0833333333333332E-2</v>
      </c>
      <c r="C23" s="39">
        <v>29.652000000000001</v>
      </c>
      <c r="D23" s="39">
        <v>27.468</v>
      </c>
      <c r="E23" s="39">
        <v>27.567</v>
      </c>
      <c r="F23" s="39">
        <v>29.652000000000001</v>
      </c>
      <c r="G23" s="39">
        <v>27.567</v>
      </c>
      <c r="H23" s="39">
        <v>29.152000000000001</v>
      </c>
      <c r="I23" s="39">
        <v>29.053000000000001</v>
      </c>
      <c r="J23" s="39">
        <v>27.468</v>
      </c>
    </row>
    <row r="24" spans="1:10">
      <c r="A24" s="59">
        <v>43393</v>
      </c>
      <c r="B24" s="60">
        <v>4.1666666666666699E-2</v>
      </c>
      <c r="C24" s="39">
        <v>29.652000000000001</v>
      </c>
      <c r="D24" s="39">
        <v>27.468</v>
      </c>
      <c r="E24" s="39">
        <v>27.468</v>
      </c>
      <c r="F24" s="39">
        <v>29.652000000000001</v>
      </c>
      <c r="G24" s="39">
        <v>27.567</v>
      </c>
      <c r="H24" s="39">
        <v>29.152000000000001</v>
      </c>
      <c r="I24" s="39">
        <v>28.952999999999999</v>
      </c>
      <c r="J24" s="39">
        <v>27.468</v>
      </c>
    </row>
    <row r="25" spans="1:10">
      <c r="A25" s="59">
        <v>43393</v>
      </c>
      <c r="B25" s="60">
        <v>6.25E-2</v>
      </c>
      <c r="C25" s="39">
        <v>29.652000000000001</v>
      </c>
      <c r="D25" s="39">
        <v>27.468</v>
      </c>
      <c r="E25" s="39">
        <v>27.468</v>
      </c>
      <c r="F25" s="39">
        <v>29.652000000000001</v>
      </c>
      <c r="G25" s="39">
        <v>27.468</v>
      </c>
      <c r="H25" s="39">
        <v>29.152000000000001</v>
      </c>
      <c r="I25" s="39">
        <v>29.053000000000001</v>
      </c>
      <c r="J25" s="39">
        <v>27.468</v>
      </c>
    </row>
    <row r="26" spans="1:10">
      <c r="A26" s="59">
        <v>43393</v>
      </c>
      <c r="B26" s="60">
        <v>8.3333333333333301E-2</v>
      </c>
      <c r="C26" s="39">
        <v>29.652000000000001</v>
      </c>
      <c r="D26" s="39">
        <v>27.468</v>
      </c>
      <c r="E26" s="39">
        <v>27.567</v>
      </c>
      <c r="F26" s="39">
        <v>29.652000000000001</v>
      </c>
      <c r="G26" s="39">
        <v>27.567</v>
      </c>
      <c r="H26" s="39">
        <v>29.152000000000001</v>
      </c>
      <c r="I26" s="39">
        <v>28.853000000000002</v>
      </c>
      <c r="J26" s="39">
        <v>27.468</v>
      </c>
    </row>
    <row r="27" spans="1:10">
      <c r="A27" s="59">
        <v>43393</v>
      </c>
      <c r="B27" s="60">
        <v>0.104166666666667</v>
      </c>
      <c r="C27" s="39">
        <v>29.652000000000001</v>
      </c>
      <c r="D27" s="39">
        <v>27.468</v>
      </c>
      <c r="E27" s="39">
        <v>27.567</v>
      </c>
      <c r="F27" s="39">
        <v>29.652000000000001</v>
      </c>
      <c r="G27" s="39">
        <v>27.567</v>
      </c>
      <c r="H27" s="39">
        <v>29.152000000000001</v>
      </c>
      <c r="I27" s="39">
        <v>29.053000000000001</v>
      </c>
      <c r="J27" s="39">
        <v>27.468</v>
      </c>
    </row>
    <row r="28" spans="1:10">
      <c r="A28" s="59">
        <v>43393</v>
      </c>
      <c r="B28" s="60">
        <v>0.125</v>
      </c>
      <c r="C28" s="39">
        <v>29.751999999999999</v>
      </c>
      <c r="D28" s="39">
        <v>27.567</v>
      </c>
      <c r="E28" s="39">
        <v>27.567</v>
      </c>
      <c r="F28" s="39">
        <v>29.751999999999999</v>
      </c>
      <c r="G28" s="39">
        <v>27.567</v>
      </c>
      <c r="H28" s="39">
        <v>29.251999999999999</v>
      </c>
      <c r="I28" s="39">
        <v>29.053000000000001</v>
      </c>
      <c r="J28" s="39">
        <v>27.567</v>
      </c>
    </row>
    <row r="29" spans="1:10">
      <c r="A29" s="59">
        <v>43393</v>
      </c>
      <c r="B29" s="60">
        <v>0.14583333333333301</v>
      </c>
      <c r="C29" s="39">
        <v>29.751999999999999</v>
      </c>
      <c r="D29" s="39">
        <v>27.567</v>
      </c>
      <c r="E29" s="39">
        <v>27.567</v>
      </c>
      <c r="F29" s="39">
        <v>29.751999999999999</v>
      </c>
      <c r="G29" s="39">
        <v>27.567</v>
      </c>
      <c r="H29" s="39">
        <v>29.251999999999999</v>
      </c>
      <c r="I29" s="39">
        <v>29.053000000000001</v>
      </c>
      <c r="J29" s="39">
        <v>27.567</v>
      </c>
    </row>
    <row r="30" spans="1:10">
      <c r="A30" s="59">
        <v>43393</v>
      </c>
      <c r="B30" s="60">
        <v>0.16666666666666699</v>
      </c>
      <c r="C30" s="39">
        <v>29.652000000000001</v>
      </c>
      <c r="D30" s="39">
        <v>27.468</v>
      </c>
      <c r="E30" s="39">
        <v>27.468</v>
      </c>
      <c r="F30" s="39">
        <v>29.652000000000001</v>
      </c>
      <c r="G30" s="39">
        <v>27.468</v>
      </c>
      <c r="H30" s="39">
        <v>29.152000000000001</v>
      </c>
      <c r="I30" s="39">
        <v>29.053000000000001</v>
      </c>
      <c r="J30" s="39">
        <v>27.468</v>
      </c>
    </row>
    <row r="31" spans="1:10">
      <c r="A31" s="59">
        <v>43393</v>
      </c>
      <c r="B31" s="60">
        <v>0.1875</v>
      </c>
      <c r="C31" s="39">
        <v>29.751999999999999</v>
      </c>
      <c r="D31" s="39">
        <v>27.567</v>
      </c>
      <c r="E31" s="39">
        <v>27.567</v>
      </c>
      <c r="F31" s="39">
        <v>29.853000000000002</v>
      </c>
      <c r="G31" s="39">
        <v>27.567</v>
      </c>
      <c r="H31" s="39">
        <v>29.251999999999999</v>
      </c>
      <c r="I31" s="39">
        <v>28.952999999999999</v>
      </c>
      <c r="J31" s="39">
        <v>27.567</v>
      </c>
    </row>
    <row r="32" spans="1:10">
      <c r="A32" s="59">
        <v>43393</v>
      </c>
      <c r="B32" s="60">
        <v>0.20833333333333301</v>
      </c>
      <c r="C32" s="39">
        <v>29.853000000000002</v>
      </c>
      <c r="D32" s="39">
        <v>27.664999999999999</v>
      </c>
      <c r="E32" s="39">
        <v>27.664999999999999</v>
      </c>
      <c r="F32" s="39">
        <v>29.853000000000002</v>
      </c>
      <c r="G32" s="39">
        <v>27.664999999999999</v>
      </c>
      <c r="H32" s="39">
        <v>29.352</v>
      </c>
      <c r="I32" s="39">
        <v>29.152000000000001</v>
      </c>
      <c r="J32" s="39">
        <v>27.664999999999999</v>
      </c>
    </row>
    <row r="33" spans="1:10">
      <c r="A33" s="59">
        <v>43393</v>
      </c>
      <c r="B33" s="60">
        <v>0.22916666666666699</v>
      </c>
      <c r="C33" s="39">
        <v>29.853000000000002</v>
      </c>
      <c r="D33" s="39">
        <v>27.664999999999999</v>
      </c>
      <c r="E33" s="39">
        <v>27.664999999999999</v>
      </c>
      <c r="F33" s="39">
        <v>29.853000000000002</v>
      </c>
      <c r="G33" s="39">
        <v>27.664999999999999</v>
      </c>
      <c r="H33" s="39">
        <v>29.352</v>
      </c>
      <c r="I33" s="39">
        <v>29.152000000000001</v>
      </c>
      <c r="J33" s="39">
        <v>27.664999999999999</v>
      </c>
    </row>
    <row r="34" spans="1:10">
      <c r="A34" s="59">
        <v>43393</v>
      </c>
      <c r="B34" s="60">
        <v>0.25</v>
      </c>
      <c r="C34" s="39">
        <v>29.751999999999999</v>
      </c>
      <c r="D34" s="39">
        <v>27.567</v>
      </c>
      <c r="E34" s="39">
        <v>27.664999999999999</v>
      </c>
      <c r="F34" s="39">
        <v>29.853000000000002</v>
      </c>
      <c r="G34" s="39">
        <v>27.664999999999999</v>
      </c>
      <c r="H34" s="39">
        <v>29.251999999999999</v>
      </c>
      <c r="I34" s="39">
        <v>29.152000000000001</v>
      </c>
      <c r="J34" s="39">
        <v>27.567</v>
      </c>
    </row>
    <row r="35" spans="1:10">
      <c r="A35" s="59">
        <v>43393</v>
      </c>
      <c r="B35" s="60">
        <v>0.27083333333333298</v>
      </c>
      <c r="C35" s="39">
        <v>29.751999999999999</v>
      </c>
      <c r="D35" s="39">
        <v>27.567</v>
      </c>
      <c r="E35" s="39">
        <v>27.567</v>
      </c>
      <c r="F35" s="39">
        <v>29.751999999999999</v>
      </c>
      <c r="G35" s="39">
        <v>27.664999999999999</v>
      </c>
      <c r="H35" s="39">
        <v>29.251999999999999</v>
      </c>
      <c r="I35" s="39">
        <v>29.152000000000001</v>
      </c>
      <c r="J35" s="39">
        <v>27.567</v>
      </c>
    </row>
    <row r="36" spans="1:10">
      <c r="A36" s="59">
        <v>43393</v>
      </c>
      <c r="B36" s="60">
        <v>0.29166666666666702</v>
      </c>
      <c r="C36" s="39">
        <v>29.853000000000002</v>
      </c>
      <c r="D36" s="39">
        <v>27.664999999999999</v>
      </c>
      <c r="E36" s="39">
        <v>27.664999999999999</v>
      </c>
      <c r="F36" s="39">
        <v>29.853000000000002</v>
      </c>
      <c r="G36" s="39">
        <v>27.763999999999999</v>
      </c>
      <c r="H36" s="39">
        <v>29.352</v>
      </c>
      <c r="I36" s="39">
        <v>29.152000000000001</v>
      </c>
      <c r="J36" s="39">
        <v>27.664999999999999</v>
      </c>
    </row>
    <row r="37" spans="1:10">
      <c r="A37" s="59">
        <v>43393</v>
      </c>
      <c r="B37" s="60">
        <v>0.3125</v>
      </c>
      <c r="C37" s="39">
        <v>30.254999999999999</v>
      </c>
      <c r="D37" s="39">
        <v>28.06</v>
      </c>
      <c r="E37" s="39">
        <v>27.960999999999999</v>
      </c>
      <c r="F37" s="39">
        <v>30.154</v>
      </c>
      <c r="G37" s="39">
        <v>28.06</v>
      </c>
      <c r="H37" s="39">
        <v>29.652000000000001</v>
      </c>
      <c r="I37" s="39">
        <v>29.452000000000002</v>
      </c>
      <c r="J37" s="39">
        <v>28.06</v>
      </c>
    </row>
    <row r="38" spans="1:10">
      <c r="A38" s="59">
        <v>43393</v>
      </c>
      <c r="B38" s="60">
        <v>0.33333333333333298</v>
      </c>
      <c r="C38" s="39">
        <v>30.457000000000001</v>
      </c>
      <c r="D38" s="39">
        <v>28.456</v>
      </c>
      <c r="E38" s="39">
        <v>28.257999999999999</v>
      </c>
      <c r="F38" s="39">
        <v>30.356000000000002</v>
      </c>
      <c r="G38" s="39">
        <v>28.356999999999999</v>
      </c>
      <c r="H38" s="39">
        <v>29.952999999999999</v>
      </c>
      <c r="I38" s="39">
        <v>29.652000000000001</v>
      </c>
      <c r="J38" s="39">
        <v>28.456</v>
      </c>
    </row>
    <row r="39" spans="1:10">
      <c r="A39" s="59">
        <v>43393</v>
      </c>
      <c r="B39" s="60">
        <v>0.35416666666666702</v>
      </c>
      <c r="C39" s="39">
        <v>30.457000000000001</v>
      </c>
      <c r="D39" s="39">
        <v>28.06</v>
      </c>
      <c r="E39" s="39">
        <v>27.960999999999999</v>
      </c>
      <c r="F39" s="39">
        <v>30.254999999999999</v>
      </c>
      <c r="G39" s="39">
        <v>28.06</v>
      </c>
      <c r="H39" s="39">
        <v>29.652000000000001</v>
      </c>
      <c r="I39" s="39">
        <v>29.452000000000002</v>
      </c>
      <c r="J39" s="39">
        <v>28.257999999999999</v>
      </c>
    </row>
    <row r="40" spans="1:10">
      <c r="A40" s="59">
        <v>43393</v>
      </c>
      <c r="B40" s="60">
        <v>0.375</v>
      </c>
      <c r="C40" s="39">
        <v>30.254999999999999</v>
      </c>
      <c r="D40" s="39">
        <v>27.960999999999999</v>
      </c>
      <c r="E40" s="39">
        <v>28.158999999999999</v>
      </c>
      <c r="F40" s="39">
        <v>30.154</v>
      </c>
      <c r="G40" s="39">
        <v>27.960999999999999</v>
      </c>
      <c r="H40" s="39">
        <v>29.552</v>
      </c>
      <c r="I40" s="39">
        <v>29.552</v>
      </c>
      <c r="J40" s="39">
        <v>27.861999999999998</v>
      </c>
    </row>
    <row r="41" spans="1:10">
      <c r="A41" s="59">
        <v>43393</v>
      </c>
      <c r="B41" s="60">
        <v>0.39583333333333298</v>
      </c>
      <c r="C41" s="39">
        <v>29.952999999999999</v>
      </c>
      <c r="D41" s="39">
        <v>27.763999999999999</v>
      </c>
      <c r="E41" s="39">
        <v>27.763999999999999</v>
      </c>
      <c r="F41" s="39">
        <v>29.853000000000002</v>
      </c>
      <c r="G41" s="39">
        <v>27.763999999999999</v>
      </c>
      <c r="H41" s="39">
        <v>29.352</v>
      </c>
      <c r="I41" s="39">
        <v>29.352</v>
      </c>
      <c r="J41" s="39">
        <v>27.763999999999999</v>
      </c>
    </row>
    <row r="42" spans="1:10">
      <c r="A42" s="59">
        <v>43393</v>
      </c>
      <c r="B42" s="60">
        <v>0.41666666666666702</v>
      </c>
      <c r="C42" s="39">
        <v>29.952999999999999</v>
      </c>
      <c r="D42" s="39">
        <v>27.763999999999999</v>
      </c>
      <c r="E42" s="39">
        <v>27.763999999999999</v>
      </c>
      <c r="F42" s="39">
        <v>29.952999999999999</v>
      </c>
      <c r="G42" s="39">
        <v>27.763999999999999</v>
      </c>
      <c r="H42" s="39">
        <v>29.352</v>
      </c>
      <c r="I42" s="39">
        <v>29.251999999999999</v>
      </c>
      <c r="J42" s="39">
        <v>27.763999999999999</v>
      </c>
    </row>
    <row r="43" spans="1:10">
      <c r="A43" s="59">
        <v>43393</v>
      </c>
      <c r="B43" s="60">
        <v>0.4375</v>
      </c>
      <c r="C43" s="39">
        <v>29.952999999999999</v>
      </c>
      <c r="D43" s="39">
        <v>27.763999999999999</v>
      </c>
      <c r="E43" s="39">
        <v>27.763999999999999</v>
      </c>
      <c r="F43" s="39">
        <v>29.853000000000002</v>
      </c>
      <c r="G43" s="39">
        <v>27.763999999999999</v>
      </c>
      <c r="H43" s="39">
        <v>29.352</v>
      </c>
      <c r="I43" s="39">
        <v>29.251999999999999</v>
      </c>
      <c r="J43" s="39">
        <v>27.763999999999999</v>
      </c>
    </row>
    <row r="44" spans="1:10">
      <c r="A44" s="59">
        <v>43393</v>
      </c>
      <c r="B44" s="60">
        <v>0.45833333333333298</v>
      </c>
      <c r="C44" s="39">
        <v>29.952999999999999</v>
      </c>
      <c r="D44" s="39">
        <v>27.763999999999999</v>
      </c>
      <c r="E44" s="39">
        <v>27.763999999999999</v>
      </c>
      <c r="F44" s="39">
        <v>29.952999999999999</v>
      </c>
      <c r="G44" s="39">
        <v>27.861999999999998</v>
      </c>
      <c r="H44" s="39">
        <v>29.452000000000002</v>
      </c>
      <c r="I44" s="39">
        <v>29.152000000000001</v>
      </c>
      <c r="J44" s="39">
        <v>27.763999999999999</v>
      </c>
    </row>
    <row r="45" spans="1:10">
      <c r="A45" s="59">
        <v>43393</v>
      </c>
      <c r="B45" s="60">
        <v>0.47916666666666702</v>
      </c>
      <c r="C45" s="39">
        <v>30.053999999999998</v>
      </c>
      <c r="D45" s="39">
        <v>27.861999999999998</v>
      </c>
      <c r="E45" s="39">
        <v>27.861999999999998</v>
      </c>
      <c r="F45" s="39">
        <v>29.952999999999999</v>
      </c>
      <c r="G45" s="39">
        <v>27.861999999999998</v>
      </c>
      <c r="H45" s="39">
        <v>29.552</v>
      </c>
      <c r="I45" s="39">
        <v>29.251999999999999</v>
      </c>
      <c r="J45" s="39">
        <v>27.861999999999998</v>
      </c>
    </row>
    <row r="46" spans="1:10">
      <c r="A46" s="59">
        <v>43393</v>
      </c>
      <c r="B46" s="60">
        <v>0.5</v>
      </c>
      <c r="C46" s="39">
        <v>29.952999999999999</v>
      </c>
      <c r="D46" s="39">
        <v>27.861999999999998</v>
      </c>
      <c r="E46" s="39">
        <v>27.861999999999998</v>
      </c>
      <c r="F46" s="39">
        <v>29.952999999999999</v>
      </c>
      <c r="G46" s="39">
        <v>27.861999999999998</v>
      </c>
      <c r="H46" s="39">
        <v>29.452000000000002</v>
      </c>
      <c r="I46" s="39">
        <v>29.251999999999999</v>
      </c>
      <c r="J46" s="39">
        <v>27.861999999999998</v>
      </c>
    </row>
    <row r="47" spans="1:10">
      <c r="A47" s="59">
        <v>43393</v>
      </c>
      <c r="B47" s="60">
        <v>0.52083333333333337</v>
      </c>
      <c r="C47" s="39">
        <v>30.053999999999998</v>
      </c>
      <c r="D47" s="39">
        <v>27.861999999999998</v>
      </c>
      <c r="E47" s="39">
        <v>27.861999999999998</v>
      </c>
      <c r="F47" s="39">
        <v>30.053999999999998</v>
      </c>
      <c r="G47" s="39">
        <v>27.861999999999998</v>
      </c>
      <c r="H47" s="39">
        <v>29.552</v>
      </c>
      <c r="I47" s="39">
        <v>29.251999999999999</v>
      </c>
      <c r="J47" s="39">
        <v>27.861999999999998</v>
      </c>
    </row>
    <row r="48" spans="1:10">
      <c r="A48" s="59">
        <v>43393</v>
      </c>
      <c r="B48" s="60">
        <v>0.54166666666666663</v>
      </c>
      <c r="C48" s="39">
        <v>30.053999999999998</v>
      </c>
      <c r="D48" s="39">
        <v>27.861999999999998</v>
      </c>
      <c r="E48" s="39">
        <v>27.861999999999998</v>
      </c>
      <c r="F48" s="39">
        <v>30.053999999999998</v>
      </c>
      <c r="G48" s="39">
        <v>27.861999999999998</v>
      </c>
      <c r="H48" s="39">
        <v>29.552</v>
      </c>
      <c r="I48" s="39">
        <v>29.251999999999999</v>
      </c>
      <c r="J48" s="39">
        <v>27.861999999999998</v>
      </c>
    </row>
    <row r="49" spans="1:10">
      <c r="A49" s="59">
        <v>43393</v>
      </c>
      <c r="B49" s="60">
        <v>0.5625</v>
      </c>
      <c r="C49" s="39">
        <v>30.053999999999998</v>
      </c>
      <c r="D49" s="39">
        <v>27.861999999999998</v>
      </c>
      <c r="E49" s="39">
        <v>27.861999999999998</v>
      </c>
      <c r="F49" s="39">
        <v>30.053999999999998</v>
      </c>
      <c r="G49" s="39">
        <v>27.861999999999998</v>
      </c>
      <c r="H49" s="39">
        <v>29.552</v>
      </c>
      <c r="I49" s="39">
        <v>29.251999999999999</v>
      </c>
      <c r="J49" s="39">
        <v>27.861999999999998</v>
      </c>
    </row>
    <row r="50" spans="1:10">
      <c r="A50" s="59">
        <v>43393</v>
      </c>
      <c r="B50" s="60">
        <v>0.58333333333333304</v>
      </c>
      <c r="C50" s="39">
        <v>29.952999999999999</v>
      </c>
      <c r="D50" s="39">
        <v>27.763999999999999</v>
      </c>
      <c r="E50" s="39">
        <v>27.763999999999999</v>
      </c>
      <c r="F50" s="39">
        <v>29.952999999999999</v>
      </c>
      <c r="G50" s="39">
        <v>27.763999999999999</v>
      </c>
      <c r="H50" s="39">
        <v>29.452000000000002</v>
      </c>
      <c r="I50" s="39">
        <v>29.152000000000001</v>
      </c>
      <c r="J50" s="39">
        <v>27.763999999999999</v>
      </c>
    </row>
    <row r="51" spans="1:10">
      <c r="A51" s="59">
        <v>43393</v>
      </c>
      <c r="B51" s="60">
        <v>0.60416666666666696</v>
      </c>
      <c r="C51" s="39">
        <v>29.853000000000002</v>
      </c>
      <c r="D51" s="39">
        <v>27.763999999999999</v>
      </c>
      <c r="E51" s="39">
        <v>27.763999999999999</v>
      </c>
      <c r="F51" s="39">
        <v>29.952999999999999</v>
      </c>
      <c r="G51" s="39">
        <v>27.763999999999999</v>
      </c>
      <c r="H51" s="39">
        <v>29.452000000000002</v>
      </c>
      <c r="I51" s="39">
        <v>29.152000000000001</v>
      </c>
      <c r="J51" s="39">
        <v>27.763999999999999</v>
      </c>
    </row>
    <row r="52" spans="1:10">
      <c r="A52" s="59">
        <v>43393</v>
      </c>
      <c r="B52" s="60">
        <v>0.625</v>
      </c>
      <c r="C52" s="39">
        <v>29.952999999999999</v>
      </c>
      <c r="D52" s="39">
        <v>27.763999999999999</v>
      </c>
      <c r="E52" s="39">
        <v>27.763999999999999</v>
      </c>
      <c r="F52" s="39">
        <v>29.952999999999999</v>
      </c>
      <c r="G52" s="39">
        <v>27.763999999999999</v>
      </c>
      <c r="H52" s="39">
        <v>29.452000000000002</v>
      </c>
      <c r="I52" s="39">
        <v>29.152000000000001</v>
      </c>
      <c r="J52" s="39">
        <v>27.763999999999999</v>
      </c>
    </row>
    <row r="53" spans="1:10">
      <c r="A53" s="59">
        <v>43393</v>
      </c>
      <c r="B53" s="60">
        <v>0.64583333333333404</v>
      </c>
      <c r="C53" s="39">
        <v>29.952999999999999</v>
      </c>
      <c r="D53" s="39">
        <v>27.763999999999999</v>
      </c>
      <c r="E53" s="39">
        <v>27.763999999999999</v>
      </c>
      <c r="F53" s="39">
        <v>29.952999999999999</v>
      </c>
      <c r="G53" s="39">
        <v>27.763999999999999</v>
      </c>
      <c r="H53" s="39">
        <v>29.452000000000002</v>
      </c>
      <c r="I53" s="39">
        <v>29.152000000000001</v>
      </c>
      <c r="J53" s="39">
        <v>27.763999999999999</v>
      </c>
    </row>
    <row r="54" spans="1:10">
      <c r="A54" s="59">
        <v>43393</v>
      </c>
      <c r="B54" s="60">
        <v>0.66666666666666696</v>
      </c>
      <c r="C54" s="39">
        <v>29.853000000000002</v>
      </c>
      <c r="D54" s="39">
        <v>27.567</v>
      </c>
      <c r="E54" s="39">
        <v>27.664999999999999</v>
      </c>
      <c r="F54" s="39">
        <v>29.853000000000002</v>
      </c>
      <c r="G54" s="39">
        <v>27.664999999999999</v>
      </c>
      <c r="H54" s="39">
        <v>29.352</v>
      </c>
      <c r="I54" s="39">
        <v>29.152000000000001</v>
      </c>
      <c r="J54" s="39">
        <v>27.567</v>
      </c>
    </row>
    <row r="55" spans="1:10">
      <c r="A55" s="59">
        <v>43393</v>
      </c>
      <c r="B55" s="60">
        <v>0.6875</v>
      </c>
      <c r="C55" s="39">
        <v>29.751999999999999</v>
      </c>
      <c r="D55" s="39">
        <v>27.567</v>
      </c>
      <c r="E55" s="39">
        <v>27.567</v>
      </c>
      <c r="F55" s="39">
        <v>29.751999999999999</v>
      </c>
      <c r="G55" s="39">
        <v>27.567</v>
      </c>
      <c r="H55" s="39">
        <v>29.251999999999999</v>
      </c>
      <c r="I55" s="39">
        <v>28.952999999999999</v>
      </c>
      <c r="J55" s="39">
        <v>27.567</v>
      </c>
    </row>
    <row r="56" spans="1:10">
      <c r="A56" s="59">
        <v>43393</v>
      </c>
      <c r="B56" s="60">
        <v>0.70833333333333404</v>
      </c>
      <c r="C56" s="39">
        <v>29.751999999999999</v>
      </c>
      <c r="D56" s="39">
        <v>27.567</v>
      </c>
      <c r="E56" s="39">
        <v>27.567</v>
      </c>
      <c r="F56" s="39">
        <v>29.751999999999999</v>
      </c>
      <c r="G56" s="39">
        <v>27.567</v>
      </c>
      <c r="H56" s="39">
        <v>29.251999999999999</v>
      </c>
      <c r="I56" s="39">
        <v>28.952999999999999</v>
      </c>
      <c r="J56" s="39">
        <v>27.567</v>
      </c>
    </row>
    <row r="57" spans="1:10">
      <c r="A57" s="59">
        <v>43393</v>
      </c>
      <c r="B57" s="60">
        <v>0.72916666666666696</v>
      </c>
      <c r="C57" s="39">
        <v>29.751999999999999</v>
      </c>
      <c r="D57" s="39">
        <v>27.567</v>
      </c>
      <c r="E57" s="39">
        <v>27.567</v>
      </c>
      <c r="F57" s="39">
        <v>29.751999999999999</v>
      </c>
      <c r="G57" s="39">
        <v>27.567</v>
      </c>
      <c r="H57" s="39">
        <v>29.251999999999999</v>
      </c>
      <c r="I57" s="39">
        <v>28.952999999999999</v>
      </c>
      <c r="J57" s="39">
        <v>27.567</v>
      </c>
    </row>
    <row r="58" spans="1:10">
      <c r="A58" s="59">
        <v>43393</v>
      </c>
      <c r="B58" s="60">
        <v>0.75</v>
      </c>
      <c r="C58" s="39">
        <v>29.751999999999999</v>
      </c>
      <c r="D58" s="39">
        <v>27.567</v>
      </c>
      <c r="E58" s="39">
        <v>27.567</v>
      </c>
      <c r="F58" s="39">
        <v>29.751999999999999</v>
      </c>
      <c r="G58" s="39">
        <v>27.567</v>
      </c>
      <c r="H58" s="39">
        <v>29.251999999999999</v>
      </c>
      <c r="I58" s="39">
        <v>28.952999999999999</v>
      </c>
      <c r="J58" s="39">
        <v>27.468</v>
      </c>
    </row>
    <row r="59" spans="1:10">
      <c r="A59" s="59">
        <v>43393</v>
      </c>
      <c r="B59" s="60">
        <v>0.77083333333333404</v>
      </c>
      <c r="C59" s="39">
        <v>29.751999999999999</v>
      </c>
      <c r="D59" s="39">
        <v>27.567</v>
      </c>
      <c r="E59" s="39">
        <v>27.567</v>
      </c>
      <c r="F59" s="39">
        <v>29.751999999999999</v>
      </c>
      <c r="G59" s="39">
        <v>27.567</v>
      </c>
      <c r="H59" s="39">
        <v>29.251999999999999</v>
      </c>
      <c r="I59" s="39">
        <v>28.952999999999999</v>
      </c>
      <c r="J59" s="39">
        <v>27.567</v>
      </c>
    </row>
    <row r="60" spans="1:10">
      <c r="A60" s="59">
        <v>43393</v>
      </c>
      <c r="B60" s="60">
        <v>0.79166666666666696</v>
      </c>
      <c r="C60" s="39">
        <v>29.751999999999999</v>
      </c>
      <c r="D60" s="39">
        <v>27.567</v>
      </c>
      <c r="E60" s="39">
        <v>27.567</v>
      </c>
      <c r="F60" s="39">
        <v>29.751999999999999</v>
      </c>
      <c r="G60" s="39">
        <v>27.567</v>
      </c>
      <c r="H60" s="39">
        <v>29.251999999999999</v>
      </c>
      <c r="I60" s="39">
        <v>28.952999999999999</v>
      </c>
      <c r="J60" s="39">
        <v>27.567</v>
      </c>
    </row>
    <row r="61" spans="1:10">
      <c r="A61" s="59">
        <v>43393</v>
      </c>
      <c r="B61" s="60">
        <v>0.812500000000001</v>
      </c>
      <c r="C61" s="39">
        <v>29.751999999999999</v>
      </c>
      <c r="D61" s="39">
        <v>27.567</v>
      </c>
      <c r="E61" s="39">
        <v>27.567</v>
      </c>
      <c r="F61" s="39">
        <v>29.751999999999999</v>
      </c>
      <c r="G61" s="39">
        <v>27.567</v>
      </c>
      <c r="H61" s="39">
        <v>29.251999999999999</v>
      </c>
      <c r="I61" s="39">
        <v>28.952999999999999</v>
      </c>
      <c r="J61" s="39">
        <v>27.567</v>
      </c>
    </row>
    <row r="62" spans="1:10">
      <c r="A62" s="59">
        <v>43393</v>
      </c>
      <c r="B62" s="60">
        <v>0.83333333333333404</v>
      </c>
      <c r="C62" s="39">
        <v>29.652000000000001</v>
      </c>
      <c r="D62" s="39">
        <v>27.468</v>
      </c>
      <c r="E62" s="39">
        <v>27.468</v>
      </c>
      <c r="F62" s="39">
        <v>29.652000000000001</v>
      </c>
      <c r="G62" s="39">
        <v>27.468</v>
      </c>
      <c r="H62" s="39">
        <v>29.152000000000001</v>
      </c>
      <c r="I62" s="39">
        <v>28.952999999999999</v>
      </c>
      <c r="J62" s="39">
        <v>27.468</v>
      </c>
    </row>
    <row r="63" spans="1:10">
      <c r="A63" s="59">
        <v>43393</v>
      </c>
      <c r="B63" s="60">
        <v>0.85416666666666696</v>
      </c>
      <c r="C63" s="39">
        <v>29.751999999999999</v>
      </c>
      <c r="D63" s="39">
        <v>27.468</v>
      </c>
      <c r="E63" s="39">
        <v>27.468</v>
      </c>
      <c r="F63" s="39">
        <v>29.751999999999999</v>
      </c>
      <c r="G63" s="39">
        <v>27.468</v>
      </c>
      <c r="H63" s="39">
        <v>29.251999999999999</v>
      </c>
      <c r="I63" s="39">
        <v>28.952999999999999</v>
      </c>
      <c r="J63" s="39">
        <v>27.468</v>
      </c>
    </row>
    <row r="64" spans="1:10">
      <c r="A64" s="59">
        <v>43393</v>
      </c>
      <c r="B64" s="60">
        <v>0.875000000000001</v>
      </c>
      <c r="C64" s="39">
        <v>29.751999999999999</v>
      </c>
      <c r="D64" s="39">
        <v>27.468</v>
      </c>
      <c r="E64" s="39">
        <v>27.567</v>
      </c>
      <c r="F64" s="39">
        <v>29.751999999999999</v>
      </c>
      <c r="G64" s="39">
        <v>27.567</v>
      </c>
      <c r="H64" s="39">
        <v>29.251999999999999</v>
      </c>
      <c r="I64" s="39">
        <v>28.952999999999999</v>
      </c>
      <c r="J64" s="39">
        <v>27.468</v>
      </c>
    </row>
    <row r="65" spans="1:10">
      <c r="A65" s="59">
        <v>43393</v>
      </c>
      <c r="B65" s="60">
        <v>0.89583333333333404</v>
      </c>
      <c r="C65" s="39">
        <v>29.652000000000001</v>
      </c>
      <c r="D65" s="39">
        <v>27.468</v>
      </c>
      <c r="E65" s="39">
        <v>27.468</v>
      </c>
      <c r="F65" s="39">
        <v>29.652000000000001</v>
      </c>
      <c r="G65" s="39">
        <v>27.468</v>
      </c>
      <c r="H65" s="39">
        <v>29.152000000000001</v>
      </c>
      <c r="I65" s="39">
        <v>28.952999999999999</v>
      </c>
      <c r="J65" s="39">
        <v>27.468</v>
      </c>
    </row>
    <row r="66" spans="1:10">
      <c r="A66" s="59">
        <v>43393</v>
      </c>
      <c r="B66" s="60">
        <v>0.91666666666666696</v>
      </c>
      <c r="C66" s="39">
        <v>29.652000000000001</v>
      </c>
      <c r="D66" s="39">
        <v>27.468</v>
      </c>
      <c r="E66" s="39">
        <v>27.468</v>
      </c>
      <c r="F66" s="39">
        <v>29.652000000000001</v>
      </c>
      <c r="G66" s="39">
        <v>27.468</v>
      </c>
      <c r="H66" s="39">
        <v>29.152000000000001</v>
      </c>
      <c r="I66" s="39">
        <v>28.853000000000002</v>
      </c>
      <c r="J66" s="39">
        <v>27.468</v>
      </c>
    </row>
    <row r="67" spans="1:10">
      <c r="A67" s="59">
        <v>43393</v>
      </c>
      <c r="B67" s="60">
        <v>0.937500000000001</v>
      </c>
      <c r="C67" s="39">
        <v>29.751999999999999</v>
      </c>
      <c r="D67" s="39">
        <v>27.567</v>
      </c>
      <c r="E67" s="39">
        <v>27.567</v>
      </c>
      <c r="F67" s="39">
        <v>29.751999999999999</v>
      </c>
      <c r="G67" s="39">
        <v>27.567</v>
      </c>
      <c r="H67" s="39">
        <v>29.251999999999999</v>
      </c>
      <c r="I67" s="39">
        <v>28.853000000000002</v>
      </c>
      <c r="J67" s="39">
        <v>27.567</v>
      </c>
    </row>
    <row r="68" spans="1:10">
      <c r="A68" s="59">
        <v>43393</v>
      </c>
      <c r="B68" s="60">
        <v>0.95833333333333404</v>
      </c>
      <c r="C68" s="39">
        <v>29.452000000000002</v>
      </c>
      <c r="D68" s="39">
        <v>27.271999999999998</v>
      </c>
      <c r="E68" s="39">
        <v>27.271999999999998</v>
      </c>
      <c r="F68" s="39">
        <v>29.452000000000002</v>
      </c>
      <c r="G68" s="39">
        <v>27.271999999999998</v>
      </c>
      <c r="H68" s="39">
        <v>28.952999999999999</v>
      </c>
      <c r="I68" s="39">
        <v>28.952999999999999</v>
      </c>
      <c r="J68" s="39">
        <v>27.271999999999998</v>
      </c>
    </row>
    <row r="69" spans="1:10">
      <c r="A69" s="59">
        <v>43393</v>
      </c>
      <c r="B69" s="60">
        <v>0.97916666666666796</v>
      </c>
      <c r="C69" s="39">
        <v>29.452000000000002</v>
      </c>
      <c r="D69" s="39">
        <v>27.271999999999998</v>
      </c>
      <c r="E69" s="39">
        <v>27.271999999999998</v>
      </c>
      <c r="F69" s="39">
        <v>29.452000000000002</v>
      </c>
      <c r="G69" s="39">
        <v>27.271999999999998</v>
      </c>
      <c r="H69" s="39">
        <v>28.952999999999999</v>
      </c>
      <c r="I69" s="39">
        <v>28.655000000000001</v>
      </c>
      <c r="J69" s="39">
        <v>27.271999999999998</v>
      </c>
    </row>
    <row r="70" spans="1:10">
      <c r="A70" s="59">
        <v>43394</v>
      </c>
      <c r="B70" s="60">
        <v>0</v>
      </c>
      <c r="C70" s="39">
        <v>29.452000000000002</v>
      </c>
      <c r="D70" s="39">
        <v>27.271999999999998</v>
      </c>
      <c r="E70" s="39">
        <v>27.271999999999998</v>
      </c>
      <c r="F70" s="39">
        <v>29.452000000000002</v>
      </c>
      <c r="G70" s="39">
        <v>27.271999999999998</v>
      </c>
      <c r="H70" s="39">
        <v>28.952999999999999</v>
      </c>
      <c r="I70" s="39">
        <v>28.655000000000001</v>
      </c>
      <c r="J70" s="39">
        <v>27.271999999999998</v>
      </c>
    </row>
    <row r="71" spans="1:10">
      <c r="A71" s="59">
        <v>43394</v>
      </c>
      <c r="B71" s="60">
        <v>2.0833333333333332E-2</v>
      </c>
      <c r="C71" s="39">
        <v>29.452000000000002</v>
      </c>
      <c r="D71" s="39">
        <v>27.172999999999998</v>
      </c>
      <c r="E71" s="39">
        <v>27.271999999999998</v>
      </c>
      <c r="F71" s="39">
        <v>29.452000000000002</v>
      </c>
      <c r="G71" s="39">
        <v>27.271999999999998</v>
      </c>
      <c r="H71" s="39">
        <v>28.952999999999999</v>
      </c>
      <c r="I71" s="39">
        <v>28.655000000000001</v>
      </c>
      <c r="J71" s="39">
        <v>27.172999999999998</v>
      </c>
    </row>
    <row r="72" spans="1:10">
      <c r="A72" s="59">
        <v>43394</v>
      </c>
      <c r="B72" s="60">
        <v>4.1666666666666699E-2</v>
      </c>
      <c r="C72" s="39">
        <v>29.352</v>
      </c>
      <c r="D72" s="39">
        <v>27.172999999999998</v>
      </c>
      <c r="E72" s="39">
        <v>27.172999999999998</v>
      </c>
      <c r="F72" s="39">
        <v>29.352</v>
      </c>
      <c r="G72" s="39">
        <v>27.172999999999998</v>
      </c>
      <c r="H72" s="39">
        <v>28.853000000000002</v>
      </c>
      <c r="I72" s="39">
        <v>28.555</v>
      </c>
      <c r="J72" s="39">
        <v>27.172999999999998</v>
      </c>
    </row>
    <row r="73" spans="1:10">
      <c r="A73" s="59">
        <v>43394</v>
      </c>
      <c r="B73" s="60">
        <v>6.25E-2</v>
      </c>
      <c r="C73" s="39">
        <v>29.452000000000002</v>
      </c>
      <c r="D73" s="39">
        <v>27.271999999999998</v>
      </c>
      <c r="E73" s="39">
        <v>27.271999999999998</v>
      </c>
      <c r="F73" s="39">
        <v>29.452000000000002</v>
      </c>
      <c r="G73" s="39">
        <v>27.271999999999998</v>
      </c>
      <c r="H73" s="39">
        <v>28.952999999999999</v>
      </c>
      <c r="I73" s="39">
        <v>28.555</v>
      </c>
      <c r="J73" s="39">
        <v>27.271999999999998</v>
      </c>
    </row>
    <row r="74" spans="1:10">
      <c r="A74" s="59">
        <v>43394</v>
      </c>
      <c r="B74" s="60">
        <v>8.3333333333333301E-2</v>
      </c>
      <c r="C74" s="39">
        <v>29.552</v>
      </c>
      <c r="D74" s="39">
        <v>27.37</v>
      </c>
      <c r="E74" s="39">
        <v>27.37</v>
      </c>
      <c r="F74" s="39">
        <v>29.552</v>
      </c>
      <c r="G74" s="39">
        <v>27.37</v>
      </c>
      <c r="H74" s="39">
        <v>29.053000000000001</v>
      </c>
      <c r="I74" s="39">
        <v>28.754000000000001</v>
      </c>
      <c r="J74" s="39">
        <v>27.37</v>
      </c>
    </row>
    <row r="75" spans="1:10">
      <c r="A75" s="59">
        <v>43394</v>
      </c>
      <c r="B75" s="60">
        <v>0.104166666666667</v>
      </c>
      <c r="C75" s="39">
        <v>29.452000000000002</v>
      </c>
      <c r="D75" s="39">
        <v>27.271999999999998</v>
      </c>
      <c r="E75" s="39">
        <v>27.271999999999998</v>
      </c>
      <c r="F75" s="39">
        <v>29.452000000000002</v>
      </c>
      <c r="G75" s="39">
        <v>27.271999999999998</v>
      </c>
      <c r="H75" s="39">
        <v>28.952999999999999</v>
      </c>
      <c r="I75" s="39">
        <v>28.754000000000001</v>
      </c>
      <c r="J75" s="39">
        <v>27.271999999999998</v>
      </c>
    </row>
    <row r="76" spans="1:10">
      <c r="A76" s="59">
        <v>43394</v>
      </c>
      <c r="B76" s="60">
        <v>0.125</v>
      </c>
      <c r="C76" s="39">
        <v>29.352</v>
      </c>
      <c r="D76" s="39">
        <v>27.074999999999999</v>
      </c>
      <c r="E76" s="39">
        <v>27.172999999999998</v>
      </c>
      <c r="F76" s="39">
        <v>29.352</v>
      </c>
      <c r="G76" s="39">
        <v>27.172999999999998</v>
      </c>
      <c r="H76" s="39">
        <v>28.853000000000002</v>
      </c>
      <c r="I76" s="39">
        <v>28.655000000000001</v>
      </c>
      <c r="J76" s="39">
        <v>27.074999999999999</v>
      </c>
    </row>
    <row r="77" spans="1:10">
      <c r="A77" s="59">
        <v>43394</v>
      </c>
      <c r="B77" s="60">
        <v>0.14583333333333301</v>
      </c>
      <c r="C77" s="39">
        <v>29.251999999999999</v>
      </c>
      <c r="D77" s="39">
        <v>27.074999999999999</v>
      </c>
      <c r="E77" s="39">
        <v>27.074999999999999</v>
      </c>
      <c r="F77" s="39">
        <v>29.251999999999999</v>
      </c>
      <c r="G77" s="39">
        <v>27.074999999999999</v>
      </c>
      <c r="H77" s="39">
        <v>28.754000000000001</v>
      </c>
      <c r="I77" s="39">
        <v>28.555</v>
      </c>
      <c r="J77" s="39">
        <v>27.074999999999999</v>
      </c>
    </row>
    <row r="78" spans="1:10">
      <c r="A78" s="59">
        <v>43394</v>
      </c>
      <c r="B78" s="60">
        <v>0.16666666666666699</v>
      </c>
      <c r="C78" s="39">
        <v>29.452000000000002</v>
      </c>
      <c r="D78" s="39">
        <v>27.172999999999998</v>
      </c>
      <c r="E78" s="39">
        <v>27.172999999999998</v>
      </c>
      <c r="F78" s="39">
        <v>29.452000000000002</v>
      </c>
      <c r="G78" s="39">
        <v>27.172999999999998</v>
      </c>
      <c r="H78" s="39">
        <v>28.952999999999999</v>
      </c>
      <c r="I78" s="39">
        <v>28.456</v>
      </c>
      <c r="J78" s="39">
        <v>27.172999999999998</v>
      </c>
    </row>
    <row r="79" spans="1:10">
      <c r="A79" s="59">
        <v>43394</v>
      </c>
      <c r="B79" s="60">
        <v>0.1875</v>
      </c>
      <c r="C79" s="39">
        <v>29.652000000000001</v>
      </c>
      <c r="D79" s="39">
        <v>27.37</v>
      </c>
      <c r="E79" s="39">
        <v>27.37</v>
      </c>
      <c r="F79" s="39">
        <v>29.652000000000001</v>
      </c>
      <c r="G79" s="39">
        <v>27.468</v>
      </c>
      <c r="H79" s="39">
        <v>29.152000000000001</v>
      </c>
      <c r="I79" s="39">
        <v>28.754000000000001</v>
      </c>
      <c r="J79" s="39">
        <v>27.37</v>
      </c>
    </row>
    <row r="80" spans="1:10">
      <c r="A80" s="59">
        <v>43394</v>
      </c>
      <c r="B80" s="60">
        <v>0.20833333333333301</v>
      </c>
      <c r="C80" s="39">
        <v>29.552</v>
      </c>
      <c r="D80" s="39">
        <v>27.37</v>
      </c>
      <c r="E80" s="39">
        <v>27.37</v>
      </c>
      <c r="F80" s="39">
        <v>29.552</v>
      </c>
      <c r="G80" s="39">
        <v>27.37</v>
      </c>
      <c r="H80" s="39">
        <v>29.053000000000001</v>
      </c>
      <c r="I80" s="39">
        <v>28.853000000000002</v>
      </c>
      <c r="J80" s="39">
        <v>27.37</v>
      </c>
    </row>
    <row r="81" spans="1:10">
      <c r="A81" s="59">
        <v>43394</v>
      </c>
      <c r="B81" s="60">
        <v>0.22916666666666699</v>
      </c>
      <c r="C81" s="39">
        <v>29.552</v>
      </c>
      <c r="D81" s="39">
        <v>27.271999999999998</v>
      </c>
      <c r="E81" s="39">
        <v>27.37</v>
      </c>
      <c r="F81" s="39">
        <v>29.552</v>
      </c>
      <c r="G81" s="39">
        <v>27.37</v>
      </c>
      <c r="H81" s="39">
        <v>29.053000000000001</v>
      </c>
      <c r="I81" s="39">
        <v>28.754000000000001</v>
      </c>
      <c r="J81" s="39">
        <v>27.271999999999998</v>
      </c>
    </row>
    <row r="82" spans="1:10">
      <c r="A82" s="59">
        <v>43394</v>
      </c>
      <c r="B82" s="60">
        <v>0.25</v>
      </c>
      <c r="C82" s="39">
        <v>29.552</v>
      </c>
      <c r="D82" s="39">
        <v>27.37</v>
      </c>
      <c r="E82" s="39">
        <v>27.37</v>
      </c>
      <c r="F82" s="39">
        <v>29.552</v>
      </c>
      <c r="G82" s="39">
        <v>27.37</v>
      </c>
      <c r="H82" s="39">
        <v>29.053000000000001</v>
      </c>
      <c r="I82" s="39">
        <v>28.754000000000001</v>
      </c>
      <c r="J82" s="39">
        <v>27.37</v>
      </c>
    </row>
    <row r="83" spans="1:10">
      <c r="A83" s="59">
        <v>43394</v>
      </c>
      <c r="B83" s="60">
        <v>0.27083333333333298</v>
      </c>
      <c r="C83" s="39">
        <v>29.853000000000002</v>
      </c>
      <c r="D83" s="39">
        <v>27.567</v>
      </c>
      <c r="E83" s="39">
        <v>27.567</v>
      </c>
      <c r="F83" s="39">
        <v>29.751999999999999</v>
      </c>
      <c r="G83" s="39">
        <v>27.567</v>
      </c>
      <c r="H83" s="39">
        <v>29.251999999999999</v>
      </c>
      <c r="I83" s="39">
        <v>28.853000000000002</v>
      </c>
      <c r="J83" s="39">
        <v>27.567</v>
      </c>
    </row>
    <row r="84" spans="1:10">
      <c r="A84" s="59">
        <v>43394</v>
      </c>
      <c r="B84" s="60">
        <v>0.29166666666666702</v>
      </c>
      <c r="C84" s="39">
        <v>30.053999999999998</v>
      </c>
      <c r="D84" s="39">
        <v>27.861999999999998</v>
      </c>
      <c r="E84" s="39">
        <v>27.763999999999999</v>
      </c>
      <c r="F84" s="39">
        <v>29.952999999999999</v>
      </c>
      <c r="G84" s="39">
        <v>27.861999999999998</v>
      </c>
      <c r="H84" s="39">
        <v>29.552</v>
      </c>
      <c r="I84" s="39">
        <v>29.053000000000001</v>
      </c>
      <c r="J84" s="39">
        <v>27.861999999999998</v>
      </c>
    </row>
    <row r="85" spans="1:10">
      <c r="A85" s="59">
        <v>43394</v>
      </c>
      <c r="B85" s="60">
        <v>0.3125</v>
      </c>
      <c r="C85" s="39">
        <v>30.356000000000002</v>
      </c>
      <c r="D85" s="39">
        <v>28.158999999999999</v>
      </c>
      <c r="E85" s="39">
        <v>28.06</v>
      </c>
      <c r="F85" s="39">
        <v>30.154</v>
      </c>
      <c r="G85" s="39">
        <v>28.158999999999999</v>
      </c>
      <c r="H85" s="39">
        <v>29.751999999999999</v>
      </c>
      <c r="I85" s="39">
        <v>29.251999999999999</v>
      </c>
      <c r="J85" s="39">
        <v>28.158999999999999</v>
      </c>
    </row>
    <row r="86" spans="1:10">
      <c r="A86" s="59">
        <v>43394</v>
      </c>
      <c r="B86" s="60">
        <v>0.33333333333333298</v>
      </c>
      <c r="C86" s="39">
        <v>30.356000000000002</v>
      </c>
      <c r="D86" s="39">
        <v>28.257999999999999</v>
      </c>
      <c r="E86" s="39">
        <v>28.06</v>
      </c>
      <c r="F86" s="39">
        <v>30.254999999999999</v>
      </c>
      <c r="G86" s="39">
        <v>28.158999999999999</v>
      </c>
      <c r="H86" s="39">
        <v>29.853000000000002</v>
      </c>
      <c r="I86" s="39">
        <v>29.452000000000002</v>
      </c>
      <c r="J86" s="39">
        <v>28.257999999999999</v>
      </c>
    </row>
    <row r="87" spans="1:10">
      <c r="A87" s="59">
        <v>43394</v>
      </c>
      <c r="B87" s="60">
        <v>0.35416666666666702</v>
      </c>
      <c r="C87" s="39">
        <v>30.154</v>
      </c>
      <c r="D87" s="39">
        <v>27.861999999999998</v>
      </c>
      <c r="E87" s="39">
        <v>27.861999999999998</v>
      </c>
      <c r="F87" s="39">
        <v>30.053999999999998</v>
      </c>
      <c r="G87" s="39">
        <v>27.861999999999998</v>
      </c>
      <c r="H87" s="39">
        <v>29.552</v>
      </c>
      <c r="I87" s="39">
        <v>29.452000000000002</v>
      </c>
      <c r="J87" s="39">
        <v>27.960999999999999</v>
      </c>
    </row>
    <row r="88" spans="1:10">
      <c r="A88" s="59">
        <v>43394</v>
      </c>
      <c r="B88" s="60">
        <v>0.375</v>
      </c>
      <c r="C88" s="39">
        <v>30.154</v>
      </c>
      <c r="D88" s="39">
        <v>27.861999999999998</v>
      </c>
      <c r="E88" s="39">
        <v>27.960999999999999</v>
      </c>
      <c r="F88" s="39">
        <v>29.952999999999999</v>
      </c>
      <c r="G88" s="39">
        <v>27.861999999999998</v>
      </c>
      <c r="H88" s="39">
        <v>29.452000000000002</v>
      </c>
      <c r="I88" s="39">
        <v>29.251999999999999</v>
      </c>
      <c r="J88" s="39">
        <v>27.763999999999999</v>
      </c>
    </row>
    <row r="89" spans="1:10">
      <c r="A89" s="59">
        <v>43394</v>
      </c>
      <c r="B89" s="60">
        <v>0.39583333333333298</v>
      </c>
      <c r="C89" s="39">
        <v>30.053999999999998</v>
      </c>
      <c r="D89" s="39">
        <v>27.763999999999999</v>
      </c>
      <c r="E89" s="39">
        <v>27.763999999999999</v>
      </c>
      <c r="F89" s="39">
        <v>29.952999999999999</v>
      </c>
      <c r="G89" s="39">
        <v>27.763999999999999</v>
      </c>
      <c r="H89" s="39">
        <v>29.552</v>
      </c>
      <c r="I89" s="39">
        <v>29.152000000000001</v>
      </c>
      <c r="J89" s="39">
        <v>27.763999999999999</v>
      </c>
    </row>
    <row r="90" spans="1:10">
      <c r="A90" s="59">
        <v>43394</v>
      </c>
      <c r="B90" s="60">
        <v>0.41666666666666702</v>
      </c>
      <c r="C90" s="39">
        <v>30.053999999999998</v>
      </c>
      <c r="D90" s="39">
        <v>27.763999999999999</v>
      </c>
      <c r="E90" s="39">
        <v>29.552</v>
      </c>
      <c r="F90" s="39">
        <v>28.655000000000001</v>
      </c>
      <c r="G90" s="39">
        <v>27.763999999999999</v>
      </c>
      <c r="H90" s="39">
        <v>29.853000000000002</v>
      </c>
      <c r="I90" s="39">
        <v>29.152000000000001</v>
      </c>
      <c r="J90" s="39">
        <v>27.763999999999999</v>
      </c>
    </row>
    <row r="91" spans="1:10">
      <c r="A91" s="59">
        <v>43394</v>
      </c>
      <c r="B91" s="60">
        <v>0.4375</v>
      </c>
      <c r="C91" s="39">
        <v>29.952999999999999</v>
      </c>
      <c r="D91" s="39">
        <v>27.664999999999999</v>
      </c>
      <c r="E91" s="39">
        <v>27.664999999999999</v>
      </c>
      <c r="F91" s="39">
        <v>29.853000000000002</v>
      </c>
      <c r="G91" s="39">
        <v>27.763999999999999</v>
      </c>
      <c r="H91" s="39">
        <v>29.952999999999999</v>
      </c>
      <c r="I91" s="39">
        <v>29.251999999999999</v>
      </c>
      <c r="J91" s="39">
        <v>27.664999999999999</v>
      </c>
    </row>
    <row r="92" spans="1:10">
      <c r="A92" s="59">
        <v>43394</v>
      </c>
      <c r="B92" s="60">
        <v>0.45833333333333298</v>
      </c>
      <c r="C92" s="39">
        <v>29.952999999999999</v>
      </c>
      <c r="D92" s="39">
        <v>27.664999999999999</v>
      </c>
      <c r="E92" s="39">
        <v>27.664999999999999</v>
      </c>
      <c r="F92" s="39">
        <v>29.952999999999999</v>
      </c>
      <c r="G92" s="39">
        <v>27.763999999999999</v>
      </c>
      <c r="H92" s="39">
        <v>30.053999999999998</v>
      </c>
      <c r="I92" s="39">
        <v>28.655000000000001</v>
      </c>
      <c r="J92" s="39">
        <v>27.664999999999999</v>
      </c>
    </row>
    <row r="93" spans="1:10">
      <c r="A93" s="59">
        <v>43394</v>
      </c>
      <c r="B93" s="60">
        <v>0.47916666666666702</v>
      </c>
      <c r="C93" s="39">
        <v>29.853000000000002</v>
      </c>
      <c r="D93" s="39">
        <v>27.664999999999999</v>
      </c>
      <c r="E93" s="39">
        <v>27.664999999999999</v>
      </c>
      <c r="F93" s="39">
        <v>29.853000000000002</v>
      </c>
      <c r="G93" s="39">
        <v>27.664999999999999</v>
      </c>
      <c r="H93" s="39">
        <v>29.352</v>
      </c>
      <c r="I93" s="39">
        <v>28.853000000000002</v>
      </c>
      <c r="J93" s="39">
        <v>27.664999999999999</v>
      </c>
    </row>
    <row r="94" spans="1:10">
      <c r="A94" s="59">
        <v>43394</v>
      </c>
      <c r="B94" s="60">
        <v>0.5</v>
      </c>
      <c r="C94" s="39">
        <v>29.853000000000002</v>
      </c>
      <c r="D94" s="39">
        <v>27.567</v>
      </c>
      <c r="E94" s="39">
        <v>27.664999999999999</v>
      </c>
      <c r="F94" s="39">
        <v>29.853000000000002</v>
      </c>
      <c r="G94" s="39">
        <v>27.664999999999999</v>
      </c>
      <c r="H94" s="39">
        <v>29.452000000000002</v>
      </c>
      <c r="I94" s="39">
        <v>28.853000000000002</v>
      </c>
      <c r="J94" s="39">
        <v>27.567</v>
      </c>
    </row>
    <row r="95" spans="1:10">
      <c r="A95" s="59">
        <v>43394</v>
      </c>
      <c r="B95" s="60">
        <v>0.52083333333333337</v>
      </c>
      <c r="C95" s="39">
        <v>29.853000000000002</v>
      </c>
      <c r="D95" s="39">
        <v>27.664999999999999</v>
      </c>
      <c r="E95" s="39">
        <v>27.664999999999999</v>
      </c>
      <c r="F95" s="39">
        <v>29.952999999999999</v>
      </c>
      <c r="G95" s="39">
        <v>27.664999999999999</v>
      </c>
      <c r="H95" s="39">
        <v>29.452000000000002</v>
      </c>
      <c r="I95" s="39">
        <v>28.952999999999999</v>
      </c>
      <c r="J95" s="39">
        <v>27.664999999999999</v>
      </c>
    </row>
    <row r="96" spans="1:10">
      <c r="A96" s="59">
        <v>43394</v>
      </c>
      <c r="B96" s="60">
        <v>0.54166666666666696</v>
      </c>
      <c r="C96" s="39">
        <v>29.853000000000002</v>
      </c>
      <c r="D96" s="39">
        <v>27.567</v>
      </c>
      <c r="E96" s="39">
        <v>27.567</v>
      </c>
      <c r="F96" s="39">
        <v>29.853000000000002</v>
      </c>
      <c r="G96" s="39">
        <v>27.664999999999999</v>
      </c>
      <c r="H96" s="39">
        <v>29.452000000000002</v>
      </c>
      <c r="I96" s="39">
        <v>28.952999999999999</v>
      </c>
      <c r="J96" s="39">
        <v>27.567</v>
      </c>
    </row>
    <row r="97" spans="1:10">
      <c r="A97" s="59">
        <v>43394</v>
      </c>
      <c r="B97" s="60">
        <v>0.5625</v>
      </c>
      <c r="C97" s="39">
        <v>29.853000000000002</v>
      </c>
      <c r="D97" s="39">
        <v>27.567</v>
      </c>
      <c r="E97" s="39">
        <v>27.664999999999999</v>
      </c>
      <c r="F97" s="39">
        <v>29.853000000000002</v>
      </c>
      <c r="G97" s="39">
        <v>27.664999999999999</v>
      </c>
      <c r="H97" s="39">
        <v>29.352</v>
      </c>
      <c r="I97" s="39">
        <v>28.952999999999999</v>
      </c>
      <c r="J97" s="39">
        <v>27.567</v>
      </c>
    </row>
    <row r="98" spans="1:10">
      <c r="A98" s="59">
        <v>43394</v>
      </c>
      <c r="B98" s="60">
        <v>0.58333333333333304</v>
      </c>
      <c r="C98" s="39">
        <v>29.952999999999999</v>
      </c>
      <c r="D98" s="39">
        <v>27.664999999999999</v>
      </c>
      <c r="E98" s="39">
        <v>27.664999999999999</v>
      </c>
      <c r="F98" s="39">
        <v>29.952999999999999</v>
      </c>
      <c r="G98" s="39">
        <v>27.664999999999999</v>
      </c>
      <c r="H98" s="39">
        <v>29.452000000000002</v>
      </c>
      <c r="I98" s="39">
        <v>28.952999999999999</v>
      </c>
      <c r="J98" s="39">
        <v>27.664999999999999</v>
      </c>
    </row>
    <row r="99" spans="1:10">
      <c r="A99" s="59">
        <v>43394</v>
      </c>
      <c r="B99" s="60">
        <v>0.60416666666666696</v>
      </c>
      <c r="C99" s="39">
        <v>29.952999999999999</v>
      </c>
      <c r="D99" s="39">
        <v>27.664999999999999</v>
      </c>
      <c r="E99" s="39">
        <v>27.664999999999999</v>
      </c>
      <c r="F99" s="39">
        <v>29.952999999999999</v>
      </c>
      <c r="G99" s="39">
        <v>27.763999999999999</v>
      </c>
      <c r="H99" s="39">
        <v>29.452000000000002</v>
      </c>
      <c r="I99" s="39">
        <v>29.053000000000001</v>
      </c>
      <c r="J99" s="39">
        <v>27.664999999999999</v>
      </c>
    </row>
    <row r="100" spans="1:10">
      <c r="A100" s="59">
        <v>43394</v>
      </c>
      <c r="B100" s="60">
        <v>0.625</v>
      </c>
      <c r="C100" s="39">
        <v>29.952999999999999</v>
      </c>
      <c r="D100" s="39">
        <v>27.664999999999999</v>
      </c>
      <c r="E100" s="39">
        <v>27.664999999999999</v>
      </c>
      <c r="F100" s="39">
        <v>29.952999999999999</v>
      </c>
      <c r="G100" s="39">
        <v>27.664999999999999</v>
      </c>
      <c r="H100" s="39">
        <v>29.452000000000002</v>
      </c>
      <c r="I100" s="39">
        <v>28.952999999999999</v>
      </c>
      <c r="J100" s="39">
        <v>27.664999999999999</v>
      </c>
    </row>
    <row r="101" spans="1:10">
      <c r="A101" s="59">
        <v>43394</v>
      </c>
      <c r="B101" s="60">
        <v>0.64583333333333404</v>
      </c>
      <c r="C101" s="39">
        <v>29.952999999999999</v>
      </c>
      <c r="D101" s="39">
        <v>27.567</v>
      </c>
      <c r="E101" s="39">
        <v>27.664999999999999</v>
      </c>
      <c r="F101" s="39">
        <v>29.853000000000002</v>
      </c>
      <c r="G101" s="39">
        <v>27.664999999999999</v>
      </c>
      <c r="H101" s="39">
        <v>29.452000000000002</v>
      </c>
      <c r="I101" s="39">
        <v>28.952999999999999</v>
      </c>
      <c r="J101" s="39">
        <v>27.567</v>
      </c>
    </row>
    <row r="102" spans="1:10">
      <c r="A102" s="59">
        <v>43394</v>
      </c>
      <c r="B102" s="60">
        <v>0.66666666666666696</v>
      </c>
      <c r="C102" s="39">
        <v>29.853000000000002</v>
      </c>
      <c r="D102" s="39">
        <v>27.468</v>
      </c>
      <c r="E102" s="39">
        <v>27.567</v>
      </c>
      <c r="F102" s="39">
        <v>29.751999999999999</v>
      </c>
      <c r="G102" s="39">
        <v>27.567</v>
      </c>
      <c r="H102" s="39">
        <v>29.352</v>
      </c>
      <c r="I102" s="39">
        <v>28.952999999999999</v>
      </c>
      <c r="J102" s="39">
        <v>27.468</v>
      </c>
    </row>
    <row r="103" spans="1:10">
      <c r="A103" s="59">
        <v>43394</v>
      </c>
      <c r="B103" s="60">
        <v>0.6875</v>
      </c>
      <c r="C103" s="39">
        <v>29.853000000000002</v>
      </c>
      <c r="D103" s="39">
        <v>27.468</v>
      </c>
      <c r="E103" s="39">
        <v>27.468</v>
      </c>
      <c r="F103" s="39">
        <v>29.751999999999999</v>
      </c>
      <c r="G103" s="39">
        <v>27.468</v>
      </c>
      <c r="H103" s="39">
        <v>29.251999999999999</v>
      </c>
      <c r="I103" s="39">
        <v>28.754000000000001</v>
      </c>
      <c r="J103" s="39">
        <v>27.468</v>
      </c>
    </row>
    <row r="104" spans="1:10">
      <c r="A104" s="59">
        <v>43394</v>
      </c>
      <c r="B104" s="60">
        <v>0.70833333333333404</v>
      </c>
      <c r="C104" s="39">
        <v>29.853000000000002</v>
      </c>
      <c r="D104" s="39">
        <v>27.567</v>
      </c>
      <c r="E104" s="39">
        <v>27.567</v>
      </c>
      <c r="F104" s="39">
        <v>29.853000000000002</v>
      </c>
      <c r="G104" s="39">
        <v>27.567</v>
      </c>
      <c r="H104" s="39">
        <v>29.352</v>
      </c>
      <c r="I104" s="39">
        <v>28.853000000000002</v>
      </c>
      <c r="J104" s="39">
        <v>27.567</v>
      </c>
    </row>
    <row r="105" spans="1:10">
      <c r="A105" s="59">
        <v>43394</v>
      </c>
      <c r="B105" s="60">
        <v>0.72916666666666696</v>
      </c>
      <c r="C105" s="39">
        <v>29.853000000000002</v>
      </c>
      <c r="D105" s="39">
        <v>27.468</v>
      </c>
      <c r="E105" s="39">
        <v>27.468</v>
      </c>
      <c r="F105" s="39">
        <v>29.751999999999999</v>
      </c>
      <c r="G105" s="39">
        <v>27.468</v>
      </c>
      <c r="H105" s="39">
        <v>29.251999999999999</v>
      </c>
      <c r="I105" s="39">
        <v>28.853000000000002</v>
      </c>
      <c r="J105" s="39">
        <v>27.468</v>
      </c>
    </row>
    <row r="106" spans="1:10">
      <c r="A106" s="59">
        <v>43394</v>
      </c>
      <c r="B106" s="60">
        <v>0.75</v>
      </c>
      <c r="C106" s="39">
        <v>29.751999999999999</v>
      </c>
      <c r="D106" s="39">
        <v>27.468</v>
      </c>
      <c r="E106" s="39">
        <v>27.468</v>
      </c>
      <c r="F106" s="39">
        <v>29.751999999999999</v>
      </c>
      <c r="G106" s="39">
        <v>27.468</v>
      </c>
      <c r="H106" s="39">
        <v>29.251999999999999</v>
      </c>
      <c r="I106" s="39">
        <v>28.754000000000001</v>
      </c>
      <c r="J106" s="39">
        <v>27.468</v>
      </c>
    </row>
    <row r="107" spans="1:10">
      <c r="A107" s="59">
        <v>43394</v>
      </c>
      <c r="B107" s="60">
        <v>0.77083333333333404</v>
      </c>
      <c r="C107" s="39">
        <v>29.751999999999999</v>
      </c>
      <c r="D107" s="39">
        <v>27.37</v>
      </c>
      <c r="E107" s="39">
        <v>27.37</v>
      </c>
      <c r="F107" s="39">
        <v>29.652000000000001</v>
      </c>
      <c r="G107" s="39">
        <v>27.468</v>
      </c>
      <c r="H107" s="39">
        <v>29.251999999999999</v>
      </c>
      <c r="I107" s="39">
        <v>28.754000000000001</v>
      </c>
      <c r="J107" s="39">
        <v>27.37</v>
      </c>
    </row>
    <row r="108" spans="1:10">
      <c r="A108" s="59">
        <v>43394</v>
      </c>
      <c r="B108" s="60">
        <v>0.79166666666666696</v>
      </c>
      <c r="C108" s="39">
        <v>29.751999999999999</v>
      </c>
      <c r="D108" s="39">
        <v>27.468</v>
      </c>
      <c r="E108" s="39">
        <v>27.468</v>
      </c>
      <c r="F108" s="39">
        <v>29.751999999999999</v>
      </c>
      <c r="G108" s="39">
        <v>27.468</v>
      </c>
      <c r="H108" s="39">
        <v>29.251999999999999</v>
      </c>
      <c r="I108" s="39">
        <v>28.754000000000001</v>
      </c>
      <c r="J108" s="39">
        <v>27.37</v>
      </c>
    </row>
    <row r="109" spans="1:10">
      <c r="A109" s="59">
        <v>43394</v>
      </c>
      <c r="B109" s="60">
        <v>0.812500000000001</v>
      </c>
      <c r="C109" s="39">
        <v>29.751999999999999</v>
      </c>
      <c r="D109" s="39">
        <v>27.468</v>
      </c>
      <c r="E109" s="39">
        <v>27.468</v>
      </c>
      <c r="F109" s="39">
        <v>29.751999999999999</v>
      </c>
      <c r="G109" s="39">
        <v>27.468</v>
      </c>
      <c r="H109" s="39">
        <v>29.251999999999999</v>
      </c>
      <c r="I109" s="39">
        <v>28.754000000000001</v>
      </c>
      <c r="J109" s="39">
        <v>27.468</v>
      </c>
    </row>
    <row r="110" spans="1:10">
      <c r="A110" s="59">
        <v>43394</v>
      </c>
      <c r="B110" s="60">
        <v>0.83333333333333404</v>
      </c>
      <c r="C110" s="39">
        <v>29.853000000000002</v>
      </c>
      <c r="D110" s="39">
        <v>27.468</v>
      </c>
      <c r="E110" s="39">
        <v>27.468</v>
      </c>
      <c r="F110" s="39">
        <v>29.751999999999999</v>
      </c>
      <c r="G110" s="39">
        <v>27.468</v>
      </c>
      <c r="H110" s="39">
        <v>29.352</v>
      </c>
      <c r="I110" s="39">
        <v>28.853000000000002</v>
      </c>
      <c r="J110" s="39">
        <v>27.468</v>
      </c>
    </row>
    <row r="111" spans="1:10">
      <c r="A111" s="59">
        <v>43394</v>
      </c>
      <c r="B111" s="60">
        <v>0.85416666666666696</v>
      </c>
      <c r="C111" s="39">
        <v>29.853000000000002</v>
      </c>
      <c r="D111" s="39">
        <v>27.468</v>
      </c>
      <c r="E111" s="39">
        <v>27.468</v>
      </c>
      <c r="F111" s="39">
        <v>29.751999999999999</v>
      </c>
      <c r="G111" s="39">
        <v>27.468</v>
      </c>
      <c r="H111" s="39">
        <v>29.251999999999999</v>
      </c>
      <c r="I111" s="39">
        <v>28.853000000000002</v>
      </c>
      <c r="J111" s="39">
        <v>27.468</v>
      </c>
    </row>
    <row r="112" spans="1:10">
      <c r="A112" s="59">
        <v>43394</v>
      </c>
      <c r="B112" s="60">
        <v>0.875000000000001</v>
      </c>
      <c r="C112" s="39">
        <v>29.853000000000002</v>
      </c>
      <c r="D112" s="39">
        <v>27.468</v>
      </c>
      <c r="E112" s="39">
        <v>27.468</v>
      </c>
      <c r="F112" s="39">
        <v>29.751999999999999</v>
      </c>
      <c r="G112" s="39">
        <v>27.468</v>
      </c>
      <c r="H112" s="39">
        <v>29.251999999999999</v>
      </c>
      <c r="I112" s="39">
        <v>28.754000000000001</v>
      </c>
      <c r="J112" s="39">
        <v>27.468</v>
      </c>
    </row>
    <row r="113" spans="1:10">
      <c r="A113" s="59">
        <v>43394</v>
      </c>
      <c r="B113" s="60">
        <v>0.89583333333333404</v>
      </c>
      <c r="C113" s="39">
        <v>29.751999999999999</v>
      </c>
      <c r="D113" s="39">
        <v>27.468</v>
      </c>
      <c r="E113" s="39">
        <v>27.468</v>
      </c>
      <c r="F113" s="39">
        <v>29.751999999999999</v>
      </c>
      <c r="G113" s="39">
        <v>27.468</v>
      </c>
      <c r="H113" s="39">
        <v>29.251999999999999</v>
      </c>
      <c r="I113" s="39">
        <v>28.754000000000001</v>
      </c>
      <c r="J113" s="39">
        <v>27.468</v>
      </c>
    </row>
    <row r="114" spans="1:10">
      <c r="A114" s="59">
        <v>43394</v>
      </c>
      <c r="B114" s="60">
        <v>0.91666666666666696</v>
      </c>
      <c r="C114" s="39">
        <v>29.853000000000002</v>
      </c>
      <c r="D114" s="39">
        <v>27.468</v>
      </c>
      <c r="E114" s="39">
        <v>27.468</v>
      </c>
      <c r="F114" s="39">
        <v>29.751999999999999</v>
      </c>
      <c r="G114" s="39">
        <v>27.468</v>
      </c>
      <c r="H114" s="39">
        <v>29.251999999999999</v>
      </c>
      <c r="I114" s="39">
        <v>28.754000000000001</v>
      </c>
      <c r="J114" s="39">
        <v>27.468</v>
      </c>
    </row>
    <row r="115" spans="1:10">
      <c r="A115" s="59">
        <v>43394</v>
      </c>
      <c r="B115" s="60">
        <v>0.937500000000001</v>
      </c>
      <c r="C115" s="39">
        <v>29.853000000000002</v>
      </c>
      <c r="D115" s="39">
        <v>27.468</v>
      </c>
      <c r="E115" s="39">
        <v>27.468</v>
      </c>
      <c r="F115" s="39">
        <v>29.751999999999999</v>
      </c>
      <c r="G115" s="39">
        <v>27.468</v>
      </c>
      <c r="H115" s="39">
        <v>29.251999999999999</v>
      </c>
      <c r="I115" s="39">
        <v>28.853000000000002</v>
      </c>
      <c r="J115" s="39">
        <v>27.468</v>
      </c>
    </row>
    <row r="116" spans="1:10">
      <c r="A116" s="59">
        <v>43394</v>
      </c>
      <c r="B116" s="60">
        <v>0.95833333333333404</v>
      </c>
      <c r="C116" s="39">
        <v>29.853000000000002</v>
      </c>
      <c r="D116" s="39">
        <v>27.468</v>
      </c>
      <c r="E116" s="39">
        <v>27.567</v>
      </c>
      <c r="F116" s="39">
        <v>29.751999999999999</v>
      </c>
      <c r="G116" s="39">
        <v>27.567</v>
      </c>
      <c r="H116" s="39">
        <v>29.352</v>
      </c>
      <c r="I116" s="39">
        <v>28.853000000000002</v>
      </c>
      <c r="J116" s="39">
        <v>27.468</v>
      </c>
    </row>
    <row r="117" spans="1:10">
      <c r="A117" s="59">
        <v>43394</v>
      </c>
      <c r="B117" s="60">
        <v>0.97916666666666796</v>
      </c>
      <c r="C117" s="39">
        <v>29.853000000000002</v>
      </c>
      <c r="D117" s="39">
        <v>27.468</v>
      </c>
      <c r="E117" s="39">
        <v>27.468</v>
      </c>
      <c r="F117" s="39">
        <v>29.751999999999999</v>
      </c>
      <c r="G117" s="39">
        <v>27.567</v>
      </c>
      <c r="H117" s="39">
        <v>29.251999999999999</v>
      </c>
      <c r="I117" s="39">
        <v>28.853000000000002</v>
      </c>
      <c r="J117" s="39">
        <v>27.468</v>
      </c>
    </row>
    <row r="118" spans="1:10">
      <c r="A118" s="59">
        <v>43395</v>
      </c>
      <c r="B118" s="60">
        <v>0</v>
      </c>
      <c r="C118" s="39">
        <v>29.853000000000002</v>
      </c>
      <c r="D118" s="39">
        <v>27.468</v>
      </c>
      <c r="E118" s="39">
        <v>27.567</v>
      </c>
      <c r="F118" s="39">
        <v>29.751999999999999</v>
      </c>
      <c r="G118" s="39">
        <v>27.567</v>
      </c>
      <c r="H118" s="39">
        <v>29.251999999999999</v>
      </c>
      <c r="I118" s="39">
        <v>28.853000000000002</v>
      </c>
      <c r="J118" s="39">
        <v>27.468</v>
      </c>
    </row>
    <row r="119" spans="1:10">
      <c r="A119" s="59">
        <v>43395</v>
      </c>
      <c r="B119" s="60">
        <v>2.0833333333333332E-2</v>
      </c>
      <c r="C119" s="39">
        <v>29.853000000000002</v>
      </c>
      <c r="D119" s="39">
        <v>27.468</v>
      </c>
      <c r="E119" s="39">
        <v>27.567</v>
      </c>
      <c r="F119" s="39">
        <v>29.751999999999999</v>
      </c>
      <c r="G119" s="39">
        <v>27.567</v>
      </c>
      <c r="H119" s="39">
        <v>29.251999999999999</v>
      </c>
      <c r="I119" s="39">
        <v>28.853000000000002</v>
      </c>
      <c r="J119" s="39">
        <v>27.468</v>
      </c>
    </row>
    <row r="120" spans="1:10">
      <c r="A120" s="59">
        <v>43395</v>
      </c>
      <c r="B120" s="60">
        <v>4.1666666666666699E-2</v>
      </c>
      <c r="C120" s="39">
        <v>29.853000000000002</v>
      </c>
      <c r="D120" s="39">
        <v>27.468</v>
      </c>
      <c r="E120" s="39">
        <v>27.468</v>
      </c>
      <c r="F120" s="39">
        <v>29.751999999999999</v>
      </c>
      <c r="G120" s="39">
        <v>27.567</v>
      </c>
      <c r="H120" s="39">
        <v>29.251999999999999</v>
      </c>
      <c r="I120" s="39">
        <v>28.853000000000002</v>
      </c>
      <c r="J120" s="39">
        <v>27.468</v>
      </c>
    </row>
    <row r="121" spans="1:10">
      <c r="A121" s="59">
        <v>43395</v>
      </c>
      <c r="B121" s="60">
        <v>6.25E-2</v>
      </c>
      <c r="C121" s="39">
        <v>29.952999999999999</v>
      </c>
      <c r="D121" s="39">
        <v>27.468</v>
      </c>
      <c r="E121" s="39">
        <v>27.567</v>
      </c>
      <c r="F121" s="39">
        <v>29.751999999999999</v>
      </c>
      <c r="G121" s="39">
        <v>27.567</v>
      </c>
      <c r="H121" s="39">
        <v>29.251999999999999</v>
      </c>
      <c r="I121" s="39">
        <v>28.754000000000001</v>
      </c>
      <c r="J121" s="39">
        <v>27.468</v>
      </c>
    </row>
    <row r="122" spans="1:10">
      <c r="A122" s="59">
        <v>43395</v>
      </c>
      <c r="B122" s="60">
        <v>8.3333333333333301E-2</v>
      </c>
      <c r="C122" s="39">
        <v>29.853000000000002</v>
      </c>
      <c r="D122" s="39">
        <v>27.468</v>
      </c>
      <c r="E122" s="39">
        <v>27.468</v>
      </c>
      <c r="F122" s="39">
        <v>29.652000000000001</v>
      </c>
      <c r="G122" s="39">
        <v>27.468</v>
      </c>
      <c r="H122" s="39">
        <v>29.251999999999999</v>
      </c>
      <c r="I122" s="39">
        <v>28.754000000000001</v>
      </c>
      <c r="J122" s="39">
        <v>27.468</v>
      </c>
    </row>
    <row r="123" spans="1:10">
      <c r="A123" s="59">
        <v>43395</v>
      </c>
      <c r="B123" s="60">
        <v>0.104166666666667</v>
      </c>
      <c r="C123" s="39">
        <v>29.853000000000002</v>
      </c>
      <c r="D123" s="39">
        <v>27.37</v>
      </c>
      <c r="E123" s="39">
        <v>27.468</v>
      </c>
      <c r="F123" s="39">
        <v>29.652000000000001</v>
      </c>
      <c r="G123" s="39">
        <v>27.468</v>
      </c>
      <c r="H123" s="39">
        <v>29.152000000000001</v>
      </c>
      <c r="I123" s="39">
        <v>28.754000000000001</v>
      </c>
      <c r="J123" s="39">
        <v>27.37</v>
      </c>
    </row>
    <row r="124" spans="1:10">
      <c r="A124" s="59">
        <v>43395</v>
      </c>
      <c r="B124" s="60">
        <v>0.125</v>
      </c>
      <c r="C124" s="39">
        <v>29.751999999999999</v>
      </c>
      <c r="D124" s="39">
        <v>27.37</v>
      </c>
      <c r="E124" s="39">
        <v>27.37</v>
      </c>
      <c r="F124" s="39">
        <v>29.652000000000001</v>
      </c>
      <c r="G124" s="39">
        <v>27.37</v>
      </c>
      <c r="H124" s="39">
        <v>29.152000000000001</v>
      </c>
      <c r="I124" s="39">
        <v>28.754000000000001</v>
      </c>
      <c r="J124" s="39">
        <v>27.37</v>
      </c>
    </row>
    <row r="125" spans="1:10">
      <c r="A125" s="59">
        <v>43395</v>
      </c>
      <c r="B125" s="60">
        <v>0.14583333333333301</v>
      </c>
      <c r="C125" s="39">
        <v>29.751999999999999</v>
      </c>
      <c r="D125" s="39">
        <v>27.37</v>
      </c>
      <c r="E125" s="39">
        <v>27.37</v>
      </c>
      <c r="F125" s="39">
        <v>29.652000000000001</v>
      </c>
      <c r="G125" s="39">
        <v>27.37</v>
      </c>
      <c r="H125" s="39">
        <v>29.152000000000001</v>
      </c>
      <c r="I125" s="39">
        <v>28.754000000000001</v>
      </c>
      <c r="J125" s="39">
        <v>27.37</v>
      </c>
    </row>
    <row r="126" spans="1:10">
      <c r="A126" s="59">
        <v>43395</v>
      </c>
      <c r="B126" s="60">
        <v>0.16666666666666699</v>
      </c>
      <c r="C126" s="39">
        <v>29.751999999999999</v>
      </c>
      <c r="D126" s="39">
        <v>27.37</v>
      </c>
      <c r="E126" s="39">
        <v>27.37</v>
      </c>
      <c r="F126" s="39">
        <v>29.652000000000001</v>
      </c>
      <c r="G126" s="39">
        <v>27.468</v>
      </c>
      <c r="H126" s="39">
        <v>29.152000000000001</v>
      </c>
      <c r="I126" s="39">
        <v>28.655000000000001</v>
      </c>
      <c r="J126" s="39">
        <v>27.37</v>
      </c>
    </row>
    <row r="127" spans="1:10">
      <c r="A127" s="59">
        <v>43395</v>
      </c>
      <c r="B127" s="60">
        <v>0.1875</v>
      </c>
      <c r="C127" s="39">
        <v>29.751999999999999</v>
      </c>
      <c r="D127" s="39">
        <v>27.37</v>
      </c>
      <c r="E127" s="39">
        <v>27.37</v>
      </c>
      <c r="F127" s="39">
        <v>29.652000000000001</v>
      </c>
      <c r="G127" s="39">
        <v>27.37</v>
      </c>
      <c r="H127" s="39">
        <v>29.152000000000001</v>
      </c>
      <c r="I127" s="39">
        <v>28.655000000000001</v>
      </c>
      <c r="J127" s="39">
        <v>27.37</v>
      </c>
    </row>
    <row r="128" spans="1:10">
      <c r="A128" s="59">
        <v>43395</v>
      </c>
      <c r="B128" s="60">
        <v>0.20833333333333301</v>
      </c>
      <c r="C128" s="39">
        <v>29.853000000000002</v>
      </c>
      <c r="D128" s="39">
        <v>27.468</v>
      </c>
      <c r="E128" s="39">
        <v>27.468</v>
      </c>
      <c r="F128" s="39">
        <v>29.652000000000001</v>
      </c>
      <c r="G128" s="39">
        <v>27.468</v>
      </c>
      <c r="H128" s="39">
        <v>29.251999999999999</v>
      </c>
      <c r="I128" s="39">
        <v>28.655000000000001</v>
      </c>
      <c r="J128" s="39">
        <v>27.37</v>
      </c>
    </row>
    <row r="129" spans="1:10">
      <c r="A129" s="59">
        <v>43395</v>
      </c>
      <c r="B129" s="60">
        <v>0.22916666666666699</v>
      </c>
      <c r="C129" s="39">
        <v>29.853000000000002</v>
      </c>
      <c r="D129" s="39">
        <v>27.37</v>
      </c>
      <c r="E129" s="39">
        <v>27.468</v>
      </c>
      <c r="F129" s="39">
        <v>29.652000000000001</v>
      </c>
      <c r="G129" s="39">
        <v>27.468</v>
      </c>
      <c r="H129" s="39">
        <v>29.251999999999999</v>
      </c>
      <c r="I129" s="39">
        <v>28.754000000000001</v>
      </c>
      <c r="J129" s="39">
        <v>27.37</v>
      </c>
    </row>
    <row r="130" spans="1:10">
      <c r="A130" s="59">
        <v>43395</v>
      </c>
      <c r="B130" s="60">
        <v>0.25</v>
      </c>
      <c r="C130" s="39">
        <v>29.853000000000002</v>
      </c>
      <c r="D130" s="39">
        <v>27.37</v>
      </c>
      <c r="E130" s="39">
        <v>27.468</v>
      </c>
      <c r="F130" s="39">
        <v>29.652000000000001</v>
      </c>
      <c r="G130" s="39">
        <v>27.468</v>
      </c>
      <c r="H130" s="39">
        <v>29.251999999999999</v>
      </c>
      <c r="I130" s="39">
        <v>28.754000000000001</v>
      </c>
      <c r="J130" s="39">
        <v>27.37</v>
      </c>
    </row>
    <row r="131" spans="1:10">
      <c r="A131" s="59">
        <v>43395</v>
      </c>
      <c r="B131" s="60">
        <v>0.27083333333333298</v>
      </c>
      <c r="C131" s="39">
        <v>29.853000000000002</v>
      </c>
      <c r="D131" s="39">
        <v>27.37</v>
      </c>
      <c r="E131" s="39">
        <v>27.468</v>
      </c>
      <c r="F131" s="39">
        <v>29.652000000000001</v>
      </c>
      <c r="G131" s="39">
        <v>27.468</v>
      </c>
      <c r="H131" s="39">
        <v>29.251999999999999</v>
      </c>
      <c r="I131" s="39">
        <v>28.754000000000001</v>
      </c>
      <c r="J131" s="39">
        <v>27.37</v>
      </c>
    </row>
    <row r="132" spans="1:10">
      <c r="A132" s="59">
        <v>43395</v>
      </c>
      <c r="B132" s="60">
        <v>0.29166666666666702</v>
      </c>
      <c r="C132" s="39">
        <v>29.952999999999999</v>
      </c>
      <c r="D132" s="39">
        <v>27.468</v>
      </c>
      <c r="E132" s="39">
        <v>27.468</v>
      </c>
      <c r="F132" s="39">
        <v>29.652000000000001</v>
      </c>
      <c r="G132" s="39">
        <v>27.468</v>
      </c>
      <c r="H132" s="39">
        <v>29.251999999999999</v>
      </c>
      <c r="I132" s="39">
        <v>28.754000000000001</v>
      </c>
      <c r="J132" s="39">
        <v>27.468</v>
      </c>
    </row>
    <row r="133" spans="1:10">
      <c r="A133" s="59">
        <v>43395</v>
      </c>
      <c r="B133" s="60">
        <v>0.3125</v>
      </c>
      <c r="C133" s="39">
        <v>30.154</v>
      </c>
      <c r="D133" s="39">
        <v>27.567</v>
      </c>
      <c r="E133" s="39">
        <v>27.567</v>
      </c>
      <c r="F133" s="39">
        <v>29.751999999999999</v>
      </c>
      <c r="G133" s="39">
        <v>27.664999999999999</v>
      </c>
      <c r="H133" s="39">
        <v>29.352</v>
      </c>
      <c r="I133" s="39">
        <v>28.952999999999999</v>
      </c>
      <c r="J133" s="39">
        <v>27.664999999999999</v>
      </c>
    </row>
    <row r="134" spans="1:10">
      <c r="A134" s="59">
        <v>43395</v>
      </c>
      <c r="B134" s="60">
        <v>0.33333333333333298</v>
      </c>
      <c r="C134" s="39">
        <v>30.457000000000001</v>
      </c>
      <c r="D134" s="39">
        <v>28.06</v>
      </c>
      <c r="E134" s="39">
        <v>27.960999999999999</v>
      </c>
      <c r="F134" s="39">
        <v>30.154</v>
      </c>
      <c r="G134" s="39">
        <v>28.158999999999999</v>
      </c>
      <c r="H134" s="39">
        <v>29.751999999999999</v>
      </c>
      <c r="I134" s="39">
        <v>29.053000000000001</v>
      </c>
      <c r="J134" s="39">
        <v>28.257999999999999</v>
      </c>
    </row>
    <row r="135" spans="1:10">
      <c r="A135" s="59">
        <v>43395</v>
      </c>
      <c r="B135" s="60">
        <v>0.35416666666666702</v>
      </c>
      <c r="C135" s="39">
        <v>30.658999999999999</v>
      </c>
      <c r="D135" s="39">
        <v>27.960999999999999</v>
      </c>
      <c r="E135" s="39">
        <v>27.763999999999999</v>
      </c>
      <c r="F135" s="39">
        <v>30.053999999999998</v>
      </c>
      <c r="G135" s="39">
        <v>27.960999999999999</v>
      </c>
      <c r="H135" s="39">
        <v>29.652000000000001</v>
      </c>
      <c r="I135" s="39">
        <v>29.452000000000002</v>
      </c>
      <c r="J135" s="39">
        <v>28.257999999999999</v>
      </c>
    </row>
    <row r="136" spans="1:10">
      <c r="A136" s="59">
        <v>43395</v>
      </c>
      <c r="B136" s="60">
        <v>0.375</v>
      </c>
      <c r="C136" s="39">
        <v>30.254999999999999</v>
      </c>
      <c r="D136" s="39">
        <v>27.664999999999999</v>
      </c>
      <c r="E136" s="39">
        <v>27.664999999999999</v>
      </c>
      <c r="F136" s="39">
        <v>29.853000000000002</v>
      </c>
      <c r="G136" s="39">
        <v>27.861999999999998</v>
      </c>
      <c r="H136" s="39">
        <v>29.452000000000002</v>
      </c>
      <c r="I136" s="39">
        <v>29.152000000000001</v>
      </c>
      <c r="J136" s="39">
        <v>27.664999999999999</v>
      </c>
    </row>
    <row r="137" spans="1:10">
      <c r="A137" s="59">
        <v>43395</v>
      </c>
      <c r="B137" s="60">
        <v>0.39583333333333298</v>
      </c>
      <c r="C137" s="39">
        <v>30.154</v>
      </c>
      <c r="D137" s="39">
        <v>27.567</v>
      </c>
      <c r="E137" s="39">
        <v>27.664999999999999</v>
      </c>
      <c r="F137" s="39">
        <v>29.751999999999999</v>
      </c>
      <c r="G137" s="39">
        <v>27.664999999999999</v>
      </c>
      <c r="H137" s="39">
        <v>29.352</v>
      </c>
      <c r="I137" s="39">
        <v>28.952999999999999</v>
      </c>
      <c r="J137" s="39">
        <v>27.664999999999999</v>
      </c>
    </row>
    <row r="138" spans="1:10">
      <c r="A138" s="59">
        <v>43395</v>
      </c>
      <c r="B138" s="60">
        <v>0.41666666666666702</v>
      </c>
      <c r="C138" s="39">
        <v>30.154</v>
      </c>
      <c r="D138" s="39">
        <v>27.567</v>
      </c>
      <c r="E138" s="39">
        <v>27.664999999999999</v>
      </c>
      <c r="F138" s="39">
        <v>29.751999999999999</v>
      </c>
      <c r="G138" s="39">
        <v>27.664999999999999</v>
      </c>
      <c r="H138" s="39">
        <v>29.352</v>
      </c>
      <c r="I138" s="39">
        <v>28.853000000000002</v>
      </c>
      <c r="J138" s="39">
        <v>27.664999999999999</v>
      </c>
    </row>
    <row r="139" spans="1:10">
      <c r="A139" s="59">
        <v>43395</v>
      </c>
      <c r="B139" s="60">
        <v>0.4375</v>
      </c>
      <c r="C139" s="39">
        <v>30.154</v>
      </c>
      <c r="D139" s="39">
        <v>27.567</v>
      </c>
      <c r="E139" s="39">
        <v>27.664999999999999</v>
      </c>
      <c r="F139" s="39">
        <v>29.751999999999999</v>
      </c>
      <c r="G139" s="39">
        <v>27.664999999999999</v>
      </c>
      <c r="H139" s="39">
        <v>29.352</v>
      </c>
      <c r="I139" s="39">
        <v>28.952999999999999</v>
      </c>
      <c r="J139" s="39">
        <v>27.664999999999999</v>
      </c>
    </row>
    <row r="140" spans="1:10">
      <c r="A140" s="59">
        <v>43395</v>
      </c>
      <c r="B140" s="60">
        <v>0.45833333333333298</v>
      </c>
      <c r="C140" s="39">
        <v>29.952999999999999</v>
      </c>
      <c r="D140" s="39">
        <v>27.37</v>
      </c>
      <c r="E140" s="39">
        <v>27.468</v>
      </c>
      <c r="F140" s="39">
        <v>29.552</v>
      </c>
      <c r="G140" s="39">
        <v>27.468</v>
      </c>
      <c r="H140" s="39">
        <v>29.152000000000001</v>
      </c>
      <c r="I140" s="39">
        <v>28.853000000000002</v>
      </c>
      <c r="J140" s="39">
        <v>27.468</v>
      </c>
    </row>
    <row r="141" spans="1:10">
      <c r="A141" s="59">
        <v>43395</v>
      </c>
      <c r="B141" s="60">
        <v>0.47916666666666702</v>
      </c>
      <c r="C141" s="39">
        <v>29.853000000000002</v>
      </c>
      <c r="D141" s="39">
        <v>27.37</v>
      </c>
      <c r="E141" s="39">
        <v>27.37</v>
      </c>
      <c r="F141" s="39">
        <v>29.352</v>
      </c>
      <c r="G141" s="39">
        <v>27.468</v>
      </c>
      <c r="H141" s="39">
        <v>29.152000000000001</v>
      </c>
      <c r="I141" s="39">
        <v>28.655000000000001</v>
      </c>
      <c r="J141" s="39">
        <v>27.37</v>
      </c>
    </row>
    <row r="142" spans="1:10">
      <c r="A142" s="59">
        <v>43395</v>
      </c>
      <c r="B142" s="60">
        <v>0.5</v>
      </c>
      <c r="C142" s="39">
        <v>29.853000000000002</v>
      </c>
      <c r="D142" s="39">
        <v>27.37</v>
      </c>
      <c r="E142" s="39">
        <v>27.37</v>
      </c>
      <c r="F142" s="39">
        <v>29.352</v>
      </c>
      <c r="G142" s="39">
        <v>27.468</v>
      </c>
      <c r="H142" s="39">
        <v>29.152000000000001</v>
      </c>
      <c r="I142" s="39">
        <v>28.655000000000001</v>
      </c>
      <c r="J142" s="39">
        <v>27.37</v>
      </c>
    </row>
    <row r="143" spans="1:10">
      <c r="A143" s="59">
        <v>43395</v>
      </c>
      <c r="B143" s="60">
        <v>0.52083333333333337</v>
      </c>
      <c r="C143" s="39">
        <v>29.853000000000002</v>
      </c>
      <c r="D143" s="39">
        <v>27.37</v>
      </c>
      <c r="E143" s="39">
        <v>27.468</v>
      </c>
      <c r="F143" s="39">
        <v>29.352</v>
      </c>
      <c r="G143" s="39">
        <v>27.468</v>
      </c>
      <c r="H143" s="39">
        <v>29.152000000000001</v>
      </c>
      <c r="I143" s="39">
        <v>28.655000000000001</v>
      </c>
      <c r="J143" s="39">
        <v>27.37</v>
      </c>
    </row>
    <row r="144" spans="1:10">
      <c r="A144" s="59">
        <v>43395</v>
      </c>
      <c r="B144" s="60">
        <v>0.54166666666666696</v>
      </c>
      <c r="C144" s="39">
        <v>29.853000000000002</v>
      </c>
      <c r="D144" s="39">
        <v>27.468</v>
      </c>
      <c r="E144" s="39">
        <v>27.567</v>
      </c>
      <c r="F144" s="39">
        <v>29.452000000000002</v>
      </c>
      <c r="G144" s="39">
        <v>27.567</v>
      </c>
      <c r="H144" s="39">
        <v>29.152000000000001</v>
      </c>
      <c r="I144" s="39">
        <v>28.754000000000001</v>
      </c>
      <c r="J144" s="39">
        <v>27.567</v>
      </c>
    </row>
    <row r="145" spans="1:10">
      <c r="A145" s="59">
        <v>43395</v>
      </c>
      <c r="B145" s="60">
        <v>0.5625</v>
      </c>
      <c r="C145" s="39">
        <v>29.952999999999999</v>
      </c>
      <c r="D145" s="39">
        <v>27.468</v>
      </c>
      <c r="E145" s="39">
        <v>27.468</v>
      </c>
      <c r="F145" s="39">
        <v>29.552</v>
      </c>
      <c r="G145" s="39">
        <v>27.468</v>
      </c>
      <c r="H145" s="39">
        <v>29.152000000000001</v>
      </c>
      <c r="I145" s="39">
        <v>28.754000000000001</v>
      </c>
      <c r="J145" s="39">
        <v>27.468</v>
      </c>
    </row>
    <row r="146" spans="1:10">
      <c r="A146" s="59">
        <v>43395</v>
      </c>
      <c r="B146" s="60">
        <v>0.58333333333333337</v>
      </c>
      <c r="C146" s="39">
        <v>29.853000000000002</v>
      </c>
      <c r="D146" s="39">
        <v>27.468</v>
      </c>
      <c r="E146" s="39">
        <v>27.468</v>
      </c>
      <c r="F146" s="39">
        <v>29.552</v>
      </c>
      <c r="G146" s="39">
        <v>27.468</v>
      </c>
      <c r="H146" s="39">
        <v>29.152000000000001</v>
      </c>
      <c r="I146" s="39">
        <v>28.754000000000001</v>
      </c>
      <c r="J146" s="39">
        <v>27.468</v>
      </c>
    </row>
    <row r="147" spans="1:10" ht="8" customHeight="1"/>
    <row r="148" spans="1:10">
      <c r="A148" s="59">
        <v>43396</v>
      </c>
      <c r="B148" s="60">
        <v>0.75</v>
      </c>
      <c r="C148" s="39">
        <v>29.952999999999999</v>
      </c>
      <c r="D148" s="39">
        <v>27.567</v>
      </c>
      <c r="E148" s="39">
        <v>27.664999999999999</v>
      </c>
      <c r="F148" s="39">
        <v>29.452000000000002</v>
      </c>
      <c r="G148" s="39">
        <v>27.567</v>
      </c>
      <c r="H148" s="39">
        <v>29.352</v>
      </c>
      <c r="I148" s="39">
        <v>29.053000000000001</v>
      </c>
      <c r="J148" s="39">
        <v>27.567</v>
      </c>
    </row>
    <row r="149" spans="1:10">
      <c r="A149" s="59">
        <v>43396</v>
      </c>
      <c r="B149" s="60">
        <v>0.77083333333333337</v>
      </c>
      <c r="C149" s="39">
        <v>30.154</v>
      </c>
      <c r="D149" s="39">
        <v>27.664999999999999</v>
      </c>
      <c r="E149" s="39">
        <v>27.664999999999999</v>
      </c>
      <c r="F149" s="39">
        <v>29.552</v>
      </c>
      <c r="G149" s="39">
        <v>27.567</v>
      </c>
      <c r="H149" s="39">
        <v>29.452000000000002</v>
      </c>
      <c r="I149" s="39">
        <v>29.152000000000001</v>
      </c>
      <c r="J149" s="39">
        <v>27.664999999999999</v>
      </c>
    </row>
    <row r="150" spans="1:10">
      <c r="A150" s="59">
        <v>43396</v>
      </c>
      <c r="B150" s="60">
        <v>0.79166666666666696</v>
      </c>
      <c r="C150" s="39">
        <v>29.952999999999999</v>
      </c>
      <c r="D150" s="39">
        <v>27.567</v>
      </c>
      <c r="E150" s="39">
        <v>27.567</v>
      </c>
      <c r="F150" s="39">
        <v>29.452000000000002</v>
      </c>
      <c r="G150" s="39">
        <v>27.567</v>
      </c>
      <c r="H150" s="39">
        <v>29.352</v>
      </c>
      <c r="I150" s="39">
        <v>29.053000000000001</v>
      </c>
      <c r="J150" s="39">
        <v>27.567</v>
      </c>
    </row>
    <row r="151" spans="1:10">
      <c r="A151" s="59">
        <v>43396</v>
      </c>
      <c r="B151" s="60">
        <v>0.8125</v>
      </c>
      <c r="C151" s="39">
        <v>30.053999999999998</v>
      </c>
      <c r="D151" s="39">
        <v>27.567</v>
      </c>
      <c r="E151" s="39">
        <v>27.567</v>
      </c>
      <c r="F151" s="39">
        <v>29.452000000000002</v>
      </c>
      <c r="G151" s="39">
        <v>27.567</v>
      </c>
      <c r="H151" s="39">
        <v>29.352</v>
      </c>
      <c r="I151" s="39">
        <v>29.053000000000001</v>
      </c>
      <c r="J151" s="39">
        <v>27.567</v>
      </c>
    </row>
    <row r="152" spans="1:10">
      <c r="A152" s="59">
        <v>43396</v>
      </c>
      <c r="B152" s="60">
        <v>0.83333333333333337</v>
      </c>
      <c r="C152" s="39">
        <v>29.952999999999999</v>
      </c>
      <c r="D152" s="39">
        <v>27.567</v>
      </c>
      <c r="E152" s="39">
        <v>27.664999999999999</v>
      </c>
      <c r="F152" s="39">
        <v>29.452000000000002</v>
      </c>
      <c r="G152" s="39">
        <v>27.567</v>
      </c>
      <c r="H152" s="39">
        <v>29.352</v>
      </c>
      <c r="I152" s="39">
        <v>29.053000000000001</v>
      </c>
      <c r="J152" s="39">
        <v>27.567</v>
      </c>
    </row>
    <row r="153" spans="1:10">
      <c r="A153" s="59">
        <v>43396</v>
      </c>
      <c r="B153" s="60">
        <v>0.85416666666666696</v>
      </c>
      <c r="C153" s="39">
        <v>30.053999999999998</v>
      </c>
      <c r="D153" s="39">
        <v>27.567</v>
      </c>
      <c r="E153" s="39">
        <v>27.567</v>
      </c>
      <c r="F153" s="39">
        <v>29.452000000000002</v>
      </c>
      <c r="G153" s="39">
        <v>27.567</v>
      </c>
      <c r="H153" s="39">
        <v>29.352</v>
      </c>
      <c r="I153" s="39">
        <v>29.053000000000001</v>
      </c>
      <c r="J153" s="39">
        <v>27.567</v>
      </c>
    </row>
    <row r="154" spans="1:10">
      <c r="A154" s="59">
        <v>43396</v>
      </c>
      <c r="B154" s="60">
        <v>0.875</v>
      </c>
      <c r="C154" s="39">
        <v>30.053999999999998</v>
      </c>
      <c r="D154" s="39">
        <v>27.567</v>
      </c>
      <c r="E154" s="39">
        <v>27.567</v>
      </c>
      <c r="F154" s="39">
        <v>29.452000000000002</v>
      </c>
      <c r="G154" s="39">
        <v>27.567</v>
      </c>
      <c r="H154" s="39">
        <v>29.352</v>
      </c>
      <c r="I154" s="39">
        <v>29.053000000000001</v>
      </c>
      <c r="J154" s="39">
        <v>27.567</v>
      </c>
    </row>
    <row r="155" spans="1:10">
      <c r="A155" s="59">
        <v>43396</v>
      </c>
      <c r="B155" s="60">
        <v>0.89583333333333404</v>
      </c>
      <c r="C155" s="39">
        <v>29.952999999999999</v>
      </c>
      <c r="D155" s="39">
        <v>27.567</v>
      </c>
      <c r="E155" s="39">
        <v>27.567</v>
      </c>
      <c r="F155" s="39">
        <v>29.352</v>
      </c>
      <c r="G155" s="39">
        <v>27.468</v>
      </c>
      <c r="H155" s="39">
        <v>29.251999999999999</v>
      </c>
      <c r="I155" s="39">
        <v>29.053000000000001</v>
      </c>
      <c r="J155" s="39">
        <v>27.567</v>
      </c>
    </row>
    <row r="156" spans="1:10">
      <c r="A156" s="59">
        <v>43396</v>
      </c>
      <c r="B156" s="60">
        <v>0.91666666666666696</v>
      </c>
      <c r="C156" s="39">
        <v>30.053999999999998</v>
      </c>
      <c r="D156" s="39">
        <v>27.567</v>
      </c>
      <c r="E156" s="39">
        <v>27.567</v>
      </c>
      <c r="F156" s="39">
        <v>29.452000000000002</v>
      </c>
      <c r="G156" s="39">
        <v>27.468</v>
      </c>
      <c r="H156" s="39">
        <v>29.251999999999999</v>
      </c>
      <c r="I156" s="39">
        <v>29.053000000000001</v>
      </c>
      <c r="J156" s="39">
        <v>27.567</v>
      </c>
    </row>
    <row r="157" spans="1:10">
      <c r="A157" s="59">
        <v>43396</v>
      </c>
      <c r="B157" s="60">
        <v>0.9375</v>
      </c>
      <c r="C157" s="39">
        <v>29.652000000000001</v>
      </c>
      <c r="D157" s="39">
        <v>27.172999999999998</v>
      </c>
      <c r="E157" s="39">
        <v>27.172999999999998</v>
      </c>
      <c r="F157" s="39">
        <v>29.053000000000001</v>
      </c>
      <c r="G157" s="39">
        <v>27.172999999999998</v>
      </c>
      <c r="H157" s="39">
        <v>28.952999999999999</v>
      </c>
      <c r="I157" s="39">
        <v>28.655000000000001</v>
      </c>
      <c r="J157" s="39">
        <v>27.172999999999998</v>
      </c>
    </row>
    <row r="158" spans="1:10">
      <c r="A158" s="59">
        <v>43396</v>
      </c>
      <c r="B158" s="60">
        <v>0.95833333333333404</v>
      </c>
      <c r="C158" s="39">
        <v>29.751999999999999</v>
      </c>
      <c r="D158" s="39">
        <v>27.37</v>
      </c>
      <c r="E158" s="39">
        <v>27.37</v>
      </c>
      <c r="F158" s="39">
        <v>29.152000000000001</v>
      </c>
      <c r="G158" s="39">
        <v>27.271999999999998</v>
      </c>
      <c r="H158" s="39">
        <v>29.053000000000001</v>
      </c>
      <c r="I158" s="39">
        <v>28.853000000000002</v>
      </c>
      <c r="J158" s="39">
        <v>27.271999999999998</v>
      </c>
    </row>
    <row r="159" spans="1:10">
      <c r="A159" s="59">
        <v>43396</v>
      </c>
      <c r="B159" s="60">
        <v>0.97916666666666663</v>
      </c>
      <c r="C159" s="39">
        <v>29.952999999999999</v>
      </c>
      <c r="D159" s="39">
        <v>27.468</v>
      </c>
      <c r="E159" s="39">
        <v>27.468</v>
      </c>
      <c r="F159" s="39">
        <v>29.251999999999999</v>
      </c>
      <c r="G159" s="39">
        <v>27.37</v>
      </c>
      <c r="H159" s="39">
        <v>29.152000000000001</v>
      </c>
      <c r="I159" s="39">
        <v>28.952999999999999</v>
      </c>
      <c r="J159" s="39">
        <v>27.468</v>
      </c>
    </row>
    <row r="160" spans="1:10">
      <c r="A160" s="59">
        <v>43397</v>
      </c>
      <c r="B160" s="60">
        <v>0</v>
      </c>
      <c r="C160" s="39">
        <v>29.952999999999999</v>
      </c>
      <c r="D160" s="39">
        <v>27.468</v>
      </c>
      <c r="E160" s="39">
        <v>27.468</v>
      </c>
      <c r="F160" s="39">
        <v>29.251999999999999</v>
      </c>
      <c r="G160" s="39">
        <v>27.37</v>
      </c>
      <c r="H160" s="39">
        <v>29.152000000000001</v>
      </c>
      <c r="I160" s="39">
        <v>28.952999999999999</v>
      </c>
      <c r="J160" s="39">
        <v>27.468</v>
      </c>
    </row>
    <row r="161" spans="1:10">
      <c r="A161" s="59">
        <v>43397</v>
      </c>
      <c r="B161" s="60">
        <v>2.0833333333333332E-2</v>
      </c>
      <c r="C161" s="39">
        <v>29.952999999999999</v>
      </c>
      <c r="D161" s="39">
        <v>27.468</v>
      </c>
      <c r="E161" s="39">
        <v>27.468</v>
      </c>
      <c r="F161" s="39">
        <v>29.251999999999999</v>
      </c>
      <c r="G161" s="39">
        <v>27.37</v>
      </c>
      <c r="H161" s="39">
        <v>29.152000000000001</v>
      </c>
      <c r="I161" s="39">
        <v>28.853000000000002</v>
      </c>
      <c r="J161" s="39">
        <v>27.37</v>
      </c>
    </row>
    <row r="162" spans="1:10">
      <c r="A162" s="59">
        <v>43397</v>
      </c>
      <c r="B162" s="60">
        <v>4.1666666666666699E-2</v>
      </c>
      <c r="C162" s="39">
        <v>29.853000000000002</v>
      </c>
      <c r="D162" s="39">
        <v>27.468</v>
      </c>
      <c r="E162" s="39">
        <v>27.468</v>
      </c>
      <c r="F162" s="39">
        <v>29.251999999999999</v>
      </c>
      <c r="G162" s="39">
        <v>27.37</v>
      </c>
      <c r="H162" s="39">
        <v>29.152000000000001</v>
      </c>
      <c r="I162" s="39">
        <v>28.853000000000002</v>
      </c>
      <c r="J162" s="39">
        <v>27.37</v>
      </c>
    </row>
    <row r="163" spans="1:10">
      <c r="A163" s="59">
        <v>43397</v>
      </c>
      <c r="B163" s="60">
        <v>6.25E-2</v>
      </c>
      <c r="C163" s="39">
        <v>29.853000000000002</v>
      </c>
      <c r="D163" s="39">
        <v>27.37</v>
      </c>
      <c r="E163" s="39">
        <v>27.468</v>
      </c>
      <c r="F163" s="39">
        <v>29.152000000000001</v>
      </c>
      <c r="G163" s="39">
        <v>27.37</v>
      </c>
      <c r="H163" s="39">
        <v>29.053000000000001</v>
      </c>
      <c r="I163" s="39">
        <v>28.853000000000002</v>
      </c>
      <c r="J163" s="39">
        <v>27.37</v>
      </c>
    </row>
    <row r="164" spans="1:10">
      <c r="A164" s="59">
        <v>43397</v>
      </c>
      <c r="B164" s="60">
        <v>8.3333333333333301E-2</v>
      </c>
      <c r="C164" s="39">
        <v>29.853000000000002</v>
      </c>
      <c r="D164" s="39">
        <v>27.37</v>
      </c>
      <c r="E164" s="39">
        <v>27.468</v>
      </c>
      <c r="F164" s="39">
        <v>29.251999999999999</v>
      </c>
      <c r="G164" s="39">
        <v>27.37</v>
      </c>
      <c r="H164" s="39">
        <v>29.053000000000001</v>
      </c>
      <c r="I164" s="39">
        <v>28.853000000000002</v>
      </c>
      <c r="J164" s="39">
        <v>27.37</v>
      </c>
    </row>
    <row r="165" spans="1:10">
      <c r="A165" s="59">
        <v>43397</v>
      </c>
      <c r="B165" s="60">
        <v>0.104166666666667</v>
      </c>
      <c r="C165" s="39">
        <v>29.853000000000002</v>
      </c>
      <c r="D165" s="39">
        <v>27.37</v>
      </c>
      <c r="E165" s="39">
        <v>27.37</v>
      </c>
      <c r="F165" s="39">
        <v>29.152000000000001</v>
      </c>
      <c r="G165" s="39">
        <v>27.37</v>
      </c>
      <c r="H165" s="39">
        <v>29.053000000000001</v>
      </c>
      <c r="I165" s="39">
        <v>28.853000000000002</v>
      </c>
      <c r="J165" s="39">
        <v>27.37</v>
      </c>
    </row>
    <row r="166" spans="1:10">
      <c r="A166" s="59">
        <v>43397</v>
      </c>
      <c r="B166" s="60">
        <v>0.125</v>
      </c>
      <c r="C166" s="39">
        <v>29.952999999999999</v>
      </c>
      <c r="D166" s="39">
        <v>27.468</v>
      </c>
      <c r="E166" s="39">
        <v>27.468</v>
      </c>
      <c r="F166" s="39">
        <v>29.251999999999999</v>
      </c>
      <c r="G166" s="39">
        <v>27.37</v>
      </c>
      <c r="H166" s="39">
        <v>29.152000000000001</v>
      </c>
      <c r="I166" s="39">
        <v>28.952999999999999</v>
      </c>
      <c r="J166" s="39">
        <v>27.468</v>
      </c>
    </row>
    <row r="167" spans="1:10">
      <c r="A167" s="59">
        <v>43397</v>
      </c>
      <c r="B167" s="60">
        <v>0.14583333333333301</v>
      </c>
      <c r="C167" s="39">
        <v>30.053999999999998</v>
      </c>
      <c r="D167" s="39">
        <v>27.468</v>
      </c>
      <c r="E167" s="39">
        <v>27.468</v>
      </c>
      <c r="F167" s="39">
        <v>29.251999999999999</v>
      </c>
      <c r="G167" s="39">
        <v>27.37</v>
      </c>
      <c r="H167" s="39">
        <v>29.152000000000001</v>
      </c>
      <c r="I167" s="39">
        <v>28.952999999999999</v>
      </c>
      <c r="J167" s="39">
        <v>27.468</v>
      </c>
    </row>
    <row r="168" spans="1:10">
      <c r="A168" s="59">
        <v>43397</v>
      </c>
      <c r="B168" s="60">
        <v>0.16666666666666699</v>
      </c>
      <c r="C168" s="39">
        <v>29.952999999999999</v>
      </c>
      <c r="D168" s="39">
        <v>27.37</v>
      </c>
      <c r="E168" s="39">
        <v>27.468</v>
      </c>
      <c r="F168" s="39">
        <v>29.251999999999999</v>
      </c>
      <c r="G168" s="39">
        <v>27.37</v>
      </c>
      <c r="H168" s="39">
        <v>29.152000000000001</v>
      </c>
      <c r="I168" s="39">
        <v>28.853000000000002</v>
      </c>
      <c r="J168" s="39">
        <v>27.37</v>
      </c>
    </row>
    <row r="169" spans="1:10">
      <c r="A169" s="59">
        <v>43397</v>
      </c>
      <c r="B169" s="60">
        <v>0.1875</v>
      </c>
      <c r="C169" s="39">
        <v>29.952999999999999</v>
      </c>
      <c r="D169" s="39">
        <v>27.468</v>
      </c>
      <c r="E169" s="39">
        <v>27.468</v>
      </c>
      <c r="F169" s="39">
        <v>29.251999999999999</v>
      </c>
      <c r="G169" s="39">
        <v>27.37</v>
      </c>
      <c r="H169" s="39">
        <v>29.152000000000001</v>
      </c>
      <c r="I169" s="39">
        <v>28.952999999999999</v>
      </c>
      <c r="J169" s="39">
        <v>27.37</v>
      </c>
    </row>
    <row r="170" spans="1:10">
      <c r="A170" s="59">
        <v>43397</v>
      </c>
      <c r="B170" s="60">
        <v>0.20833333333333301</v>
      </c>
      <c r="C170" s="39">
        <v>29.952999999999999</v>
      </c>
      <c r="D170" s="39">
        <v>27.37</v>
      </c>
      <c r="E170" s="39">
        <v>27.468</v>
      </c>
      <c r="F170" s="39">
        <v>29.251999999999999</v>
      </c>
      <c r="G170" s="39">
        <v>27.37</v>
      </c>
      <c r="H170" s="39">
        <v>29.152000000000001</v>
      </c>
      <c r="I170" s="39">
        <v>28.853000000000002</v>
      </c>
      <c r="J170" s="39">
        <v>27.37</v>
      </c>
    </row>
    <row r="171" spans="1:10">
      <c r="A171" s="59">
        <v>43397</v>
      </c>
      <c r="B171" s="60">
        <v>0.22916666666666699</v>
      </c>
      <c r="C171" s="39">
        <v>29.952999999999999</v>
      </c>
      <c r="D171" s="39">
        <v>27.468</v>
      </c>
      <c r="E171" s="39">
        <v>27.468</v>
      </c>
      <c r="F171" s="39">
        <v>29.251999999999999</v>
      </c>
      <c r="G171" s="39">
        <v>27.37</v>
      </c>
      <c r="H171" s="39">
        <v>29.152000000000001</v>
      </c>
      <c r="I171" s="39">
        <v>28.853000000000002</v>
      </c>
      <c r="J171" s="39">
        <v>27.37</v>
      </c>
    </row>
    <row r="172" spans="1:10">
      <c r="A172" s="59">
        <v>43397</v>
      </c>
      <c r="B172" s="60">
        <v>0.25</v>
      </c>
      <c r="C172" s="39">
        <v>30.053999999999998</v>
      </c>
      <c r="D172" s="39">
        <v>27.468</v>
      </c>
      <c r="E172" s="39">
        <v>27.468</v>
      </c>
      <c r="F172" s="39">
        <v>29.251999999999999</v>
      </c>
      <c r="G172" s="39">
        <v>27.37</v>
      </c>
      <c r="H172" s="39">
        <v>29.152000000000001</v>
      </c>
      <c r="I172" s="39">
        <v>28.853000000000002</v>
      </c>
      <c r="J172" s="39">
        <v>27.37</v>
      </c>
    </row>
    <row r="173" spans="1:10">
      <c r="A173" s="59">
        <v>43397</v>
      </c>
      <c r="B173" s="60">
        <v>0.27083333333333298</v>
      </c>
      <c r="C173" s="39">
        <v>29.952999999999999</v>
      </c>
      <c r="D173" s="39">
        <v>27.37</v>
      </c>
      <c r="E173" s="39">
        <v>27.37</v>
      </c>
      <c r="F173" s="39">
        <v>29.251999999999999</v>
      </c>
      <c r="G173" s="39">
        <v>27.37</v>
      </c>
      <c r="H173" s="39">
        <v>29.152000000000001</v>
      </c>
      <c r="I173" s="39">
        <v>28.853000000000002</v>
      </c>
      <c r="J173" s="39">
        <v>27.37</v>
      </c>
    </row>
    <row r="174" spans="1:10">
      <c r="A174" s="59">
        <v>43397</v>
      </c>
      <c r="B174" s="60">
        <v>0.29166666666666702</v>
      </c>
      <c r="C174" s="39">
        <v>30.053999999999998</v>
      </c>
      <c r="D174" s="39">
        <v>27.468</v>
      </c>
      <c r="E174" s="39">
        <v>27.468</v>
      </c>
      <c r="F174" s="39">
        <v>29.251999999999999</v>
      </c>
      <c r="G174" s="39">
        <v>27.37</v>
      </c>
      <c r="H174" s="39">
        <v>29.152000000000001</v>
      </c>
      <c r="I174" s="39">
        <v>28.952999999999999</v>
      </c>
      <c r="J174" s="39">
        <v>27.468</v>
      </c>
    </row>
    <row r="175" spans="1:10">
      <c r="A175" s="59">
        <v>43397</v>
      </c>
      <c r="B175" s="60">
        <v>0.3125</v>
      </c>
      <c r="C175" s="39">
        <v>29.853000000000002</v>
      </c>
      <c r="D175" s="39">
        <v>27.37</v>
      </c>
      <c r="E175" s="39">
        <v>27.37</v>
      </c>
      <c r="F175" s="39">
        <v>29.152000000000001</v>
      </c>
      <c r="G175" s="39">
        <v>27.271999999999998</v>
      </c>
      <c r="H175" s="39">
        <v>29.053000000000001</v>
      </c>
      <c r="I175" s="39">
        <v>28.853000000000002</v>
      </c>
      <c r="J175" s="39">
        <v>27.37</v>
      </c>
    </row>
    <row r="176" spans="1:10">
      <c r="A176" s="59">
        <v>43397</v>
      </c>
      <c r="B176" s="60">
        <v>0.33333333333333298</v>
      </c>
      <c r="C176" s="39">
        <v>29.952999999999999</v>
      </c>
      <c r="D176" s="39">
        <v>27.37</v>
      </c>
      <c r="E176" s="39">
        <v>27.37</v>
      </c>
      <c r="F176" s="39">
        <v>29.251999999999999</v>
      </c>
      <c r="G176" s="39">
        <v>27.37</v>
      </c>
      <c r="H176" s="39">
        <v>29.152000000000001</v>
      </c>
      <c r="I176" s="39">
        <v>28.853000000000002</v>
      </c>
      <c r="J176" s="39">
        <v>27.37</v>
      </c>
    </row>
    <row r="177" spans="1:10">
      <c r="A177" s="59">
        <v>43397</v>
      </c>
      <c r="B177" s="60">
        <v>0.35416666666666702</v>
      </c>
      <c r="C177" s="39">
        <v>30.154</v>
      </c>
      <c r="D177" s="39">
        <v>27.567</v>
      </c>
      <c r="E177" s="39">
        <v>27.567</v>
      </c>
      <c r="F177" s="39">
        <v>29.352</v>
      </c>
      <c r="G177" s="39">
        <v>27.468</v>
      </c>
      <c r="H177" s="39">
        <v>29.251999999999999</v>
      </c>
      <c r="I177" s="39">
        <v>29.053000000000001</v>
      </c>
      <c r="J177" s="39">
        <v>27.567</v>
      </c>
    </row>
    <row r="178" spans="1:10">
      <c r="A178" s="59">
        <v>43397</v>
      </c>
      <c r="B178" s="60">
        <v>0.375</v>
      </c>
      <c r="C178" s="39">
        <v>30.053999999999998</v>
      </c>
      <c r="D178" s="39">
        <v>27.468</v>
      </c>
      <c r="E178" s="39">
        <v>27.567</v>
      </c>
      <c r="F178" s="39">
        <v>29.352</v>
      </c>
      <c r="G178" s="39">
        <v>27.468</v>
      </c>
      <c r="H178" s="39">
        <v>29.251999999999999</v>
      </c>
      <c r="I178" s="39">
        <v>28.952999999999999</v>
      </c>
      <c r="J178" s="39">
        <v>27.567</v>
      </c>
    </row>
    <row r="179" spans="1:10">
      <c r="A179" s="59">
        <v>43397</v>
      </c>
      <c r="B179" s="60">
        <v>0.39583333333333298</v>
      </c>
      <c r="C179" s="39">
        <v>30.053999999999998</v>
      </c>
      <c r="D179" s="39">
        <v>27.468</v>
      </c>
      <c r="E179" s="39">
        <v>27.468</v>
      </c>
      <c r="F179" s="39">
        <v>29.352</v>
      </c>
      <c r="G179" s="39">
        <v>27.468</v>
      </c>
      <c r="H179" s="39">
        <v>29.251999999999999</v>
      </c>
      <c r="I179" s="39">
        <v>28.952999999999999</v>
      </c>
      <c r="J179" s="39">
        <v>27.468</v>
      </c>
    </row>
    <row r="180" spans="1:10">
      <c r="A180" s="59">
        <v>43397</v>
      </c>
      <c r="B180" s="60">
        <v>0.41666666666666702</v>
      </c>
      <c r="C180" s="39">
        <v>30.053999999999998</v>
      </c>
      <c r="D180" s="39">
        <v>27.468</v>
      </c>
      <c r="E180" s="39">
        <v>27.468</v>
      </c>
      <c r="F180" s="39">
        <v>29.352</v>
      </c>
      <c r="G180" s="39">
        <v>27.468</v>
      </c>
      <c r="H180" s="39">
        <v>29.251999999999999</v>
      </c>
      <c r="I180" s="39">
        <v>28.952999999999999</v>
      </c>
      <c r="J180" s="39">
        <v>27.468</v>
      </c>
    </row>
    <row r="181" spans="1:10">
      <c r="A181" s="59">
        <v>43397</v>
      </c>
      <c r="B181" s="60">
        <v>0.4375</v>
      </c>
      <c r="C181" s="39">
        <v>30.154</v>
      </c>
      <c r="D181" s="39">
        <v>27.567</v>
      </c>
      <c r="E181" s="39">
        <v>27.567</v>
      </c>
      <c r="F181" s="39">
        <v>29.352</v>
      </c>
      <c r="G181" s="39">
        <v>27.468</v>
      </c>
      <c r="H181" s="39">
        <v>29.452000000000002</v>
      </c>
      <c r="I181" s="39">
        <v>29.152000000000001</v>
      </c>
      <c r="J181" s="39">
        <v>27.567</v>
      </c>
    </row>
    <row r="182" spans="1:10">
      <c r="A182" s="59">
        <v>43397</v>
      </c>
      <c r="B182" s="60">
        <v>0.45833333333333298</v>
      </c>
      <c r="C182" s="39">
        <v>29.952999999999999</v>
      </c>
      <c r="D182" s="39">
        <v>27.468</v>
      </c>
      <c r="E182" s="39">
        <v>27.567</v>
      </c>
      <c r="F182" s="39">
        <v>29.853000000000002</v>
      </c>
      <c r="G182" s="39">
        <v>27.468</v>
      </c>
      <c r="H182" s="39">
        <v>29.452000000000002</v>
      </c>
      <c r="I182" s="39">
        <v>29.152000000000001</v>
      </c>
      <c r="J182" s="39">
        <v>27.567</v>
      </c>
    </row>
    <row r="183" spans="1:10">
      <c r="A183" s="59">
        <v>43397</v>
      </c>
      <c r="B183" s="60">
        <v>0.47916666666666702</v>
      </c>
      <c r="C183" s="39">
        <v>30.053999999999998</v>
      </c>
      <c r="D183" s="39">
        <v>27.567</v>
      </c>
      <c r="E183" s="39">
        <v>27.567</v>
      </c>
      <c r="F183" s="39">
        <v>29.853000000000002</v>
      </c>
      <c r="G183" s="39">
        <v>27.567</v>
      </c>
      <c r="H183" s="39">
        <v>29.452000000000002</v>
      </c>
      <c r="I183" s="39">
        <v>29.152000000000001</v>
      </c>
      <c r="J183" s="39">
        <v>27.567</v>
      </c>
    </row>
    <row r="184" spans="1:10">
      <c r="A184" s="59">
        <v>43397</v>
      </c>
      <c r="B184" s="60">
        <v>0.5</v>
      </c>
      <c r="C184" s="39">
        <v>29.952999999999999</v>
      </c>
      <c r="D184" s="39">
        <v>27.567</v>
      </c>
      <c r="E184" s="39">
        <v>27.567</v>
      </c>
      <c r="F184" s="39">
        <v>29.751999999999999</v>
      </c>
      <c r="G184" s="39">
        <v>27.468</v>
      </c>
      <c r="H184" s="39">
        <v>29.251999999999999</v>
      </c>
      <c r="I184" s="39">
        <v>28.952999999999999</v>
      </c>
      <c r="J184" s="39">
        <v>27.567</v>
      </c>
    </row>
    <row r="185" spans="1:10">
      <c r="A185" s="59">
        <v>43397</v>
      </c>
      <c r="B185" s="60">
        <v>0.52083333333333337</v>
      </c>
      <c r="C185" s="39">
        <v>28.754000000000001</v>
      </c>
      <c r="D185" s="39">
        <v>27.567</v>
      </c>
      <c r="E185" s="39">
        <v>27.567</v>
      </c>
      <c r="F185" s="39">
        <v>28.456</v>
      </c>
      <c r="G185" s="39">
        <v>27.567</v>
      </c>
      <c r="H185" s="39">
        <v>28.257999999999999</v>
      </c>
      <c r="I185" s="39">
        <v>28.06</v>
      </c>
      <c r="J185" s="39">
        <v>27.567</v>
      </c>
    </row>
    <row r="186" spans="1:10">
      <c r="A186" s="59">
        <v>43397</v>
      </c>
      <c r="B186" s="60">
        <v>0.54166666666666696</v>
      </c>
      <c r="C186" s="39">
        <v>29.251999999999999</v>
      </c>
      <c r="D186" s="39">
        <v>27.567</v>
      </c>
      <c r="E186" s="39">
        <v>27.567</v>
      </c>
      <c r="F186" s="39">
        <v>29.751999999999999</v>
      </c>
      <c r="G186" s="39">
        <v>27.567</v>
      </c>
      <c r="H186" s="39">
        <v>30.053999999999998</v>
      </c>
      <c r="I186" s="39">
        <v>29.652000000000001</v>
      </c>
      <c r="J186" s="39">
        <v>27.567</v>
      </c>
    </row>
    <row r="187" spans="1:10">
      <c r="A187" s="59">
        <v>43397</v>
      </c>
      <c r="B187" s="60">
        <v>0.5625</v>
      </c>
      <c r="C187" s="39">
        <v>31.064</v>
      </c>
      <c r="D187" s="39">
        <v>27.567</v>
      </c>
      <c r="E187" s="39">
        <v>27.664999999999999</v>
      </c>
      <c r="F187" s="39">
        <v>29.853000000000002</v>
      </c>
      <c r="G187" s="39">
        <v>27.567</v>
      </c>
      <c r="H187" s="39">
        <v>30.053999999999998</v>
      </c>
      <c r="I187" s="39">
        <v>29.652000000000001</v>
      </c>
      <c r="J187" s="39">
        <v>27.664999999999999</v>
      </c>
    </row>
    <row r="188" spans="1:10">
      <c r="A188" s="59">
        <v>43397</v>
      </c>
      <c r="B188" s="60">
        <v>0.58333333333333304</v>
      </c>
      <c r="C188" s="39">
        <v>30.053999999999998</v>
      </c>
      <c r="D188" s="39">
        <v>27.567</v>
      </c>
      <c r="E188" s="39">
        <v>27.567</v>
      </c>
      <c r="F188" s="39">
        <v>29.751999999999999</v>
      </c>
      <c r="G188" s="39">
        <v>27.468</v>
      </c>
      <c r="H188" s="39">
        <v>30.053999999999998</v>
      </c>
      <c r="I188" s="39">
        <v>29.552</v>
      </c>
      <c r="J188" s="39">
        <v>27.567</v>
      </c>
    </row>
    <row r="189" spans="1:10">
      <c r="A189" s="59">
        <v>43397</v>
      </c>
      <c r="B189" s="60">
        <v>0.75</v>
      </c>
      <c r="C189" s="39">
        <v>29.552</v>
      </c>
      <c r="D189" s="39">
        <v>27.567</v>
      </c>
      <c r="E189" s="39">
        <v>27.664999999999999</v>
      </c>
      <c r="F189" s="39">
        <v>29.652000000000001</v>
      </c>
      <c r="G189" s="39">
        <v>27.567</v>
      </c>
      <c r="H189" s="39">
        <v>29.853000000000002</v>
      </c>
      <c r="I189" s="39">
        <v>29.552</v>
      </c>
      <c r="J189" s="39">
        <v>27.664999999999999</v>
      </c>
    </row>
    <row r="190" spans="1:10">
      <c r="A190" s="59">
        <v>43397</v>
      </c>
      <c r="B190" s="60">
        <v>0.77083333333333337</v>
      </c>
      <c r="C190" s="39">
        <v>29.552</v>
      </c>
      <c r="D190" s="39">
        <v>27.567</v>
      </c>
      <c r="E190" s="39">
        <v>27.567</v>
      </c>
      <c r="F190" s="39">
        <v>29.853000000000002</v>
      </c>
      <c r="G190" s="39">
        <v>27.567</v>
      </c>
      <c r="H190" s="39">
        <v>30.053999999999998</v>
      </c>
      <c r="I190" s="39">
        <v>29.652000000000001</v>
      </c>
      <c r="J190" s="39">
        <v>27.567</v>
      </c>
    </row>
    <row r="191" spans="1:10">
      <c r="A191" s="59">
        <v>43397</v>
      </c>
      <c r="B191" s="60">
        <v>0.79166666666666696</v>
      </c>
      <c r="C191" s="39">
        <v>29.552</v>
      </c>
      <c r="D191" s="39">
        <v>27.567</v>
      </c>
      <c r="E191" s="39">
        <v>27.567</v>
      </c>
      <c r="F191" s="39">
        <v>29.751999999999999</v>
      </c>
      <c r="G191" s="39">
        <v>27.468</v>
      </c>
      <c r="H191" s="39">
        <v>29.952999999999999</v>
      </c>
      <c r="I191" s="39">
        <v>29.552</v>
      </c>
      <c r="J191" s="39">
        <v>27.567</v>
      </c>
    </row>
    <row r="192" spans="1:10">
      <c r="A192" s="59">
        <v>43397</v>
      </c>
      <c r="B192" s="60">
        <v>0.8125</v>
      </c>
      <c r="C192" s="39">
        <v>29.452000000000002</v>
      </c>
      <c r="D192" s="39">
        <v>27.468</v>
      </c>
      <c r="E192" s="39">
        <v>27.567</v>
      </c>
      <c r="F192" s="39">
        <v>29.751999999999999</v>
      </c>
      <c r="G192" s="39">
        <v>27.468</v>
      </c>
      <c r="H192" s="39">
        <v>29.952999999999999</v>
      </c>
      <c r="I192" s="39">
        <v>29.552</v>
      </c>
      <c r="J192" s="39">
        <v>27.468</v>
      </c>
    </row>
    <row r="193" spans="1:10">
      <c r="A193" s="59">
        <v>43397</v>
      </c>
      <c r="B193" s="60">
        <v>0.83333333333333337</v>
      </c>
      <c r="C193" s="39">
        <v>29.552</v>
      </c>
      <c r="D193" s="39">
        <v>27.468</v>
      </c>
      <c r="E193" s="39">
        <v>27.567</v>
      </c>
      <c r="F193" s="39">
        <v>29.853000000000002</v>
      </c>
      <c r="G193" s="39">
        <v>27.468</v>
      </c>
      <c r="H193" s="39">
        <v>30.053999999999998</v>
      </c>
      <c r="I193" s="39">
        <v>29.552</v>
      </c>
      <c r="J193" s="39">
        <v>27.567</v>
      </c>
    </row>
    <row r="194" spans="1:10">
      <c r="A194" s="59">
        <v>43397</v>
      </c>
      <c r="B194" s="60">
        <v>0.85416666666666696</v>
      </c>
      <c r="C194" s="39">
        <v>29.552</v>
      </c>
      <c r="D194" s="39">
        <v>27.567</v>
      </c>
      <c r="E194" s="39">
        <v>27.664999999999999</v>
      </c>
      <c r="F194" s="39">
        <v>29.853000000000002</v>
      </c>
      <c r="G194" s="39">
        <v>27.567</v>
      </c>
      <c r="H194" s="39">
        <v>30.154</v>
      </c>
      <c r="I194" s="39">
        <v>29.652000000000001</v>
      </c>
      <c r="J194" s="39">
        <v>27.567</v>
      </c>
    </row>
    <row r="195" spans="1:10">
      <c r="A195" s="59">
        <v>43397</v>
      </c>
      <c r="B195" s="60">
        <v>0.875</v>
      </c>
      <c r="C195" s="39">
        <v>29.552</v>
      </c>
      <c r="D195" s="39">
        <v>27.567</v>
      </c>
      <c r="E195" s="39">
        <v>27.664999999999999</v>
      </c>
      <c r="F195" s="39">
        <v>29.952999999999999</v>
      </c>
      <c r="G195" s="39">
        <v>27.567</v>
      </c>
      <c r="H195" s="39">
        <v>30.154</v>
      </c>
      <c r="I195" s="39">
        <v>29.652000000000001</v>
      </c>
      <c r="J195" s="39">
        <v>27.567</v>
      </c>
    </row>
    <row r="196" spans="1:10">
      <c r="A196" s="59">
        <v>43397</v>
      </c>
      <c r="B196" s="60">
        <v>0.89583333333333404</v>
      </c>
      <c r="C196" s="39">
        <v>29.552</v>
      </c>
      <c r="D196" s="39">
        <v>27.567</v>
      </c>
      <c r="E196" s="39">
        <v>27.567</v>
      </c>
      <c r="F196" s="39">
        <v>29.853000000000002</v>
      </c>
      <c r="G196" s="39">
        <v>27.567</v>
      </c>
      <c r="H196" s="39">
        <v>30.053999999999998</v>
      </c>
      <c r="I196" s="39">
        <v>29.652000000000001</v>
      </c>
      <c r="J196" s="39">
        <v>27.567</v>
      </c>
    </row>
    <row r="197" spans="1:10">
      <c r="A197" s="59">
        <v>43397</v>
      </c>
      <c r="B197" s="60">
        <v>0.91666666666666696</v>
      </c>
      <c r="C197" s="39">
        <v>29.452000000000002</v>
      </c>
      <c r="D197" s="39">
        <v>27.567</v>
      </c>
      <c r="E197" s="39">
        <v>27.567</v>
      </c>
      <c r="F197" s="39">
        <v>29.853000000000002</v>
      </c>
      <c r="G197" s="39">
        <v>27.567</v>
      </c>
      <c r="H197" s="39">
        <v>30.053999999999998</v>
      </c>
      <c r="I197" s="39">
        <v>29.652000000000001</v>
      </c>
      <c r="J197" s="39">
        <v>27.567</v>
      </c>
    </row>
    <row r="198" spans="1:10">
      <c r="A198" s="59">
        <v>43397</v>
      </c>
      <c r="B198" s="60">
        <v>0.9375</v>
      </c>
      <c r="C198" s="39">
        <v>29.452000000000002</v>
      </c>
      <c r="D198" s="39">
        <v>27.468</v>
      </c>
      <c r="E198" s="39">
        <v>27.567</v>
      </c>
      <c r="F198" s="39">
        <v>29.853000000000002</v>
      </c>
      <c r="G198" s="39">
        <v>27.468</v>
      </c>
      <c r="H198" s="39">
        <v>30.053999999999998</v>
      </c>
      <c r="I198" s="39">
        <v>29.652000000000001</v>
      </c>
      <c r="J198" s="39">
        <v>27.468</v>
      </c>
    </row>
    <row r="199" spans="1:10">
      <c r="A199" s="59">
        <v>43397</v>
      </c>
      <c r="B199" s="60">
        <v>0.95833333333333404</v>
      </c>
      <c r="C199" s="39">
        <v>29.452000000000002</v>
      </c>
      <c r="D199" s="39">
        <v>27.468</v>
      </c>
      <c r="E199" s="39">
        <v>27.567</v>
      </c>
      <c r="F199" s="39">
        <v>29.853000000000002</v>
      </c>
      <c r="G199" s="39">
        <v>27.468</v>
      </c>
      <c r="H199" s="39">
        <v>30.053999999999998</v>
      </c>
      <c r="I199" s="39">
        <v>29.652000000000001</v>
      </c>
      <c r="J199" s="39">
        <v>27.468</v>
      </c>
    </row>
    <row r="200" spans="1:10">
      <c r="A200" s="59">
        <v>43397</v>
      </c>
      <c r="B200" s="60">
        <v>0.97916666666666663</v>
      </c>
      <c r="C200" s="39">
        <v>29.452000000000002</v>
      </c>
      <c r="D200" s="39">
        <v>27.468</v>
      </c>
      <c r="E200" s="39">
        <v>27.567</v>
      </c>
      <c r="F200" s="39">
        <v>29.853000000000002</v>
      </c>
      <c r="G200" s="39">
        <v>27.468</v>
      </c>
      <c r="H200" s="39">
        <v>30.053999999999998</v>
      </c>
      <c r="I200" s="39">
        <v>29.652000000000001</v>
      </c>
      <c r="J200" s="39">
        <v>27.468</v>
      </c>
    </row>
    <row r="201" spans="1:10">
      <c r="A201" s="59">
        <v>43398</v>
      </c>
      <c r="B201" s="60">
        <v>0</v>
      </c>
      <c r="C201" s="39">
        <v>29.352</v>
      </c>
      <c r="D201" s="39">
        <v>27.468</v>
      </c>
      <c r="E201" s="39">
        <v>27.567</v>
      </c>
      <c r="F201" s="39">
        <v>29.853000000000002</v>
      </c>
      <c r="G201" s="39">
        <v>27.468</v>
      </c>
      <c r="H201" s="39">
        <v>30.053999999999998</v>
      </c>
      <c r="I201" s="39">
        <v>29.652000000000001</v>
      </c>
      <c r="J201" s="39">
        <v>27.468</v>
      </c>
    </row>
    <row r="202" spans="1:10">
      <c r="A202" s="59">
        <v>43398</v>
      </c>
      <c r="B202" s="60">
        <v>2.0833333333333332E-2</v>
      </c>
      <c r="C202" s="39">
        <v>29.352</v>
      </c>
      <c r="D202" s="39">
        <v>27.468</v>
      </c>
      <c r="E202" s="39">
        <v>27.468</v>
      </c>
      <c r="F202" s="39">
        <v>29.853000000000002</v>
      </c>
      <c r="G202" s="39">
        <v>27.468</v>
      </c>
      <c r="H202" s="39">
        <v>29.952999999999999</v>
      </c>
      <c r="I202" s="39">
        <v>29.652000000000001</v>
      </c>
      <c r="J202" s="39">
        <v>27.468</v>
      </c>
    </row>
    <row r="203" spans="1:10">
      <c r="A203" s="59">
        <v>43398</v>
      </c>
      <c r="B203" s="60">
        <v>4.1666666666666699E-2</v>
      </c>
      <c r="C203" s="39">
        <v>29.352</v>
      </c>
      <c r="D203" s="39">
        <v>27.468</v>
      </c>
      <c r="E203" s="39">
        <v>27.468</v>
      </c>
      <c r="F203" s="39">
        <v>29.853000000000002</v>
      </c>
      <c r="G203" s="39">
        <v>27.468</v>
      </c>
      <c r="H203" s="39">
        <v>29.952999999999999</v>
      </c>
      <c r="I203" s="39">
        <v>29.652000000000001</v>
      </c>
      <c r="J203" s="39">
        <v>27.468</v>
      </c>
    </row>
    <row r="204" spans="1:10">
      <c r="A204" s="59">
        <v>43398</v>
      </c>
      <c r="B204" s="60">
        <v>6.25E-2</v>
      </c>
      <c r="C204" s="39">
        <v>29.251999999999999</v>
      </c>
      <c r="D204" s="39">
        <v>27.468</v>
      </c>
      <c r="E204" s="39">
        <v>27.468</v>
      </c>
      <c r="F204" s="39">
        <v>29.751999999999999</v>
      </c>
      <c r="G204" s="39">
        <v>27.468</v>
      </c>
      <c r="H204" s="39">
        <v>29.952999999999999</v>
      </c>
      <c r="I204" s="39">
        <v>29.552</v>
      </c>
      <c r="J204" s="39">
        <v>27.468</v>
      </c>
    </row>
    <row r="205" spans="1:10">
      <c r="A205" s="59">
        <v>43398</v>
      </c>
      <c r="B205" s="60">
        <v>8.3333333333333301E-2</v>
      </c>
      <c r="C205" s="39">
        <v>29.251999999999999</v>
      </c>
      <c r="D205" s="39">
        <v>27.468</v>
      </c>
      <c r="E205" s="39">
        <v>27.468</v>
      </c>
      <c r="F205" s="39">
        <v>29.751999999999999</v>
      </c>
      <c r="G205" s="39">
        <v>27.37</v>
      </c>
      <c r="H205" s="39">
        <v>29.952999999999999</v>
      </c>
      <c r="I205" s="39">
        <v>29.552</v>
      </c>
      <c r="J205" s="39">
        <v>27.468</v>
      </c>
    </row>
    <row r="206" spans="1:10">
      <c r="A206" s="59">
        <v>43398</v>
      </c>
      <c r="B206" s="60">
        <v>0.104166666666667</v>
      </c>
      <c r="C206" s="39">
        <v>29.352</v>
      </c>
      <c r="D206" s="39">
        <v>27.468</v>
      </c>
      <c r="E206" s="39">
        <v>27.468</v>
      </c>
      <c r="F206" s="39">
        <v>29.751999999999999</v>
      </c>
      <c r="G206" s="39">
        <v>27.37</v>
      </c>
      <c r="H206" s="39">
        <v>30.053999999999998</v>
      </c>
      <c r="I206" s="39">
        <v>29.552</v>
      </c>
      <c r="J206" s="39">
        <v>27.468</v>
      </c>
    </row>
    <row r="207" spans="1:10">
      <c r="A207" s="59">
        <v>43398</v>
      </c>
      <c r="B207" s="60">
        <v>0.125</v>
      </c>
      <c r="C207" s="39">
        <v>29.251999999999999</v>
      </c>
      <c r="D207" s="39">
        <v>27.468</v>
      </c>
      <c r="E207" s="39">
        <v>27.468</v>
      </c>
      <c r="F207" s="39">
        <v>29.751999999999999</v>
      </c>
      <c r="G207" s="39">
        <v>27.37</v>
      </c>
      <c r="H207" s="39">
        <v>29.952999999999999</v>
      </c>
      <c r="I207" s="39">
        <v>29.552</v>
      </c>
      <c r="J207" s="39">
        <v>27.468</v>
      </c>
    </row>
    <row r="208" spans="1:10">
      <c r="A208" s="59">
        <v>43398</v>
      </c>
      <c r="B208" s="60">
        <v>0.14583333333333301</v>
      </c>
      <c r="C208" s="39">
        <v>29.251999999999999</v>
      </c>
      <c r="D208" s="39">
        <v>27.468</v>
      </c>
      <c r="E208" s="39">
        <v>27.468</v>
      </c>
      <c r="F208" s="39">
        <v>29.751999999999999</v>
      </c>
      <c r="G208" s="39">
        <v>27.37</v>
      </c>
      <c r="H208" s="39">
        <v>29.952999999999999</v>
      </c>
      <c r="I208" s="39">
        <v>29.552</v>
      </c>
      <c r="J208" s="39">
        <v>27.468</v>
      </c>
    </row>
    <row r="209" spans="1:10">
      <c r="A209" s="59">
        <v>43398</v>
      </c>
      <c r="B209" s="60">
        <v>0.16666666666666699</v>
      </c>
      <c r="C209" s="39">
        <v>29.251999999999999</v>
      </c>
      <c r="D209" s="39">
        <v>27.468</v>
      </c>
      <c r="E209" s="39">
        <v>27.468</v>
      </c>
      <c r="F209" s="39">
        <v>29.751999999999999</v>
      </c>
      <c r="G209" s="39">
        <v>27.37</v>
      </c>
      <c r="H209" s="39">
        <v>29.952999999999999</v>
      </c>
      <c r="I209" s="39">
        <v>29.552</v>
      </c>
      <c r="J209" s="39">
        <v>27.468</v>
      </c>
    </row>
    <row r="210" spans="1:10">
      <c r="A210" s="59">
        <v>43398</v>
      </c>
      <c r="B210" s="60">
        <v>0.1875</v>
      </c>
      <c r="C210" s="39">
        <v>29.251999999999999</v>
      </c>
      <c r="D210" s="39">
        <v>27.468</v>
      </c>
      <c r="E210" s="39">
        <v>27.468</v>
      </c>
      <c r="F210" s="39">
        <v>29.751999999999999</v>
      </c>
      <c r="G210" s="39">
        <v>27.468</v>
      </c>
      <c r="H210" s="39">
        <v>29.952999999999999</v>
      </c>
      <c r="I210" s="39">
        <v>29.552</v>
      </c>
      <c r="J210" s="39">
        <v>27.468</v>
      </c>
    </row>
    <row r="211" spans="1:10">
      <c r="A211" s="59">
        <v>43398</v>
      </c>
      <c r="B211" s="60">
        <v>0.20833333333333301</v>
      </c>
      <c r="C211" s="39">
        <v>29.251999999999999</v>
      </c>
      <c r="D211" s="39">
        <v>27.468</v>
      </c>
      <c r="E211" s="39">
        <v>27.468</v>
      </c>
      <c r="F211" s="39">
        <v>29.751999999999999</v>
      </c>
      <c r="G211" s="39">
        <v>27.468</v>
      </c>
      <c r="H211" s="39">
        <v>29.952999999999999</v>
      </c>
      <c r="I211" s="39">
        <v>29.552</v>
      </c>
      <c r="J211" s="39">
        <v>27.468</v>
      </c>
    </row>
    <row r="212" spans="1:10">
      <c r="A212" s="59">
        <v>43398</v>
      </c>
      <c r="B212" s="60">
        <v>0.22916666666666699</v>
      </c>
      <c r="C212" s="39">
        <v>29.251999999999999</v>
      </c>
      <c r="D212" s="39">
        <v>27.468</v>
      </c>
      <c r="E212" s="39">
        <v>27.567</v>
      </c>
      <c r="F212" s="39">
        <v>29.853000000000002</v>
      </c>
      <c r="G212" s="39">
        <v>27.468</v>
      </c>
      <c r="H212" s="39">
        <v>29.952999999999999</v>
      </c>
      <c r="I212" s="39">
        <v>29.552</v>
      </c>
      <c r="J212" s="39">
        <v>27.468</v>
      </c>
    </row>
    <row r="213" spans="1:10">
      <c r="A213" s="59">
        <v>43398</v>
      </c>
      <c r="B213" s="60">
        <v>0.25</v>
      </c>
      <c r="C213" s="39">
        <v>29.251999999999999</v>
      </c>
      <c r="D213" s="39">
        <v>27.468</v>
      </c>
      <c r="E213" s="39">
        <v>27.468</v>
      </c>
      <c r="F213" s="39">
        <v>29.751999999999999</v>
      </c>
      <c r="G213" s="39">
        <v>27.37</v>
      </c>
      <c r="H213" s="39">
        <v>29.853000000000002</v>
      </c>
      <c r="I213" s="39">
        <v>29.552</v>
      </c>
      <c r="J213" s="39">
        <v>27.37</v>
      </c>
    </row>
    <row r="214" spans="1:10">
      <c r="A214" s="59">
        <v>43398</v>
      </c>
      <c r="B214" s="60">
        <v>0.27083333333333298</v>
      </c>
      <c r="C214" s="39">
        <v>29.152000000000001</v>
      </c>
      <c r="D214" s="39">
        <v>27.37</v>
      </c>
      <c r="E214" s="39">
        <v>27.37</v>
      </c>
      <c r="F214" s="39">
        <v>29.652000000000001</v>
      </c>
      <c r="G214" s="39">
        <v>27.37</v>
      </c>
      <c r="H214" s="39">
        <v>29.853000000000002</v>
      </c>
      <c r="I214" s="39">
        <v>29.452000000000002</v>
      </c>
      <c r="J214" s="39">
        <v>27.37</v>
      </c>
    </row>
    <row r="215" spans="1:10">
      <c r="A215" s="59">
        <v>43398</v>
      </c>
      <c r="B215" s="60">
        <v>0.29166666666666702</v>
      </c>
      <c r="C215" s="39">
        <v>29.152000000000001</v>
      </c>
      <c r="D215" s="39">
        <v>27.37</v>
      </c>
      <c r="E215" s="39">
        <v>27.37</v>
      </c>
      <c r="F215" s="39">
        <v>29.652000000000001</v>
      </c>
      <c r="G215" s="39">
        <v>27.271999999999998</v>
      </c>
      <c r="H215" s="39">
        <v>29.853000000000002</v>
      </c>
      <c r="I215" s="39">
        <v>29.452000000000002</v>
      </c>
      <c r="J215" s="39">
        <v>27.37</v>
      </c>
    </row>
    <row r="216" spans="1:10">
      <c r="A216" s="59">
        <v>43398</v>
      </c>
      <c r="B216" s="60">
        <v>0.3125</v>
      </c>
      <c r="C216" s="39">
        <v>29.152000000000001</v>
      </c>
      <c r="D216" s="39">
        <v>27.271999999999998</v>
      </c>
      <c r="E216" s="39">
        <v>27.37</v>
      </c>
      <c r="F216" s="39">
        <v>29.652000000000001</v>
      </c>
      <c r="G216" s="39">
        <v>27.271999999999998</v>
      </c>
      <c r="H216" s="39">
        <v>29.751999999999999</v>
      </c>
      <c r="I216" s="39">
        <v>29.452000000000002</v>
      </c>
      <c r="J216" s="39">
        <v>27.37</v>
      </c>
    </row>
    <row r="217" spans="1:10">
      <c r="A217" s="59">
        <v>43398</v>
      </c>
      <c r="B217" s="60">
        <v>0.33333333333333298</v>
      </c>
      <c r="C217" s="39">
        <v>29.152000000000001</v>
      </c>
      <c r="D217" s="39">
        <v>27.271999999999998</v>
      </c>
      <c r="E217" s="39">
        <v>27.37</v>
      </c>
      <c r="F217" s="39">
        <v>29.652000000000001</v>
      </c>
      <c r="G217" s="39">
        <v>27.271999999999998</v>
      </c>
      <c r="H217" s="39">
        <v>29.751999999999999</v>
      </c>
      <c r="I217" s="39">
        <v>29.452000000000002</v>
      </c>
      <c r="J217" s="39">
        <v>27.271999999999998</v>
      </c>
    </row>
    <row r="218" spans="1:10">
      <c r="A218" s="59">
        <v>43398</v>
      </c>
      <c r="B218" s="60">
        <v>0.35416666666666702</v>
      </c>
      <c r="C218" s="39">
        <v>29.152000000000001</v>
      </c>
      <c r="D218" s="39">
        <v>27.271999999999998</v>
      </c>
      <c r="E218" s="39">
        <v>27.37</v>
      </c>
      <c r="F218" s="39">
        <v>29.552</v>
      </c>
      <c r="G218" s="39">
        <v>27.271999999999998</v>
      </c>
      <c r="H218" s="39">
        <v>29.751999999999999</v>
      </c>
      <c r="I218" s="39">
        <v>29.352</v>
      </c>
      <c r="J218" s="39">
        <v>27.271999999999998</v>
      </c>
    </row>
    <row r="219" spans="1:10">
      <c r="A219" s="59">
        <v>43398</v>
      </c>
      <c r="B219" s="60">
        <v>0.375</v>
      </c>
      <c r="C219" s="39">
        <v>29.152000000000001</v>
      </c>
      <c r="D219" s="39">
        <v>27.271999999999998</v>
      </c>
      <c r="E219" s="39">
        <v>27.37</v>
      </c>
      <c r="F219" s="39">
        <v>29.652000000000001</v>
      </c>
      <c r="G219" s="39">
        <v>27.271999999999998</v>
      </c>
      <c r="H219" s="39">
        <v>29.751999999999999</v>
      </c>
      <c r="I219" s="39">
        <v>29.452000000000002</v>
      </c>
      <c r="J219" s="39">
        <v>27.271999999999998</v>
      </c>
    </row>
    <row r="220" spans="1:10">
      <c r="A220" s="59">
        <v>43398</v>
      </c>
      <c r="B220" s="60">
        <v>0.39583333333333298</v>
      </c>
      <c r="C220" s="39">
        <v>29.152000000000001</v>
      </c>
      <c r="D220" s="39">
        <v>27.271999999999998</v>
      </c>
      <c r="E220" s="39">
        <v>27.37</v>
      </c>
      <c r="F220" s="39">
        <v>29.552</v>
      </c>
      <c r="G220" s="39">
        <v>27.271999999999998</v>
      </c>
      <c r="H220" s="39">
        <v>29.751999999999999</v>
      </c>
      <c r="I220" s="39">
        <v>29.352</v>
      </c>
      <c r="J220" s="39">
        <v>27.271999999999998</v>
      </c>
    </row>
    <row r="221" spans="1:10">
      <c r="A221" s="59">
        <v>43398</v>
      </c>
      <c r="B221" s="60">
        <v>0.41666666666666702</v>
      </c>
      <c r="C221" s="39">
        <v>29.152000000000001</v>
      </c>
      <c r="D221" s="39">
        <v>27.271999999999998</v>
      </c>
      <c r="E221" s="39">
        <v>27.37</v>
      </c>
      <c r="F221" s="39">
        <v>29.552</v>
      </c>
      <c r="G221" s="39">
        <v>27.271999999999998</v>
      </c>
      <c r="H221" s="39">
        <v>29.751999999999999</v>
      </c>
      <c r="I221" s="39">
        <v>29.352</v>
      </c>
      <c r="J221" s="39">
        <v>27.271999999999998</v>
      </c>
    </row>
    <row r="222" spans="1:10">
      <c r="A222" s="59">
        <v>43398</v>
      </c>
      <c r="B222" s="60">
        <v>0.4375</v>
      </c>
      <c r="C222" s="39">
        <v>29.352</v>
      </c>
      <c r="D222" s="39">
        <v>27.468</v>
      </c>
      <c r="E222" s="39">
        <v>27.468</v>
      </c>
      <c r="F222" s="39">
        <v>29.751999999999999</v>
      </c>
      <c r="G222" s="39">
        <v>27.37</v>
      </c>
      <c r="H222" s="39">
        <v>29.853000000000002</v>
      </c>
      <c r="I222" s="39">
        <v>29.552</v>
      </c>
      <c r="J222" s="39">
        <v>27.468</v>
      </c>
    </row>
    <row r="223" spans="1:10">
      <c r="A223" s="59">
        <v>43398</v>
      </c>
      <c r="B223" s="60">
        <v>0.45833333333333298</v>
      </c>
      <c r="C223" s="39">
        <v>29.452000000000002</v>
      </c>
      <c r="D223" s="39">
        <v>27.468</v>
      </c>
      <c r="E223" s="39">
        <v>27.468</v>
      </c>
      <c r="F223" s="39">
        <v>29.751999999999999</v>
      </c>
      <c r="G223" s="39">
        <v>27.468</v>
      </c>
      <c r="H223" s="39">
        <v>29.952999999999999</v>
      </c>
      <c r="I223" s="39">
        <v>29.552</v>
      </c>
      <c r="J223" s="39">
        <v>27.567</v>
      </c>
    </row>
    <row r="224" spans="1:10">
      <c r="A224" s="59">
        <v>43398</v>
      </c>
      <c r="B224" s="60">
        <v>0.47916666666666702</v>
      </c>
      <c r="C224" s="39">
        <v>29.452000000000002</v>
      </c>
      <c r="D224" s="39">
        <v>27.664999999999999</v>
      </c>
      <c r="E224" s="39">
        <v>27.664999999999999</v>
      </c>
      <c r="F224" s="39">
        <v>29.952999999999999</v>
      </c>
      <c r="G224" s="39">
        <v>27.567</v>
      </c>
      <c r="H224" s="39">
        <v>30.053999999999998</v>
      </c>
      <c r="I224" s="39">
        <v>29.751999999999999</v>
      </c>
      <c r="J224" s="39">
        <v>27.763999999999999</v>
      </c>
    </row>
    <row r="225" spans="1:10">
      <c r="A225" s="59">
        <v>43398</v>
      </c>
      <c r="B225" s="60">
        <v>0.5</v>
      </c>
      <c r="C225" s="39">
        <v>29.552</v>
      </c>
      <c r="D225" s="39">
        <v>27.664999999999999</v>
      </c>
      <c r="E225" s="39">
        <v>27.468</v>
      </c>
      <c r="F225" s="39">
        <v>29.751999999999999</v>
      </c>
      <c r="G225" s="39">
        <v>27.468</v>
      </c>
      <c r="H225" s="39">
        <v>29.952999999999999</v>
      </c>
      <c r="I225" s="39">
        <v>29.652000000000001</v>
      </c>
      <c r="J225" s="39">
        <v>27.664999999999999</v>
      </c>
    </row>
    <row r="226" spans="1:10">
      <c r="A226" s="59">
        <v>43398</v>
      </c>
      <c r="B226" s="60">
        <v>0.52083333333333337</v>
      </c>
      <c r="C226" s="39">
        <v>29.352</v>
      </c>
      <c r="D226" s="39">
        <v>27.468</v>
      </c>
      <c r="E226" s="39">
        <v>27.468</v>
      </c>
      <c r="F226" s="39">
        <v>29.751999999999999</v>
      </c>
      <c r="G226" s="39">
        <v>27.37</v>
      </c>
      <c r="H226" s="39">
        <v>29.853000000000002</v>
      </c>
      <c r="I226" s="39">
        <v>29.452000000000002</v>
      </c>
      <c r="J226" s="39">
        <v>27.468</v>
      </c>
    </row>
    <row r="227" spans="1:10">
      <c r="A227" s="59">
        <v>43398</v>
      </c>
      <c r="B227" s="60">
        <v>0.54166666666666696</v>
      </c>
      <c r="C227" s="39">
        <v>29.452000000000002</v>
      </c>
      <c r="D227" s="39">
        <v>27.468</v>
      </c>
      <c r="E227" s="39">
        <v>27.468</v>
      </c>
      <c r="F227" s="39">
        <v>29.751999999999999</v>
      </c>
      <c r="G227" s="39">
        <v>27.468</v>
      </c>
      <c r="H227" s="39">
        <v>29.952999999999999</v>
      </c>
      <c r="I227" s="39">
        <v>29.552</v>
      </c>
      <c r="J227" s="39">
        <v>27.567</v>
      </c>
    </row>
    <row r="228" spans="1:10">
      <c r="A228" s="59">
        <v>43398</v>
      </c>
      <c r="B228" s="60">
        <v>0.5625</v>
      </c>
      <c r="C228" s="39">
        <v>29.352</v>
      </c>
      <c r="D228" s="39">
        <v>27.468</v>
      </c>
      <c r="E228" s="39">
        <v>27.468</v>
      </c>
      <c r="F228" s="39">
        <v>29.751999999999999</v>
      </c>
      <c r="G228" s="39">
        <v>27.468</v>
      </c>
      <c r="H228" s="39">
        <v>29.952999999999999</v>
      </c>
      <c r="I228" s="39">
        <v>29.552</v>
      </c>
      <c r="J228" s="39">
        <v>27.468</v>
      </c>
    </row>
    <row r="229" spans="1:10">
      <c r="A229" s="59">
        <v>43398</v>
      </c>
      <c r="B229" s="60">
        <v>0.58333333333333304</v>
      </c>
      <c r="C229" s="39">
        <v>29.452000000000002</v>
      </c>
      <c r="D229" s="39">
        <v>27.468</v>
      </c>
      <c r="E229" s="39">
        <v>27.468</v>
      </c>
      <c r="F229" s="39">
        <v>29.751999999999999</v>
      </c>
      <c r="G229" s="39">
        <v>27.468</v>
      </c>
      <c r="H229" s="39">
        <v>29.952999999999999</v>
      </c>
      <c r="I229" s="39">
        <v>29.552</v>
      </c>
      <c r="J229" s="39">
        <v>27.567</v>
      </c>
    </row>
    <row r="230" spans="1:10">
      <c r="A230" s="59">
        <v>43398</v>
      </c>
      <c r="B230" s="60">
        <v>0.75</v>
      </c>
      <c r="C230" s="39">
        <v>29.452000000000002</v>
      </c>
      <c r="D230" s="39">
        <v>27.468</v>
      </c>
      <c r="E230" s="39">
        <v>27.567</v>
      </c>
      <c r="F230" s="39">
        <v>29.751999999999999</v>
      </c>
      <c r="G230" s="39">
        <v>27.468</v>
      </c>
      <c r="H230" s="39">
        <v>29.952999999999999</v>
      </c>
      <c r="I230" s="39">
        <v>29.552</v>
      </c>
      <c r="J230" s="39">
        <v>27.567</v>
      </c>
    </row>
    <row r="231" spans="1:10">
      <c r="A231" s="59">
        <v>43398</v>
      </c>
      <c r="B231" s="60">
        <v>0.77083333333333337</v>
      </c>
      <c r="C231" s="39">
        <v>29.452000000000002</v>
      </c>
      <c r="D231" s="39">
        <v>27.468</v>
      </c>
      <c r="E231" s="39">
        <v>27.468</v>
      </c>
      <c r="F231" s="39">
        <v>29.751999999999999</v>
      </c>
      <c r="G231" s="39">
        <v>27.468</v>
      </c>
      <c r="H231" s="39">
        <v>29.952999999999999</v>
      </c>
      <c r="I231" s="39">
        <v>29.552</v>
      </c>
      <c r="J231" s="39">
        <v>27.468</v>
      </c>
    </row>
    <row r="232" spans="1:10">
      <c r="A232" s="59">
        <v>43398</v>
      </c>
      <c r="B232" s="60">
        <v>0.79166666666666696</v>
      </c>
      <c r="C232" s="39">
        <v>29.352</v>
      </c>
      <c r="D232" s="39">
        <v>27.468</v>
      </c>
      <c r="E232" s="39">
        <v>27.468</v>
      </c>
      <c r="F232" s="39">
        <v>29.751999999999999</v>
      </c>
      <c r="G232" s="39">
        <v>27.468</v>
      </c>
      <c r="H232" s="39">
        <v>29.952999999999999</v>
      </c>
      <c r="I232" s="39">
        <v>29.552</v>
      </c>
      <c r="J232" s="39">
        <v>27.468</v>
      </c>
    </row>
    <row r="233" spans="1:10">
      <c r="A233" s="59">
        <v>43398</v>
      </c>
      <c r="B233" s="60">
        <v>0.8125</v>
      </c>
      <c r="C233" s="39">
        <v>29.352</v>
      </c>
      <c r="D233" s="39">
        <v>27.468</v>
      </c>
      <c r="E233" s="39">
        <v>27.468</v>
      </c>
      <c r="F233" s="39">
        <v>29.751999999999999</v>
      </c>
      <c r="G233" s="39">
        <v>27.468</v>
      </c>
      <c r="H233" s="39">
        <v>29.952999999999999</v>
      </c>
      <c r="I233" s="39">
        <v>29.552</v>
      </c>
      <c r="J233" s="39">
        <v>27.468</v>
      </c>
    </row>
    <row r="234" spans="1:10">
      <c r="A234" s="59">
        <v>43398</v>
      </c>
      <c r="B234" s="60">
        <v>0.83333333333333337</v>
      </c>
      <c r="C234" s="39">
        <v>29.352</v>
      </c>
      <c r="D234" s="39">
        <v>27.468</v>
      </c>
      <c r="E234" s="39">
        <v>27.468</v>
      </c>
      <c r="F234" s="39">
        <v>29.751999999999999</v>
      </c>
      <c r="G234" s="39">
        <v>27.468</v>
      </c>
      <c r="H234" s="39">
        <v>29.952999999999999</v>
      </c>
      <c r="I234" s="39">
        <v>29.552</v>
      </c>
      <c r="J234" s="39">
        <v>27.468</v>
      </c>
    </row>
    <row r="235" spans="1:10">
      <c r="A235" s="59">
        <v>43398</v>
      </c>
      <c r="B235" s="60">
        <v>0.85416666666666696</v>
      </c>
      <c r="C235" s="39">
        <v>29.352</v>
      </c>
      <c r="D235" s="39">
        <v>27.468</v>
      </c>
      <c r="E235" s="39">
        <v>27.468</v>
      </c>
      <c r="F235" s="39">
        <v>29.751999999999999</v>
      </c>
      <c r="G235" s="39">
        <v>27.468</v>
      </c>
      <c r="H235" s="39">
        <v>29.952999999999999</v>
      </c>
      <c r="I235" s="39">
        <v>29.552</v>
      </c>
      <c r="J235" s="39">
        <v>27.468</v>
      </c>
    </row>
    <row r="236" spans="1:10">
      <c r="A236" s="59">
        <v>43398</v>
      </c>
      <c r="B236" s="60">
        <v>0.875</v>
      </c>
      <c r="C236" s="39">
        <v>29.352</v>
      </c>
      <c r="D236" s="39">
        <v>27.468</v>
      </c>
      <c r="E236" s="39">
        <v>27.468</v>
      </c>
      <c r="F236" s="39">
        <v>29.751999999999999</v>
      </c>
      <c r="G236" s="39">
        <v>27.468</v>
      </c>
      <c r="H236" s="39">
        <v>29.952999999999999</v>
      </c>
      <c r="I236" s="39">
        <v>29.552</v>
      </c>
      <c r="J236" s="39">
        <v>27.468</v>
      </c>
    </row>
    <row r="237" spans="1:10">
      <c r="A237" s="59">
        <v>43398</v>
      </c>
      <c r="B237" s="60">
        <v>0.89583333333333404</v>
      </c>
      <c r="C237" s="39">
        <v>29.152000000000001</v>
      </c>
      <c r="D237" s="39">
        <v>27.468</v>
      </c>
      <c r="E237" s="39">
        <v>27.468</v>
      </c>
      <c r="F237" s="39">
        <v>29.853000000000002</v>
      </c>
      <c r="G237" s="39">
        <v>27.468</v>
      </c>
      <c r="H237" s="39">
        <v>29.952999999999999</v>
      </c>
      <c r="I237" s="39">
        <v>29.552</v>
      </c>
      <c r="J237" s="39">
        <v>27.567</v>
      </c>
    </row>
    <row r="238" spans="1:10">
      <c r="A238" s="59">
        <v>43398</v>
      </c>
      <c r="B238" s="60">
        <v>0.91666666666666696</v>
      </c>
      <c r="C238" s="39">
        <v>29.152000000000001</v>
      </c>
      <c r="D238" s="39">
        <v>27.468</v>
      </c>
      <c r="E238" s="39">
        <v>27.468</v>
      </c>
      <c r="F238" s="39">
        <v>29.853000000000002</v>
      </c>
      <c r="G238" s="39">
        <v>27.468</v>
      </c>
      <c r="H238" s="39">
        <v>29.952999999999999</v>
      </c>
      <c r="I238" s="39">
        <v>29.552</v>
      </c>
      <c r="J238" s="39">
        <v>27.468</v>
      </c>
    </row>
    <row r="239" spans="1:10">
      <c r="A239" s="59">
        <v>43398</v>
      </c>
      <c r="B239" s="60">
        <v>0.9375</v>
      </c>
      <c r="C239" s="39">
        <v>29.152000000000001</v>
      </c>
      <c r="D239" s="39">
        <v>27.468</v>
      </c>
      <c r="E239" s="39">
        <v>27.468</v>
      </c>
      <c r="F239" s="39">
        <v>29.853000000000002</v>
      </c>
      <c r="G239" s="39">
        <v>27.468</v>
      </c>
      <c r="H239" s="39">
        <v>29.952999999999999</v>
      </c>
      <c r="I239" s="39">
        <v>29.552</v>
      </c>
      <c r="J239" s="39">
        <v>27.468</v>
      </c>
    </row>
    <row r="240" spans="1:10">
      <c r="A240" s="59">
        <v>43398</v>
      </c>
      <c r="B240" s="60">
        <v>0.95833333333333404</v>
      </c>
      <c r="C240" s="39">
        <v>29.251999999999999</v>
      </c>
      <c r="D240" s="39">
        <v>27.468</v>
      </c>
      <c r="E240" s="39">
        <v>27.468</v>
      </c>
      <c r="F240" s="39">
        <v>29.853000000000002</v>
      </c>
      <c r="G240" s="39">
        <v>27.468</v>
      </c>
      <c r="H240" s="39">
        <v>29.952999999999999</v>
      </c>
      <c r="I240" s="39">
        <v>29.552</v>
      </c>
      <c r="J240" s="39">
        <v>27.468</v>
      </c>
    </row>
    <row r="241" spans="1:10">
      <c r="A241" s="59">
        <v>43398</v>
      </c>
      <c r="B241" s="60">
        <v>0.97916666666666663</v>
      </c>
      <c r="C241" s="39">
        <v>29.251999999999999</v>
      </c>
      <c r="D241" s="39">
        <v>27.468</v>
      </c>
      <c r="E241" s="39">
        <v>27.468</v>
      </c>
      <c r="F241" s="39">
        <v>29.751999999999999</v>
      </c>
      <c r="G241" s="39">
        <v>27.468</v>
      </c>
      <c r="H241" s="39">
        <v>29.952999999999999</v>
      </c>
      <c r="I241" s="39">
        <v>29.552</v>
      </c>
      <c r="J241" s="39">
        <v>27.468</v>
      </c>
    </row>
    <row r="242" spans="1:10">
      <c r="A242" s="59">
        <v>43399</v>
      </c>
      <c r="B242" s="60">
        <v>0.999999999999999</v>
      </c>
      <c r="C242" s="39">
        <v>29.251999999999999</v>
      </c>
      <c r="D242" s="39">
        <v>27.468</v>
      </c>
      <c r="E242" s="39">
        <v>27.468</v>
      </c>
      <c r="F242" s="39">
        <v>29.853000000000002</v>
      </c>
      <c r="G242" s="39">
        <v>27.468</v>
      </c>
      <c r="H242" s="39">
        <v>29.952999999999999</v>
      </c>
      <c r="I242" s="39">
        <v>29.552</v>
      </c>
      <c r="J242" s="39">
        <v>27.468</v>
      </c>
    </row>
    <row r="243" spans="1:10">
      <c r="A243" s="59">
        <v>43399</v>
      </c>
      <c r="B243" s="60">
        <v>1.0208333333333299</v>
      </c>
      <c r="C243" s="39">
        <v>29.152000000000001</v>
      </c>
      <c r="D243" s="39">
        <v>27.468</v>
      </c>
      <c r="E243" s="39">
        <v>27.468</v>
      </c>
      <c r="F243" s="39">
        <v>29.751999999999999</v>
      </c>
      <c r="G243" s="39">
        <v>27.37</v>
      </c>
      <c r="H243" s="39">
        <v>29.853000000000002</v>
      </c>
      <c r="I243" s="39">
        <v>29.552</v>
      </c>
      <c r="J243" s="39">
        <v>27.468</v>
      </c>
    </row>
    <row r="244" spans="1:10">
      <c r="A244" s="59">
        <v>43399</v>
      </c>
      <c r="B244" s="60">
        <v>1.0416666666666601</v>
      </c>
      <c r="C244" s="39">
        <v>29.152000000000001</v>
      </c>
      <c r="D244" s="39">
        <v>27.37</v>
      </c>
      <c r="E244" s="39">
        <v>27.468</v>
      </c>
      <c r="F244" s="39">
        <v>29.751999999999999</v>
      </c>
      <c r="G244" s="39">
        <v>27.37</v>
      </c>
      <c r="H244" s="39">
        <v>29.952999999999999</v>
      </c>
      <c r="I244" s="39">
        <v>29.552</v>
      </c>
      <c r="J244" s="39">
        <v>27.468</v>
      </c>
    </row>
    <row r="245" spans="1:10">
      <c r="A245" s="59">
        <v>43399</v>
      </c>
      <c r="B245" s="60">
        <v>1.0625</v>
      </c>
      <c r="C245" s="39">
        <v>29.152000000000001</v>
      </c>
      <c r="D245" s="39">
        <v>27.37</v>
      </c>
      <c r="E245" s="39">
        <v>27.468</v>
      </c>
      <c r="F245" s="39">
        <v>29.751999999999999</v>
      </c>
      <c r="G245" s="39">
        <v>27.37</v>
      </c>
      <c r="H245" s="39">
        <v>29.952999999999999</v>
      </c>
      <c r="I245" s="39">
        <v>29.552</v>
      </c>
      <c r="J245" s="39">
        <v>27.37</v>
      </c>
    </row>
    <row r="246" spans="1:10">
      <c r="A246" s="59">
        <v>43399</v>
      </c>
      <c r="B246" s="60">
        <v>1.0833333333333299</v>
      </c>
      <c r="C246" s="39">
        <v>29.152000000000001</v>
      </c>
      <c r="D246" s="39">
        <v>27.37</v>
      </c>
      <c r="E246" s="39">
        <v>27.468</v>
      </c>
      <c r="F246" s="39">
        <v>29.751999999999999</v>
      </c>
      <c r="G246" s="39">
        <v>27.37</v>
      </c>
      <c r="H246" s="39">
        <v>29.952999999999999</v>
      </c>
      <c r="I246" s="39">
        <v>29.552</v>
      </c>
      <c r="J246" s="39">
        <v>27.37</v>
      </c>
    </row>
    <row r="247" spans="1:10">
      <c r="A247" s="59">
        <v>43399</v>
      </c>
      <c r="B247" s="60">
        <v>1.1041666666666601</v>
      </c>
      <c r="C247" s="39">
        <v>29.152000000000001</v>
      </c>
      <c r="D247" s="39">
        <v>27.468</v>
      </c>
      <c r="E247" s="39">
        <v>27.468</v>
      </c>
      <c r="F247" s="39">
        <v>29.751999999999999</v>
      </c>
      <c r="G247" s="39">
        <v>27.37</v>
      </c>
      <c r="H247" s="39">
        <v>29.952999999999999</v>
      </c>
      <c r="I247" s="39">
        <v>29.552</v>
      </c>
      <c r="J247" s="39">
        <v>27.37</v>
      </c>
    </row>
    <row r="248" spans="1:10">
      <c r="A248" s="59">
        <v>43399</v>
      </c>
      <c r="B248" s="60">
        <v>1.125</v>
      </c>
      <c r="C248" s="39">
        <v>29.251999999999999</v>
      </c>
      <c r="D248" s="39">
        <v>27.37</v>
      </c>
      <c r="E248" s="39">
        <v>27.468</v>
      </c>
      <c r="F248" s="39">
        <v>29.751999999999999</v>
      </c>
      <c r="G248" s="39">
        <v>27.37</v>
      </c>
      <c r="H248" s="39">
        <v>29.952999999999999</v>
      </c>
      <c r="I248" s="39">
        <v>29.552</v>
      </c>
      <c r="J248" s="39">
        <v>27.37</v>
      </c>
    </row>
    <row r="249" spans="1:10">
      <c r="A249" s="59">
        <v>43399</v>
      </c>
      <c r="B249" s="60">
        <v>1.1458333333333299</v>
      </c>
      <c r="C249" s="39">
        <v>29.152000000000001</v>
      </c>
      <c r="D249" s="39">
        <v>27.37</v>
      </c>
      <c r="E249" s="39">
        <v>27.37</v>
      </c>
      <c r="F249" s="39">
        <v>29.751999999999999</v>
      </c>
      <c r="G249" s="39">
        <v>27.37</v>
      </c>
      <c r="H249" s="39">
        <v>29.952999999999999</v>
      </c>
      <c r="I249" s="39">
        <v>29.452000000000002</v>
      </c>
      <c r="J249" s="39">
        <v>27.37</v>
      </c>
    </row>
    <row r="250" spans="1:10">
      <c r="A250" s="59">
        <v>43399</v>
      </c>
      <c r="B250" s="60">
        <v>1.1666666666666601</v>
      </c>
      <c r="C250" s="39">
        <v>29.152000000000001</v>
      </c>
      <c r="D250" s="39">
        <v>27.37</v>
      </c>
      <c r="E250" s="39">
        <v>27.37</v>
      </c>
      <c r="F250" s="39">
        <v>29.751999999999999</v>
      </c>
      <c r="G250" s="39">
        <v>27.37</v>
      </c>
      <c r="H250" s="39">
        <v>29.853000000000002</v>
      </c>
      <c r="I250" s="39">
        <v>29.452000000000002</v>
      </c>
      <c r="J250" s="39">
        <v>27.37</v>
      </c>
    </row>
    <row r="251" spans="1:10">
      <c r="A251" s="59">
        <v>43399</v>
      </c>
      <c r="B251" s="60">
        <v>1.18749999999999</v>
      </c>
      <c r="C251" s="39">
        <v>29.152000000000001</v>
      </c>
      <c r="D251" s="39">
        <v>27.37</v>
      </c>
      <c r="E251" s="39">
        <v>27.37</v>
      </c>
      <c r="F251" s="39">
        <v>29.751999999999999</v>
      </c>
      <c r="G251" s="39">
        <v>27.271999999999998</v>
      </c>
      <c r="H251" s="39">
        <v>29.853000000000002</v>
      </c>
      <c r="I251" s="39">
        <v>29.452000000000002</v>
      </c>
      <c r="J251" s="39">
        <v>27.37</v>
      </c>
    </row>
    <row r="252" spans="1:10">
      <c r="A252" s="59">
        <v>43399</v>
      </c>
      <c r="B252" s="60">
        <v>1.2083333333333299</v>
      </c>
      <c r="C252" s="39">
        <v>29.053000000000001</v>
      </c>
      <c r="D252" s="39">
        <v>27.37</v>
      </c>
      <c r="E252" s="39">
        <v>27.37</v>
      </c>
      <c r="F252" s="39">
        <v>29.652000000000001</v>
      </c>
      <c r="G252" s="39">
        <v>27.271999999999998</v>
      </c>
      <c r="H252" s="39">
        <v>29.853000000000002</v>
      </c>
      <c r="I252" s="39">
        <v>29.452000000000002</v>
      </c>
      <c r="J252" s="39">
        <v>27.37</v>
      </c>
    </row>
    <row r="253" spans="1:10">
      <c r="A253" s="59">
        <v>43399</v>
      </c>
      <c r="B253" s="60">
        <v>1.2291666666666601</v>
      </c>
      <c r="C253" s="39">
        <v>29.152000000000001</v>
      </c>
      <c r="D253" s="39">
        <v>27.37</v>
      </c>
      <c r="E253" s="39">
        <v>27.37</v>
      </c>
      <c r="F253" s="39">
        <v>29.751999999999999</v>
      </c>
      <c r="G253" s="39">
        <v>27.37</v>
      </c>
      <c r="H253" s="39">
        <v>29.853000000000002</v>
      </c>
      <c r="I253" s="39">
        <v>29.452000000000002</v>
      </c>
      <c r="J253" s="39">
        <v>27.37</v>
      </c>
    </row>
    <row r="254" spans="1:10">
      <c r="A254" s="59">
        <v>43399</v>
      </c>
      <c r="B254" s="60">
        <v>1.24999999999999</v>
      </c>
      <c r="C254" s="39">
        <v>29.152000000000001</v>
      </c>
      <c r="D254" s="39">
        <v>27.37</v>
      </c>
      <c r="E254" s="39">
        <v>27.37</v>
      </c>
      <c r="F254" s="39">
        <v>29.751999999999999</v>
      </c>
      <c r="G254" s="39">
        <v>27.37</v>
      </c>
      <c r="H254" s="39">
        <v>29.853000000000002</v>
      </c>
      <c r="I254" s="39">
        <v>29.452000000000002</v>
      </c>
      <c r="J254" s="39">
        <v>27.37</v>
      </c>
    </row>
    <row r="255" spans="1:10">
      <c r="A255" s="59">
        <v>43399</v>
      </c>
      <c r="B255" s="60">
        <v>1.2708333333333199</v>
      </c>
      <c r="C255" s="39">
        <v>29.152000000000001</v>
      </c>
      <c r="D255" s="39">
        <v>27.37</v>
      </c>
      <c r="E255" s="39">
        <v>27.37</v>
      </c>
      <c r="F255" s="39">
        <v>29.751999999999999</v>
      </c>
      <c r="G255" s="39">
        <v>27.271999999999998</v>
      </c>
      <c r="H255" s="39">
        <v>29.853000000000002</v>
      </c>
      <c r="I255" s="39">
        <v>29.452000000000002</v>
      </c>
      <c r="J255" s="39">
        <v>27.37</v>
      </c>
    </row>
    <row r="256" spans="1:10">
      <c r="A256" s="59">
        <v>43399</v>
      </c>
      <c r="B256" s="60">
        <v>1.2916666666666501</v>
      </c>
      <c r="C256" s="39">
        <v>29.152000000000001</v>
      </c>
      <c r="D256" s="39">
        <v>27.37</v>
      </c>
      <c r="E256" s="39">
        <v>27.468</v>
      </c>
      <c r="F256" s="39">
        <v>29.751999999999999</v>
      </c>
      <c r="G256" s="39">
        <v>27.37</v>
      </c>
      <c r="H256" s="39">
        <v>29.952999999999999</v>
      </c>
      <c r="I256" s="39">
        <v>29.452000000000002</v>
      </c>
      <c r="J256" s="39">
        <v>27.37</v>
      </c>
    </row>
    <row r="257" spans="1:10">
      <c r="A257" s="59">
        <v>43399</v>
      </c>
      <c r="B257" s="60">
        <v>1.31249999999999</v>
      </c>
      <c r="C257" s="39">
        <v>29.152000000000001</v>
      </c>
      <c r="D257" s="39">
        <v>27.37</v>
      </c>
      <c r="E257" s="39">
        <v>27.468</v>
      </c>
      <c r="F257" s="39">
        <v>29.751999999999999</v>
      </c>
      <c r="G257" s="39">
        <v>27.37</v>
      </c>
      <c r="H257" s="39">
        <v>29.853000000000002</v>
      </c>
      <c r="I257" s="39">
        <v>29.452000000000002</v>
      </c>
      <c r="J257" s="39">
        <v>27.37</v>
      </c>
    </row>
    <row r="258" spans="1:10">
      <c r="A258" s="59">
        <v>43399</v>
      </c>
      <c r="B258" s="60">
        <v>1.3333333333333199</v>
      </c>
      <c r="C258" s="39">
        <v>29.152000000000001</v>
      </c>
      <c r="D258" s="39">
        <v>27.37</v>
      </c>
      <c r="E258" s="39">
        <v>27.468</v>
      </c>
      <c r="F258" s="39">
        <v>29.751999999999999</v>
      </c>
      <c r="G258" s="39">
        <v>27.37</v>
      </c>
      <c r="H258" s="39">
        <v>29.853000000000002</v>
      </c>
      <c r="I258" s="39">
        <v>29.452000000000002</v>
      </c>
      <c r="J258" s="39">
        <v>27.37</v>
      </c>
    </row>
    <row r="259" spans="1:10">
      <c r="A259" s="59">
        <v>43399</v>
      </c>
      <c r="B259" s="60">
        <v>1.3541666666666501</v>
      </c>
      <c r="C259" s="39">
        <v>29.152000000000001</v>
      </c>
      <c r="D259" s="39">
        <v>27.37</v>
      </c>
      <c r="E259" s="39">
        <v>27.468</v>
      </c>
      <c r="F259" s="39">
        <v>29.751999999999999</v>
      </c>
      <c r="G259" s="39">
        <v>27.37</v>
      </c>
      <c r="H259" s="39">
        <v>29.853000000000002</v>
      </c>
      <c r="I259" s="39">
        <v>29.452000000000002</v>
      </c>
      <c r="J259" s="39">
        <v>27.37</v>
      </c>
    </row>
    <row r="260" spans="1:10">
      <c r="A260" s="59">
        <v>43399</v>
      </c>
      <c r="B260" s="60">
        <v>1.37499999999999</v>
      </c>
      <c r="C260" s="39">
        <v>29.152000000000001</v>
      </c>
      <c r="D260" s="39">
        <v>27.37</v>
      </c>
      <c r="E260" s="39">
        <v>27.468</v>
      </c>
      <c r="F260" s="39">
        <v>29.751999999999999</v>
      </c>
      <c r="G260" s="39">
        <v>27.37</v>
      </c>
      <c r="H260" s="39">
        <v>29.853000000000002</v>
      </c>
      <c r="I260" s="39">
        <v>29.452000000000002</v>
      </c>
      <c r="J260" s="39">
        <v>27.37</v>
      </c>
    </row>
    <row r="261" spans="1:10">
      <c r="A261" s="59">
        <v>43399</v>
      </c>
      <c r="B261" s="60">
        <v>1.3958333333333199</v>
      </c>
      <c r="C261" s="39">
        <v>29.053000000000001</v>
      </c>
      <c r="D261" s="39">
        <v>27.37</v>
      </c>
      <c r="E261" s="39">
        <v>27.37</v>
      </c>
      <c r="F261" s="39">
        <v>29.751999999999999</v>
      </c>
      <c r="G261" s="39">
        <v>27.37</v>
      </c>
      <c r="H261" s="39">
        <v>29.853000000000002</v>
      </c>
      <c r="I261" s="39">
        <v>29.452000000000002</v>
      </c>
      <c r="J261" s="39">
        <v>27.37</v>
      </c>
    </row>
    <row r="262" spans="1:10">
      <c r="A262" s="59">
        <v>43399</v>
      </c>
      <c r="B262" s="60">
        <v>1.4166666666666501</v>
      </c>
      <c r="C262" s="39">
        <v>29.053000000000001</v>
      </c>
      <c r="D262" s="39">
        <v>27.37</v>
      </c>
      <c r="E262" s="39">
        <v>27.37</v>
      </c>
      <c r="F262" s="39">
        <v>29.652000000000001</v>
      </c>
      <c r="G262" s="39">
        <v>27.271999999999998</v>
      </c>
      <c r="H262" s="39">
        <v>29.853000000000002</v>
      </c>
      <c r="I262" s="39">
        <v>29.452000000000002</v>
      </c>
      <c r="J262" s="39">
        <v>27.37</v>
      </c>
    </row>
    <row r="263" spans="1:10">
      <c r="A263" s="59">
        <v>43399</v>
      </c>
      <c r="B263" s="60">
        <v>1.43749999999998</v>
      </c>
      <c r="C263" s="39">
        <v>29.053000000000001</v>
      </c>
      <c r="D263" s="39">
        <v>27.37</v>
      </c>
      <c r="E263" s="39">
        <v>27.468</v>
      </c>
      <c r="F263" s="39">
        <v>29.751999999999999</v>
      </c>
      <c r="G263" s="39">
        <v>27.37</v>
      </c>
      <c r="H263" s="39">
        <v>29.853000000000002</v>
      </c>
      <c r="I263" s="39">
        <v>29.452000000000002</v>
      </c>
      <c r="J263" s="39">
        <v>27.37</v>
      </c>
    </row>
    <row r="264" spans="1:10">
      <c r="A264" s="59">
        <v>43399</v>
      </c>
      <c r="B264" s="60">
        <v>1.4583333333333199</v>
      </c>
      <c r="C264" s="39">
        <v>29.053000000000001</v>
      </c>
      <c r="D264" s="39">
        <v>27.37</v>
      </c>
      <c r="E264" s="39">
        <v>27.37</v>
      </c>
      <c r="F264" s="39">
        <v>29.751999999999999</v>
      </c>
      <c r="G264" s="39">
        <v>27.37</v>
      </c>
      <c r="H264" s="39">
        <v>29.853000000000002</v>
      </c>
      <c r="I264" s="39">
        <v>29.452000000000002</v>
      </c>
      <c r="J264" s="39">
        <v>27.37</v>
      </c>
    </row>
    <row r="265" spans="1:10">
      <c r="A265" s="59">
        <v>43399</v>
      </c>
      <c r="B265" s="60">
        <v>1.4791666666666501</v>
      </c>
      <c r="C265" s="39">
        <v>28.952999999999999</v>
      </c>
      <c r="D265" s="39">
        <v>27.271999999999998</v>
      </c>
      <c r="E265" s="39">
        <v>27.271999999999998</v>
      </c>
      <c r="F265" s="39">
        <v>29.552</v>
      </c>
      <c r="G265" s="39">
        <v>27.172999999999998</v>
      </c>
      <c r="H265" s="39">
        <v>29.652000000000001</v>
      </c>
      <c r="I265" s="39">
        <v>29.251999999999999</v>
      </c>
      <c r="J265" s="39">
        <v>27.271999999999998</v>
      </c>
    </row>
    <row r="266" spans="1:10">
      <c r="A266" s="59">
        <v>43399</v>
      </c>
      <c r="B266" s="60">
        <v>1.49999999999998</v>
      </c>
      <c r="C266" s="39">
        <v>28.952999999999999</v>
      </c>
      <c r="D266" s="39">
        <v>27.271999999999998</v>
      </c>
      <c r="E266" s="39">
        <v>27.271999999999998</v>
      </c>
      <c r="F266" s="39">
        <v>29.652000000000001</v>
      </c>
      <c r="G266" s="39">
        <v>27.271999999999998</v>
      </c>
      <c r="H266" s="39">
        <v>29.751999999999999</v>
      </c>
      <c r="I266" s="39">
        <v>29.352</v>
      </c>
      <c r="J266" s="39">
        <v>27.271999999999998</v>
      </c>
    </row>
    <row r="267" spans="1:10">
      <c r="A267" s="59">
        <v>43399</v>
      </c>
      <c r="B267" s="60">
        <v>1.5208333333333099</v>
      </c>
      <c r="C267" s="39">
        <v>28.853000000000002</v>
      </c>
      <c r="D267" s="39">
        <v>27.172999999999998</v>
      </c>
      <c r="E267" s="39">
        <v>27.172999999999998</v>
      </c>
      <c r="F267" s="39">
        <v>29.552</v>
      </c>
      <c r="G267" s="39">
        <v>27.074999999999999</v>
      </c>
      <c r="H267" s="39">
        <v>29.652000000000001</v>
      </c>
      <c r="I267" s="39">
        <v>29.251999999999999</v>
      </c>
      <c r="J267" s="39">
        <v>27.172999999999998</v>
      </c>
    </row>
    <row r="268" spans="1:10">
      <c r="A268" s="59">
        <v>43399</v>
      </c>
      <c r="B268" s="60">
        <v>1.5416666666666501</v>
      </c>
      <c r="C268" s="39">
        <v>28.853000000000002</v>
      </c>
      <c r="D268" s="39">
        <v>27.172999999999998</v>
      </c>
      <c r="E268" s="39">
        <v>27.172999999999998</v>
      </c>
      <c r="F268" s="39">
        <v>29.452000000000002</v>
      </c>
      <c r="G268" s="39">
        <v>27.074999999999999</v>
      </c>
      <c r="H268" s="39">
        <v>29.552</v>
      </c>
      <c r="I268" s="39">
        <v>29.251999999999999</v>
      </c>
      <c r="J268" s="39">
        <v>27.074999999999999</v>
      </c>
    </row>
    <row r="269" spans="1:10">
      <c r="A269" s="59">
        <v>43399</v>
      </c>
      <c r="B269" s="60">
        <v>1.56249999999998</v>
      </c>
      <c r="C269" s="39">
        <v>28.853000000000002</v>
      </c>
      <c r="D269" s="39">
        <v>27.074999999999999</v>
      </c>
      <c r="E269" s="39">
        <v>27.074999999999999</v>
      </c>
      <c r="F269" s="39">
        <v>29.452000000000002</v>
      </c>
      <c r="G269" s="39">
        <v>27.074999999999999</v>
      </c>
      <c r="H269" s="39">
        <v>29.552</v>
      </c>
      <c r="I269" s="39">
        <v>29.152000000000001</v>
      </c>
      <c r="J269" s="39">
        <v>27.074999999999999</v>
      </c>
    </row>
    <row r="270" spans="1:10">
      <c r="A270" s="59">
        <v>43399</v>
      </c>
      <c r="B270" s="60">
        <v>1.5833333333333099</v>
      </c>
      <c r="C270" s="39">
        <v>29.053000000000001</v>
      </c>
      <c r="D270" s="39">
        <v>27.271999999999998</v>
      </c>
      <c r="E270" s="39">
        <v>27.271999999999998</v>
      </c>
      <c r="F270" s="39">
        <v>29.552</v>
      </c>
      <c r="G270" s="39">
        <v>27.172999999999998</v>
      </c>
      <c r="H270" s="39">
        <v>29.652000000000001</v>
      </c>
      <c r="I270" s="39">
        <v>29.251999999999999</v>
      </c>
      <c r="J270" s="39">
        <v>27.271999999999998</v>
      </c>
    </row>
    <row r="271" spans="1:10">
      <c r="A271" s="59">
        <v>43399</v>
      </c>
      <c r="B271" s="60">
        <v>1.6041666666666401</v>
      </c>
      <c r="C271" s="39">
        <v>28.952999999999999</v>
      </c>
      <c r="D271" s="39">
        <v>27.172999999999998</v>
      </c>
      <c r="E271" s="39">
        <v>27.172999999999998</v>
      </c>
      <c r="F271" s="39">
        <v>29.552</v>
      </c>
      <c r="G271" s="39">
        <v>27.172999999999998</v>
      </c>
      <c r="H271" s="39">
        <v>29.652000000000001</v>
      </c>
      <c r="I271" s="39">
        <v>29.251999999999999</v>
      </c>
      <c r="J271" s="39">
        <v>27.172999999999998</v>
      </c>
    </row>
    <row r="272" spans="1:10">
      <c r="A272" s="59">
        <v>43399</v>
      </c>
      <c r="B272" s="60">
        <v>1.62499999999998</v>
      </c>
      <c r="C272" s="39">
        <v>29.053000000000001</v>
      </c>
      <c r="D272" s="39">
        <v>27.37</v>
      </c>
      <c r="E272" s="39">
        <v>27.37</v>
      </c>
      <c r="F272" s="39">
        <v>29.652000000000001</v>
      </c>
      <c r="G272" s="39">
        <v>27.37</v>
      </c>
      <c r="H272" s="39">
        <v>29.751999999999999</v>
      </c>
      <c r="I272" s="39">
        <v>29.452000000000002</v>
      </c>
      <c r="J272" s="39">
        <v>27.468</v>
      </c>
    </row>
    <row r="273" spans="1:10">
      <c r="A273" s="59">
        <v>43399</v>
      </c>
      <c r="B273" s="60">
        <v>1.6458333333333099</v>
      </c>
      <c r="C273" s="39">
        <v>29.751999999999999</v>
      </c>
      <c r="D273" s="39">
        <v>27.960999999999999</v>
      </c>
      <c r="E273" s="39">
        <v>27.567</v>
      </c>
      <c r="F273" s="39">
        <v>29.952999999999999</v>
      </c>
      <c r="G273" s="39">
        <v>27.664999999999999</v>
      </c>
      <c r="H273" s="39">
        <v>30.053999999999998</v>
      </c>
      <c r="I273" s="39">
        <v>29.552</v>
      </c>
      <c r="J273" s="39">
        <v>27.861999999999998</v>
      </c>
    </row>
    <row r="274" spans="1:10">
      <c r="A274" s="59">
        <v>43399</v>
      </c>
      <c r="B274" s="60">
        <v>1.6666666666666401</v>
      </c>
      <c r="C274" s="39">
        <v>29.251999999999999</v>
      </c>
      <c r="D274" s="39">
        <v>27.468</v>
      </c>
      <c r="E274" s="39">
        <v>27.468</v>
      </c>
      <c r="F274" s="39">
        <v>29.853000000000002</v>
      </c>
      <c r="G274" s="39">
        <v>27.468</v>
      </c>
      <c r="H274" s="39">
        <v>29.952999999999999</v>
      </c>
      <c r="I274" s="39">
        <v>29.452000000000002</v>
      </c>
      <c r="J274" s="39">
        <v>27.567</v>
      </c>
    </row>
    <row r="275" spans="1:10">
      <c r="A275" s="59">
        <v>43399</v>
      </c>
      <c r="B275" s="60">
        <v>1.68749999999998</v>
      </c>
      <c r="C275" s="39">
        <v>29.152000000000001</v>
      </c>
      <c r="D275" s="39">
        <v>27.468</v>
      </c>
      <c r="E275" s="39">
        <v>27.468</v>
      </c>
      <c r="F275" s="39">
        <v>29.853000000000002</v>
      </c>
      <c r="G275" s="39">
        <v>27.468</v>
      </c>
      <c r="H275" s="39">
        <v>29.952999999999999</v>
      </c>
      <c r="I275" s="39">
        <v>29.452000000000002</v>
      </c>
      <c r="J275" s="39">
        <v>27.468</v>
      </c>
    </row>
    <row r="276" spans="1:10">
      <c r="A276" s="59">
        <v>43399</v>
      </c>
      <c r="B276" s="60">
        <v>1.7083333333333099</v>
      </c>
      <c r="C276" s="39">
        <v>29.152000000000001</v>
      </c>
      <c r="D276" s="39">
        <v>27.468</v>
      </c>
      <c r="E276" s="39">
        <v>27.468</v>
      </c>
      <c r="F276" s="39">
        <v>29.751999999999999</v>
      </c>
      <c r="G276" s="39">
        <v>27.468</v>
      </c>
      <c r="H276" s="39">
        <v>29.952999999999999</v>
      </c>
      <c r="I276" s="39">
        <v>29.452000000000002</v>
      </c>
      <c r="J276" s="39">
        <v>27.468</v>
      </c>
    </row>
    <row r="277" spans="1:10">
      <c r="A277" s="59">
        <v>43399</v>
      </c>
      <c r="B277" s="60">
        <v>1.7291666666666401</v>
      </c>
      <c r="C277" s="39">
        <v>29.152000000000001</v>
      </c>
      <c r="D277" s="39">
        <v>27.468</v>
      </c>
      <c r="E277" s="39">
        <v>27.468</v>
      </c>
      <c r="F277" s="39">
        <v>29.751999999999999</v>
      </c>
      <c r="G277" s="39">
        <v>27.37</v>
      </c>
      <c r="H277" s="39">
        <v>29.952999999999999</v>
      </c>
      <c r="I277" s="39">
        <v>29.452000000000002</v>
      </c>
      <c r="J277" s="39">
        <v>27.468</v>
      </c>
    </row>
    <row r="278" spans="1:10">
      <c r="A278" s="59">
        <v>43399</v>
      </c>
      <c r="B278" s="60">
        <v>1.74999999999997</v>
      </c>
      <c r="C278" s="39">
        <v>29.152000000000001</v>
      </c>
      <c r="D278" s="39">
        <v>27.468</v>
      </c>
      <c r="E278" s="39">
        <v>27.468</v>
      </c>
      <c r="F278" s="39">
        <v>29.751999999999999</v>
      </c>
      <c r="G278" s="39">
        <v>27.468</v>
      </c>
      <c r="H278" s="39">
        <v>29.952999999999999</v>
      </c>
      <c r="I278" s="39">
        <v>29.452000000000002</v>
      </c>
      <c r="J278" s="39">
        <v>27.468</v>
      </c>
    </row>
    <row r="279" spans="1:10">
      <c r="A279" s="59">
        <v>43399</v>
      </c>
      <c r="B279" s="60">
        <v>1.7708333333333099</v>
      </c>
      <c r="C279" s="39">
        <v>29.152000000000001</v>
      </c>
      <c r="D279" s="39">
        <v>27.37</v>
      </c>
      <c r="E279" s="39">
        <v>27.468</v>
      </c>
      <c r="F279" s="39">
        <v>29.751999999999999</v>
      </c>
      <c r="G279" s="39">
        <v>27.37</v>
      </c>
      <c r="H279" s="39">
        <v>29.952999999999999</v>
      </c>
      <c r="I279" s="39">
        <v>29.452000000000002</v>
      </c>
      <c r="J279" s="39">
        <v>27.468</v>
      </c>
    </row>
    <row r="280" spans="1:10">
      <c r="A280" s="59">
        <v>43399</v>
      </c>
      <c r="B280" s="60">
        <v>1.7916666666666401</v>
      </c>
      <c r="C280" s="39">
        <v>29.152000000000001</v>
      </c>
      <c r="D280" s="39">
        <v>27.37</v>
      </c>
      <c r="E280" s="39">
        <v>27.468</v>
      </c>
      <c r="F280" s="39">
        <v>29.751999999999999</v>
      </c>
      <c r="G280" s="39">
        <v>27.37</v>
      </c>
      <c r="H280" s="39">
        <v>29.853000000000002</v>
      </c>
      <c r="I280" s="39">
        <v>29.452000000000002</v>
      </c>
      <c r="J280" s="39">
        <v>27.468</v>
      </c>
    </row>
    <row r="281" spans="1:10">
      <c r="A281" s="59">
        <v>43399</v>
      </c>
      <c r="B281" s="60">
        <v>1.81249999999997</v>
      </c>
      <c r="C281" s="39">
        <v>29.053000000000001</v>
      </c>
      <c r="D281" s="39">
        <v>27.37</v>
      </c>
      <c r="E281" s="39">
        <v>27.37</v>
      </c>
      <c r="F281" s="39">
        <v>29.652000000000001</v>
      </c>
      <c r="G281" s="39">
        <v>27.271999999999998</v>
      </c>
      <c r="H281" s="39">
        <v>29.751999999999999</v>
      </c>
      <c r="I281" s="39">
        <v>29.352</v>
      </c>
      <c r="J281" s="39">
        <v>27.37</v>
      </c>
    </row>
    <row r="282" spans="1:10">
      <c r="A282" s="59">
        <v>43399</v>
      </c>
      <c r="B282" s="60">
        <v>1.8333333333333</v>
      </c>
      <c r="C282" s="39">
        <v>29.152000000000001</v>
      </c>
      <c r="D282" s="39">
        <v>27.468</v>
      </c>
      <c r="E282" s="39">
        <v>27.468</v>
      </c>
      <c r="F282" s="39">
        <v>29.751999999999999</v>
      </c>
      <c r="G282" s="39">
        <v>27.37</v>
      </c>
      <c r="H282" s="39">
        <v>29.952999999999999</v>
      </c>
      <c r="I282" s="39">
        <v>29.452000000000002</v>
      </c>
      <c r="J282" s="39">
        <v>27.468</v>
      </c>
    </row>
    <row r="283" spans="1:10">
      <c r="A283" s="59">
        <v>43399</v>
      </c>
      <c r="B283" s="60">
        <v>1.8541666666666401</v>
      </c>
      <c r="C283" s="39">
        <v>29.152000000000001</v>
      </c>
      <c r="D283" s="39">
        <v>27.468</v>
      </c>
      <c r="E283" s="39">
        <v>27.468</v>
      </c>
      <c r="F283" s="39">
        <v>29.751999999999999</v>
      </c>
      <c r="G283" s="39">
        <v>27.37</v>
      </c>
      <c r="H283" s="39">
        <v>29.853000000000002</v>
      </c>
      <c r="I283" s="39">
        <v>29.452000000000002</v>
      </c>
      <c r="J283" s="39">
        <v>27.468</v>
      </c>
    </row>
    <row r="284" spans="1:10">
      <c r="A284" s="59">
        <v>43399</v>
      </c>
      <c r="B284" s="60">
        <v>1.87499999999997</v>
      </c>
      <c r="C284" s="39">
        <v>29.152000000000001</v>
      </c>
      <c r="D284" s="39">
        <v>27.468</v>
      </c>
      <c r="E284" s="39">
        <v>27.468</v>
      </c>
      <c r="F284" s="39">
        <v>29.751999999999999</v>
      </c>
      <c r="G284" s="39">
        <v>27.468</v>
      </c>
      <c r="H284" s="39">
        <v>29.952999999999999</v>
      </c>
      <c r="I284" s="39">
        <v>29.452000000000002</v>
      </c>
      <c r="J284" s="39">
        <v>27.468</v>
      </c>
    </row>
    <row r="285" spans="1:10">
      <c r="A285" s="59">
        <v>43399</v>
      </c>
      <c r="B285" s="60">
        <v>1.8958333333333</v>
      </c>
      <c r="C285" s="39">
        <v>29.251999999999999</v>
      </c>
      <c r="D285" s="39">
        <v>27.468</v>
      </c>
      <c r="E285" s="39">
        <v>27.567</v>
      </c>
      <c r="F285" s="39">
        <v>29.853000000000002</v>
      </c>
      <c r="G285" s="39">
        <v>27.468</v>
      </c>
      <c r="H285" s="39">
        <v>30.053999999999998</v>
      </c>
      <c r="I285" s="39">
        <v>29.552</v>
      </c>
      <c r="J285" s="39">
        <v>27.567</v>
      </c>
    </row>
    <row r="286" spans="1:10" ht="10" customHeight="1"/>
    <row r="287" spans="1:10">
      <c r="A287" s="61">
        <v>43396</v>
      </c>
      <c r="B287" s="62">
        <v>0.75</v>
      </c>
      <c r="C287" s="39">
        <v>29.952999999999999</v>
      </c>
      <c r="D287" s="39">
        <v>27.567</v>
      </c>
      <c r="E287" s="39">
        <v>27.664999999999999</v>
      </c>
      <c r="F287" s="39">
        <v>29.452000000000002</v>
      </c>
      <c r="G287" s="39">
        <v>27.567</v>
      </c>
      <c r="H287" s="39">
        <v>29.352</v>
      </c>
      <c r="I287" s="39">
        <v>29.053000000000001</v>
      </c>
      <c r="J287" s="39">
        <v>27.567</v>
      </c>
    </row>
    <row r="288" spans="1:10">
      <c r="A288" s="61">
        <v>43396</v>
      </c>
      <c r="B288" s="62">
        <v>0.77083333333333337</v>
      </c>
      <c r="C288" s="39">
        <v>30.154</v>
      </c>
      <c r="D288" s="39">
        <v>27.664999999999999</v>
      </c>
      <c r="E288" s="39">
        <v>27.664999999999999</v>
      </c>
      <c r="F288" s="39">
        <v>29.552</v>
      </c>
      <c r="G288" s="39">
        <v>27.567</v>
      </c>
      <c r="H288" s="39">
        <v>29.452000000000002</v>
      </c>
      <c r="I288" s="39">
        <v>29.152000000000001</v>
      </c>
      <c r="J288" s="39">
        <v>27.664999999999999</v>
      </c>
    </row>
    <row r="289" spans="1:10">
      <c r="A289" s="61">
        <v>43396</v>
      </c>
      <c r="B289" s="62">
        <v>0.79166666666666696</v>
      </c>
      <c r="C289" s="39">
        <v>29.952999999999999</v>
      </c>
      <c r="D289" s="39">
        <v>27.567</v>
      </c>
      <c r="E289" s="39">
        <v>27.567</v>
      </c>
      <c r="F289" s="39">
        <v>29.452000000000002</v>
      </c>
      <c r="G289" s="39">
        <v>27.567</v>
      </c>
      <c r="H289" s="39">
        <v>29.352</v>
      </c>
      <c r="I289" s="39">
        <v>29.053000000000001</v>
      </c>
      <c r="J289" s="39">
        <v>27.567</v>
      </c>
    </row>
    <row r="290" spans="1:10">
      <c r="A290" s="61">
        <v>43396</v>
      </c>
      <c r="B290" s="62">
        <v>0.8125</v>
      </c>
      <c r="C290" s="39">
        <v>30.053999999999998</v>
      </c>
      <c r="D290" s="39">
        <v>27.567</v>
      </c>
      <c r="E290" s="39">
        <v>27.567</v>
      </c>
      <c r="F290" s="39">
        <v>29.452000000000002</v>
      </c>
      <c r="G290" s="39">
        <v>27.567</v>
      </c>
      <c r="H290" s="39">
        <v>29.352</v>
      </c>
      <c r="I290" s="39">
        <v>29.053000000000001</v>
      </c>
      <c r="J290" s="39">
        <v>27.567</v>
      </c>
    </row>
    <row r="291" spans="1:10">
      <c r="A291" s="61">
        <v>43396</v>
      </c>
      <c r="B291" s="62">
        <v>0.83333333333333304</v>
      </c>
      <c r="C291" s="39">
        <v>29.952999999999999</v>
      </c>
      <c r="D291" s="39">
        <v>27.567</v>
      </c>
      <c r="E291" s="39">
        <v>27.664999999999999</v>
      </c>
      <c r="F291" s="39">
        <v>29.452000000000002</v>
      </c>
      <c r="G291" s="39">
        <v>27.567</v>
      </c>
      <c r="H291" s="39">
        <v>29.352</v>
      </c>
      <c r="I291" s="39">
        <v>29.053000000000001</v>
      </c>
      <c r="J291" s="39">
        <v>27.567</v>
      </c>
    </row>
    <row r="292" spans="1:10">
      <c r="A292" s="61">
        <v>43396</v>
      </c>
      <c r="B292" s="62">
        <v>0.85416666666666696</v>
      </c>
      <c r="C292" s="39">
        <v>30.053999999999998</v>
      </c>
      <c r="D292" s="39">
        <v>27.567</v>
      </c>
      <c r="E292" s="39">
        <v>27.567</v>
      </c>
      <c r="F292" s="39">
        <v>29.452000000000002</v>
      </c>
      <c r="G292" s="39">
        <v>27.567</v>
      </c>
      <c r="H292" s="39">
        <v>29.352</v>
      </c>
      <c r="I292" s="39">
        <v>29.053000000000001</v>
      </c>
      <c r="J292" s="39">
        <v>27.567</v>
      </c>
    </row>
    <row r="293" spans="1:10">
      <c r="A293" s="61">
        <v>43396</v>
      </c>
      <c r="B293" s="62">
        <v>0.875</v>
      </c>
      <c r="C293" s="39">
        <v>30.053999999999998</v>
      </c>
      <c r="D293" s="39">
        <v>27.567</v>
      </c>
      <c r="E293" s="39">
        <v>27.567</v>
      </c>
      <c r="F293" s="39">
        <v>29.452000000000002</v>
      </c>
      <c r="G293" s="39">
        <v>27.567</v>
      </c>
      <c r="H293" s="39">
        <v>29.352</v>
      </c>
      <c r="I293" s="39">
        <v>29.053000000000001</v>
      </c>
      <c r="J293" s="39">
        <v>27.567</v>
      </c>
    </row>
    <row r="294" spans="1:10">
      <c r="A294" s="61">
        <v>43396</v>
      </c>
      <c r="B294" s="62">
        <v>0.89583333333333404</v>
      </c>
      <c r="C294" s="39">
        <v>29.952999999999999</v>
      </c>
      <c r="D294" s="39">
        <v>27.567</v>
      </c>
      <c r="E294" s="39">
        <v>27.567</v>
      </c>
      <c r="F294" s="39">
        <v>29.352</v>
      </c>
      <c r="G294" s="39">
        <v>27.468</v>
      </c>
      <c r="H294" s="39">
        <v>29.251999999999999</v>
      </c>
      <c r="I294" s="39">
        <v>29.053000000000001</v>
      </c>
      <c r="J294" s="39">
        <v>27.567</v>
      </c>
    </row>
    <row r="295" spans="1:10">
      <c r="A295" s="61">
        <v>43396</v>
      </c>
      <c r="B295" s="62">
        <v>0.91666666666666696</v>
      </c>
      <c r="C295" s="39">
        <v>30.053999999999998</v>
      </c>
      <c r="D295" s="39">
        <v>27.567</v>
      </c>
      <c r="E295" s="39">
        <v>27.567</v>
      </c>
      <c r="F295" s="39">
        <v>29.452000000000002</v>
      </c>
      <c r="G295" s="39">
        <v>27.468</v>
      </c>
      <c r="H295" s="39">
        <v>29.251999999999999</v>
      </c>
      <c r="I295" s="39">
        <v>29.053000000000001</v>
      </c>
      <c r="J295" s="39">
        <v>27.567</v>
      </c>
    </row>
    <row r="296" spans="1:10">
      <c r="A296" s="61">
        <v>43396</v>
      </c>
      <c r="B296" s="62">
        <v>0.9375</v>
      </c>
      <c r="C296" s="39">
        <v>29.652000000000001</v>
      </c>
      <c r="D296" s="39">
        <v>27.172999999999998</v>
      </c>
      <c r="E296" s="39">
        <v>27.172999999999998</v>
      </c>
      <c r="F296" s="39">
        <v>29.053000000000001</v>
      </c>
      <c r="G296" s="39">
        <v>27.172999999999998</v>
      </c>
      <c r="H296" s="39">
        <v>28.952999999999999</v>
      </c>
      <c r="I296" s="39">
        <v>28.655000000000001</v>
      </c>
      <c r="J296" s="39">
        <v>27.172999999999998</v>
      </c>
    </row>
    <row r="297" spans="1:10">
      <c r="A297" s="61">
        <v>43396</v>
      </c>
      <c r="B297" s="62">
        <v>0.95833333333333404</v>
      </c>
      <c r="C297" s="39">
        <v>29.751999999999999</v>
      </c>
      <c r="D297" s="39">
        <v>27.37</v>
      </c>
      <c r="E297" s="39">
        <v>27.37</v>
      </c>
      <c r="F297" s="39">
        <v>29.152000000000001</v>
      </c>
      <c r="G297" s="39">
        <v>27.271999999999998</v>
      </c>
      <c r="H297" s="39">
        <v>29.053000000000001</v>
      </c>
      <c r="I297" s="39">
        <v>28.853000000000002</v>
      </c>
      <c r="J297" s="39">
        <v>27.271999999999998</v>
      </c>
    </row>
    <row r="298" spans="1:10">
      <c r="A298" s="61">
        <v>43396</v>
      </c>
      <c r="B298" s="62">
        <v>0.97916666666666696</v>
      </c>
      <c r="C298" s="39">
        <v>29.952999999999999</v>
      </c>
      <c r="D298" s="39">
        <v>27.468</v>
      </c>
      <c r="E298" s="39">
        <v>27.468</v>
      </c>
      <c r="F298" s="39">
        <v>29.251999999999999</v>
      </c>
      <c r="G298" s="39">
        <v>27.37</v>
      </c>
      <c r="H298" s="39">
        <v>29.152000000000001</v>
      </c>
      <c r="I298" s="39">
        <v>28.952999999999999</v>
      </c>
      <c r="J298" s="39">
        <v>27.468</v>
      </c>
    </row>
    <row r="299" spans="1:10">
      <c r="A299" s="61">
        <v>43397</v>
      </c>
      <c r="B299" s="62">
        <v>0</v>
      </c>
      <c r="C299" s="39">
        <v>29.952999999999999</v>
      </c>
      <c r="D299" s="39">
        <v>27.468</v>
      </c>
      <c r="E299" s="39">
        <v>27.468</v>
      </c>
      <c r="F299" s="39">
        <v>29.251999999999999</v>
      </c>
      <c r="G299" s="39">
        <v>27.37</v>
      </c>
      <c r="H299" s="39">
        <v>29.152000000000001</v>
      </c>
      <c r="I299" s="39">
        <v>28.952999999999999</v>
      </c>
      <c r="J299" s="39">
        <v>27.468</v>
      </c>
    </row>
    <row r="300" spans="1:10">
      <c r="A300" s="61">
        <v>43397</v>
      </c>
      <c r="B300" s="62">
        <v>2.0833333333333332E-2</v>
      </c>
      <c r="C300" s="39">
        <v>29.952999999999999</v>
      </c>
      <c r="D300" s="39">
        <v>27.468</v>
      </c>
      <c r="E300" s="39">
        <v>27.468</v>
      </c>
      <c r="F300" s="39">
        <v>29.251999999999999</v>
      </c>
      <c r="G300" s="39">
        <v>27.37</v>
      </c>
      <c r="H300" s="39">
        <v>29.152000000000001</v>
      </c>
      <c r="I300" s="39">
        <v>28.853000000000002</v>
      </c>
      <c r="J300" s="39">
        <v>27.37</v>
      </c>
    </row>
    <row r="301" spans="1:10">
      <c r="A301" s="61">
        <v>43397</v>
      </c>
      <c r="B301" s="62">
        <v>4.1666666666666699E-2</v>
      </c>
      <c r="C301" s="39">
        <v>29.853000000000002</v>
      </c>
      <c r="D301" s="39">
        <v>27.468</v>
      </c>
      <c r="E301" s="39">
        <v>27.468</v>
      </c>
      <c r="F301" s="39">
        <v>29.251999999999999</v>
      </c>
      <c r="G301" s="39">
        <v>27.37</v>
      </c>
      <c r="H301" s="39">
        <v>29.152000000000001</v>
      </c>
      <c r="I301" s="39">
        <v>28.853000000000002</v>
      </c>
      <c r="J301" s="39">
        <v>27.37</v>
      </c>
    </row>
    <row r="302" spans="1:10">
      <c r="A302" s="61">
        <v>43397</v>
      </c>
      <c r="B302" s="62">
        <v>6.25E-2</v>
      </c>
      <c r="C302" s="39">
        <v>29.853000000000002</v>
      </c>
      <c r="D302" s="39">
        <v>27.37</v>
      </c>
      <c r="E302" s="39">
        <v>27.468</v>
      </c>
      <c r="F302" s="39">
        <v>29.152000000000001</v>
      </c>
      <c r="G302" s="39">
        <v>27.37</v>
      </c>
      <c r="H302" s="39">
        <v>29.053000000000001</v>
      </c>
      <c r="I302" s="39">
        <v>28.853000000000002</v>
      </c>
      <c r="J302" s="39">
        <v>27.37</v>
      </c>
    </row>
    <row r="303" spans="1:10">
      <c r="A303" s="61">
        <v>43397</v>
      </c>
      <c r="B303" s="62">
        <v>8.3333333333333301E-2</v>
      </c>
      <c r="C303" s="39">
        <v>29.853000000000002</v>
      </c>
      <c r="D303" s="39">
        <v>27.37</v>
      </c>
      <c r="E303" s="39">
        <v>27.468</v>
      </c>
      <c r="F303" s="39">
        <v>29.251999999999999</v>
      </c>
      <c r="G303" s="39">
        <v>27.37</v>
      </c>
      <c r="H303" s="39">
        <v>29.053000000000001</v>
      </c>
      <c r="I303" s="39">
        <v>28.853000000000002</v>
      </c>
      <c r="J303" s="39">
        <v>27.37</v>
      </c>
    </row>
    <row r="304" spans="1:10">
      <c r="A304" s="61">
        <v>43397</v>
      </c>
      <c r="B304" s="62">
        <v>0.104166666666667</v>
      </c>
      <c r="C304" s="39">
        <v>29.853000000000002</v>
      </c>
      <c r="D304" s="39">
        <v>27.37</v>
      </c>
      <c r="E304" s="39">
        <v>27.37</v>
      </c>
      <c r="F304" s="39">
        <v>29.152000000000001</v>
      </c>
      <c r="G304" s="39">
        <v>27.37</v>
      </c>
      <c r="H304" s="39">
        <v>29.053000000000001</v>
      </c>
      <c r="I304" s="39">
        <v>28.853000000000002</v>
      </c>
      <c r="J304" s="39">
        <v>27.37</v>
      </c>
    </row>
    <row r="305" spans="1:10">
      <c r="A305" s="61">
        <v>43397</v>
      </c>
      <c r="B305" s="62">
        <v>0.125</v>
      </c>
      <c r="C305" s="39">
        <v>29.952999999999999</v>
      </c>
      <c r="D305" s="39">
        <v>27.468</v>
      </c>
      <c r="E305" s="39">
        <v>27.468</v>
      </c>
      <c r="F305" s="39">
        <v>29.251999999999999</v>
      </c>
      <c r="G305" s="39">
        <v>27.37</v>
      </c>
      <c r="H305" s="39">
        <v>29.152000000000001</v>
      </c>
      <c r="I305" s="39">
        <v>28.952999999999999</v>
      </c>
      <c r="J305" s="39">
        <v>27.468</v>
      </c>
    </row>
    <row r="306" spans="1:10">
      <c r="A306" s="61">
        <v>43397</v>
      </c>
      <c r="B306" s="62">
        <v>0.14583333333333301</v>
      </c>
      <c r="C306" s="39">
        <v>30.053999999999998</v>
      </c>
      <c r="D306" s="39">
        <v>27.468</v>
      </c>
      <c r="E306" s="39">
        <v>27.468</v>
      </c>
      <c r="F306" s="39">
        <v>29.251999999999999</v>
      </c>
      <c r="G306" s="39">
        <v>27.37</v>
      </c>
      <c r="H306" s="39">
        <v>29.152000000000001</v>
      </c>
      <c r="I306" s="39">
        <v>28.952999999999999</v>
      </c>
      <c r="J306" s="39">
        <v>27.468</v>
      </c>
    </row>
    <row r="307" spans="1:10">
      <c r="A307" s="61">
        <v>43397</v>
      </c>
      <c r="B307" s="62">
        <v>0.16666666666666699</v>
      </c>
      <c r="C307" s="39">
        <v>29.952999999999999</v>
      </c>
      <c r="D307" s="39">
        <v>27.37</v>
      </c>
      <c r="E307" s="39">
        <v>27.468</v>
      </c>
      <c r="F307" s="39">
        <v>29.251999999999999</v>
      </c>
      <c r="G307" s="39">
        <v>27.37</v>
      </c>
      <c r="H307" s="39">
        <v>29.152000000000001</v>
      </c>
      <c r="I307" s="39">
        <v>28.853000000000002</v>
      </c>
      <c r="J307" s="39">
        <v>27.37</v>
      </c>
    </row>
    <row r="308" spans="1:10">
      <c r="A308" s="61">
        <v>43397</v>
      </c>
      <c r="B308" s="62">
        <v>0.1875</v>
      </c>
      <c r="C308" s="39">
        <v>29.952999999999999</v>
      </c>
      <c r="D308" s="39">
        <v>27.468</v>
      </c>
      <c r="E308" s="39">
        <v>27.468</v>
      </c>
      <c r="F308" s="39">
        <v>29.251999999999999</v>
      </c>
      <c r="G308" s="39">
        <v>27.37</v>
      </c>
      <c r="H308" s="39">
        <v>29.152000000000001</v>
      </c>
      <c r="I308" s="39">
        <v>28.952999999999999</v>
      </c>
      <c r="J308" s="39">
        <v>27.37</v>
      </c>
    </row>
    <row r="309" spans="1:10">
      <c r="A309" s="61">
        <v>43397</v>
      </c>
      <c r="B309" s="62">
        <v>0.20833333333333301</v>
      </c>
      <c r="C309" s="39">
        <v>29.952999999999999</v>
      </c>
      <c r="D309" s="39">
        <v>27.37</v>
      </c>
      <c r="E309" s="39">
        <v>27.468</v>
      </c>
      <c r="F309" s="39">
        <v>29.251999999999999</v>
      </c>
      <c r="G309" s="39">
        <v>27.37</v>
      </c>
      <c r="H309" s="39">
        <v>29.152000000000001</v>
      </c>
      <c r="I309" s="39">
        <v>28.853000000000002</v>
      </c>
      <c r="J309" s="39">
        <v>27.37</v>
      </c>
    </row>
    <row r="310" spans="1:10">
      <c r="A310" s="61">
        <v>43397</v>
      </c>
      <c r="B310" s="62">
        <v>0.22916666666666699</v>
      </c>
      <c r="C310" s="39">
        <v>29.952999999999999</v>
      </c>
      <c r="D310" s="39">
        <v>27.468</v>
      </c>
      <c r="E310" s="39">
        <v>27.468</v>
      </c>
      <c r="F310" s="39">
        <v>29.251999999999999</v>
      </c>
      <c r="G310" s="39">
        <v>27.37</v>
      </c>
      <c r="H310" s="39">
        <v>29.152000000000001</v>
      </c>
      <c r="I310" s="39">
        <v>28.853000000000002</v>
      </c>
      <c r="J310" s="39">
        <v>27.37</v>
      </c>
    </row>
    <row r="311" spans="1:10">
      <c r="A311" s="61">
        <v>43397</v>
      </c>
      <c r="B311" s="62">
        <v>0.25</v>
      </c>
      <c r="C311" s="39">
        <v>30.053999999999998</v>
      </c>
      <c r="D311" s="39">
        <v>27.468</v>
      </c>
      <c r="E311" s="39">
        <v>27.468</v>
      </c>
      <c r="F311" s="39">
        <v>29.251999999999999</v>
      </c>
      <c r="G311" s="39">
        <v>27.37</v>
      </c>
      <c r="H311" s="39">
        <v>29.152000000000001</v>
      </c>
      <c r="I311" s="39">
        <v>28.853000000000002</v>
      </c>
      <c r="J311" s="39">
        <v>27.37</v>
      </c>
    </row>
    <row r="312" spans="1:10">
      <c r="A312" s="61">
        <v>43397</v>
      </c>
      <c r="B312" s="62">
        <v>0.27083333333333298</v>
      </c>
      <c r="C312" s="39">
        <v>29.952999999999999</v>
      </c>
      <c r="D312" s="39">
        <v>27.37</v>
      </c>
      <c r="E312" s="39">
        <v>27.37</v>
      </c>
      <c r="F312" s="39">
        <v>29.251999999999999</v>
      </c>
      <c r="G312" s="39">
        <v>27.37</v>
      </c>
      <c r="H312" s="39">
        <v>29.152000000000001</v>
      </c>
      <c r="I312" s="39">
        <v>28.853000000000002</v>
      </c>
      <c r="J312" s="39">
        <v>27.37</v>
      </c>
    </row>
    <row r="313" spans="1:10">
      <c r="A313" s="61">
        <v>43397</v>
      </c>
      <c r="B313" s="62">
        <v>0.29166666666666702</v>
      </c>
      <c r="C313" s="39">
        <v>30.053999999999998</v>
      </c>
      <c r="D313" s="39">
        <v>27.468</v>
      </c>
      <c r="E313" s="39">
        <v>27.468</v>
      </c>
      <c r="F313" s="39">
        <v>29.251999999999999</v>
      </c>
      <c r="G313" s="39">
        <v>27.37</v>
      </c>
      <c r="H313" s="39">
        <v>29.152000000000001</v>
      </c>
      <c r="I313" s="39">
        <v>28.952999999999999</v>
      </c>
      <c r="J313" s="39">
        <v>27.468</v>
      </c>
    </row>
    <row r="314" spans="1:10">
      <c r="A314" s="61">
        <v>43397</v>
      </c>
      <c r="B314" s="62">
        <v>0.3125</v>
      </c>
      <c r="C314" s="39">
        <v>29.853000000000002</v>
      </c>
      <c r="D314" s="39">
        <v>27.37</v>
      </c>
      <c r="E314" s="39">
        <v>27.37</v>
      </c>
      <c r="F314" s="39">
        <v>29.152000000000001</v>
      </c>
      <c r="G314" s="39">
        <v>27.271999999999998</v>
      </c>
      <c r="H314" s="39">
        <v>29.053000000000001</v>
      </c>
      <c r="I314" s="39">
        <v>28.853000000000002</v>
      </c>
      <c r="J314" s="39">
        <v>27.37</v>
      </c>
    </row>
    <row r="315" spans="1:10">
      <c r="A315" s="61">
        <v>43397</v>
      </c>
      <c r="B315" s="62">
        <v>0.33333333333333298</v>
      </c>
      <c r="C315" s="39">
        <v>29.952999999999999</v>
      </c>
      <c r="D315" s="39">
        <v>27.37</v>
      </c>
      <c r="E315" s="39">
        <v>27.37</v>
      </c>
      <c r="F315" s="39">
        <v>29.251999999999999</v>
      </c>
      <c r="G315" s="39">
        <v>27.37</v>
      </c>
      <c r="H315" s="39">
        <v>29.152000000000001</v>
      </c>
      <c r="I315" s="39">
        <v>28.853000000000002</v>
      </c>
      <c r="J315" s="39">
        <v>27.37</v>
      </c>
    </row>
    <row r="316" spans="1:10">
      <c r="A316" s="61">
        <v>43397</v>
      </c>
      <c r="B316" s="62">
        <v>0.35416666666666702</v>
      </c>
      <c r="C316" s="39">
        <v>30.154</v>
      </c>
      <c r="D316" s="39">
        <v>27.567</v>
      </c>
      <c r="E316" s="39">
        <v>27.567</v>
      </c>
      <c r="F316" s="39">
        <v>29.352</v>
      </c>
      <c r="G316" s="39">
        <v>27.468</v>
      </c>
      <c r="H316" s="39">
        <v>29.251999999999999</v>
      </c>
      <c r="I316" s="39">
        <v>29.053000000000001</v>
      </c>
      <c r="J316" s="39">
        <v>27.567</v>
      </c>
    </row>
    <row r="317" spans="1:10">
      <c r="A317" s="61">
        <v>43397</v>
      </c>
      <c r="B317" s="62">
        <v>0.375</v>
      </c>
      <c r="C317" s="39">
        <v>30.053999999999998</v>
      </c>
      <c r="D317" s="39">
        <v>27.468</v>
      </c>
      <c r="E317" s="39">
        <v>27.567</v>
      </c>
      <c r="F317" s="39">
        <v>29.352</v>
      </c>
      <c r="G317" s="39">
        <v>27.468</v>
      </c>
      <c r="H317" s="39">
        <v>29.251999999999999</v>
      </c>
      <c r="I317" s="39">
        <v>28.952999999999999</v>
      </c>
      <c r="J317" s="39">
        <v>27.567</v>
      </c>
    </row>
    <row r="318" spans="1:10">
      <c r="A318" s="61">
        <v>43397</v>
      </c>
      <c r="B318" s="62">
        <v>0.39583333333333298</v>
      </c>
      <c r="C318" s="39">
        <v>30.053999999999998</v>
      </c>
      <c r="D318" s="39">
        <v>27.468</v>
      </c>
      <c r="E318" s="39">
        <v>27.468</v>
      </c>
      <c r="F318" s="39">
        <v>29.352</v>
      </c>
      <c r="G318" s="39">
        <v>27.468</v>
      </c>
      <c r="H318" s="39">
        <v>29.251999999999999</v>
      </c>
      <c r="I318" s="39">
        <v>28.952999999999999</v>
      </c>
      <c r="J318" s="39">
        <v>27.468</v>
      </c>
    </row>
    <row r="319" spans="1:10">
      <c r="A319" s="61">
        <v>43397</v>
      </c>
      <c r="B319" s="62">
        <v>0.41666666666666702</v>
      </c>
      <c r="C319" s="39">
        <v>30.053999999999998</v>
      </c>
      <c r="D319" s="39">
        <v>27.468</v>
      </c>
      <c r="E319" s="39">
        <v>27.468</v>
      </c>
      <c r="F319" s="39">
        <v>29.352</v>
      </c>
      <c r="G319" s="39">
        <v>27.468</v>
      </c>
      <c r="H319" s="39">
        <v>29.251999999999999</v>
      </c>
      <c r="I319" s="39">
        <v>28.952999999999999</v>
      </c>
      <c r="J319" s="39">
        <v>27.468</v>
      </c>
    </row>
    <row r="320" spans="1:10">
      <c r="A320" s="61">
        <v>43397</v>
      </c>
      <c r="B320" s="62">
        <v>0.4375</v>
      </c>
      <c r="C320" s="39">
        <v>30.154</v>
      </c>
      <c r="D320" s="39">
        <v>27.567</v>
      </c>
      <c r="E320" s="39">
        <v>27.567</v>
      </c>
      <c r="F320" s="39">
        <v>29.352</v>
      </c>
      <c r="G320" s="39">
        <v>27.468</v>
      </c>
      <c r="H320" s="39">
        <v>29.452000000000002</v>
      </c>
      <c r="I320" s="39">
        <v>29.152000000000001</v>
      </c>
      <c r="J320" s="39">
        <v>27.567</v>
      </c>
    </row>
    <row r="321" spans="1:10">
      <c r="A321" s="61">
        <v>43397</v>
      </c>
      <c r="B321" s="62">
        <v>0.45833333333333298</v>
      </c>
      <c r="C321" s="39">
        <v>29.952999999999999</v>
      </c>
      <c r="D321" s="39">
        <v>27.468</v>
      </c>
      <c r="E321" s="39">
        <v>27.567</v>
      </c>
      <c r="F321" s="39">
        <v>29.853000000000002</v>
      </c>
      <c r="G321" s="39">
        <v>27.468</v>
      </c>
      <c r="H321" s="39">
        <v>29.452000000000002</v>
      </c>
      <c r="I321" s="39">
        <v>29.152000000000001</v>
      </c>
      <c r="J321" s="39">
        <v>27.567</v>
      </c>
    </row>
    <row r="322" spans="1:10">
      <c r="A322" s="61">
        <v>43397</v>
      </c>
      <c r="B322" s="62">
        <v>0.47916666666666702</v>
      </c>
      <c r="C322" s="39">
        <v>30.053999999999998</v>
      </c>
      <c r="D322" s="39">
        <v>27.567</v>
      </c>
      <c r="E322" s="39">
        <v>27.567</v>
      </c>
      <c r="F322" s="39">
        <v>29.853000000000002</v>
      </c>
      <c r="G322" s="39">
        <v>27.567</v>
      </c>
      <c r="H322" s="39">
        <v>29.452000000000002</v>
      </c>
      <c r="I322" s="39">
        <v>29.152000000000001</v>
      </c>
      <c r="J322" s="39">
        <v>27.567</v>
      </c>
    </row>
    <row r="323" spans="1:10">
      <c r="A323" s="61">
        <v>43397</v>
      </c>
      <c r="B323" s="62">
        <v>0.5</v>
      </c>
      <c r="C323" s="39">
        <v>29.952999999999999</v>
      </c>
      <c r="D323" s="39">
        <v>27.567</v>
      </c>
      <c r="E323" s="39">
        <v>27.567</v>
      </c>
      <c r="F323" s="39">
        <v>29.751999999999999</v>
      </c>
      <c r="G323" s="39">
        <v>27.468</v>
      </c>
      <c r="H323" s="39">
        <v>29.251999999999999</v>
      </c>
      <c r="I323" s="39">
        <v>28.952999999999999</v>
      </c>
      <c r="J323" s="39">
        <v>27.567</v>
      </c>
    </row>
    <row r="324" spans="1:10">
      <c r="A324" s="61">
        <v>43397</v>
      </c>
      <c r="B324" s="62">
        <v>0.52083333333333304</v>
      </c>
      <c r="C324" s="39">
        <v>28.754000000000001</v>
      </c>
      <c r="D324" s="39">
        <v>27.567</v>
      </c>
      <c r="E324" s="39">
        <v>27.567</v>
      </c>
      <c r="F324" s="39">
        <v>28.456</v>
      </c>
      <c r="G324" s="39">
        <v>27.567</v>
      </c>
      <c r="H324" s="39">
        <v>28.257999999999999</v>
      </c>
      <c r="I324" s="39">
        <v>28.06</v>
      </c>
      <c r="J324" s="39">
        <v>27.567</v>
      </c>
    </row>
    <row r="325" spans="1:10">
      <c r="A325" s="61">
        <v>43397</v>
      </c>
      <c r="B325" s="62">
        <v>0.54166666666666696</v>
      </c>
      <c r="C325" s="39">
        <v>29.251999999999999</v>
      </c>
      <c r="D325" s="39">
        <v>27.567</v>
      </c>
      <c r="E325" s="39">
        <v>27.567</v>
      </c>
      <c r="F325" s="39">
        <v>29.751999999999999</v>
      </c>
      <c r="G325" s="39">
        <v>27.567</v>
      </c>
      <c r="H325" s="39">
        <v>30.053999999999998</v>
      </c>
      <c r="I325" s="39">
        <v>29.652000000000001</v>
      </c>
      <c r="J325" s="39">
        <v>27.567</v>
      </c>
    </row>
    <row r="326" spans="1:10">
      <c r="A326" s="61">
        <v>43397</v>
      </c>
      <c r="B326" s="62">
        <v>0.5625</v>
      </c>
      <c r="C326" s="39">
        <v>31.064</v>
      </c>
      <c r="D326" s="39">
        <v>27.567</v>
      </c>
      <c r="E326" s="39">
        <v>27.664999999999999</v>
      </c>
      <c r="F326" s="39">
        <v>29.853000000000002</v>
      </c>
      <c r="G326" s="39">
        <v>27.567</v>
      </c>
      <c r="H326" s="39">
        <v>30.053999999999998</v>
      </c>
      <c r="I326" s="39">
        <v>29.652000000000001</v>
      </c>
      <c r="J326" s="39">
        <v>27.664999999999999</v>
      </c>
    </row>
    <row r="327" spans="1:10">
      <c r="A327" s="61">
        <v>43397</v>
      </c>
      <c r="B327" s="62">
        <v>0.58333333333333304</v>
      </c>
      <c r="C327" s="39">
        <v>30.053999999999998</v>
      </c>
      <c r="D327" s="39">
        <v>27.567</v>
      </c>
      <c r="E327" s="39">
        <v>27.567</v>
      </c>
      <c r="F327" s="39">
        <v>29.751999999999999</v>
      </c>
      <c r="G327" s="39">
        <v>27.468</v>
      </c>
      <c r="H327" s="39">
        <v>30.053999999999998</v>
      </c>
      <c r="I327" s="39">
        <v>29.552</v>
      </c>
      <c r="J327" s="39">
        <v>27.567</v>
      </c>
    </row>
    <row r="328" spans="1:10">
      <c r="A328" s="61">
        <v>43397</v>
      </c>
      <c r="B328" s="62">
        <v>0.60416666666666696</v>
      </c>
      <c r="C328" s="39">
        <v>29.552</v>
      </c>
      <c r="D328" s="39">
        <v>27.567</v>
      </c>
      <c r="E328" s="39">
        <v>27.664999999999999</v>
      </c>
      <c r="F328" s="39">
        <v>29.652000000000001</v>
      </c>
      <c r="G328" s="39">
        <v>27.567</v>
      </c>
      <c r="H328" s="39">
        <v>29.853000000000002</v>
      </c>
      <c r="I328" s="39">
        <v>29.552</v>
      </c>
      <c r="J328" s="39">
        <v>27.664999999999999</v>
      </c>
    </row>
    <row r="329" spans="1:10">
      <c r="A329" s="61">
        <v>43397</v>
      </c>
      <c r="B329" s="62">
        <v>0.625</v>
      </c>
      <c r="C329" s="39">
        <v>29.552</v>
      </c>
      <c r="D329" s="39">
        <v>27.567</v>
      </c>
      <c r="E329" s="39">
        <v>27.567</v>
      </c>
      <c r="F329" s="39">
        <v>29.853000000000002</v>
      </c>
      <c r="G329" s="39">
        <v>27.567</v>
      </c>
      <c r="H329" s="39">
        <v>30.053999999999998</v>
      </c>
      <c r="I329" s="39">
        <v>29.652000000000001</v>
      </c>
      <c r="J329" s="39">
        <v>27.567</v>
      </c>
    </row>
    <row r="330" spans="1:10">
      <c r="A330" s="61">
        <v>43397</v>
      </c>
      <c r="B330" s="62">
        <v>0.64583333333333304</v>
      </c>
      <c r="C330" s="39">
        <v>29.552</v>
      </c>
      <c r="D330" s="39">
        <v>27.567</v>
      </c>
      <c r="E330" s="39">
        <v>27.567</v>
      </c>
      <c r="F330" s="39">
        <v>29.751999999999999</v>
      </c>
      <c r="G330" s="39">
        <v>27.468</v>
      </c>
      <c r="H330" s="39">
        <v>29.952999999999999</v>
      </c>
      <c r="I330" s="39">
        <v>29.552</v>
      </c>
      <c r="J330" s="39">
        <v>27.567</v>
      </c>
    </row>
    <row r="331" spans="1:10">
      <c r="A331" s="61">
        <v>43397</v>
      </c>
      <c r="B331" s="62">
        <v>0.66666666666666696</v>
      </c>
      <c r="C331" s="39">
        <v>29.452000000000002</v>
      </c>
      <c r="D331" s="39">
        <v>27.468</v>
      </c>
      <c r="E331" s="39">
        <v>27.567</v>
      </c>
      <c r="F331" s="39">
        <v>29.751999999999999</v>
      </c>
      <c r="G331" s="39">
        <v>27.468</v>
      </c>
      <c r="H331" s="39">
        <v>29.952999999999999</v>
      </c>
      <c r="I331" s="39">
        <v>29.552</v>
      </c>
      <c r="J331" s="39">
        <v>27.468</v>
      </c>
    </row>
    <row r="332" spans="1:10">
      <c r="A332" s="61">
        <v>43397</v>
      </c>
      <c r="B332" s="62">
        <v>0.6875</v>
      </c>
      <c r="C332" s="39">
        <v>29.552</v>
      </c>
      <c r="D332" s="39">
        <v>27.468</v>
      </c>
      <c r="E332" s="39">
        <v>27.567</v>
      </c>
      <c r="F332" s="39">
        <v>29.853000000000002</v>
      </c>
      <c r="G332" s="39">
        <v>27.468</v>
      </c>
      <c r="H332" s="39">
        <v>30.053999999999998</v>
      </c>
      <c r="I332" s="39">
        <v>29.552</v>
      </c>
      <c r="J332" s="39">
        <v>27.567</v>
      </c>
    </row>
    <row r="333" spans="1:10">
      <c r="A333" s="61">
        <v>43397</v>
      </c>
      <c r="B333" s="62">
        <v>0.70833333333333304</v>
      </c>
      <c r="C333" s="39">
        <v>29.552</v>
      </c>
      <c r="D333" s="39">
        <v>27.567</v>
      </c>
      <c r="E333" s="39">
        <v>27.664999999999999</v>
      </c>
      <c r="F333" s="39">
        <v>29.853000000000002</v>
      </c>
      <c r="G333" s="39">
        <v>27.567</v>
      </c>
      <c r="H333" s="39">
        <v>30.154</v>
      </c>
      <c r="I333" s="39">
        <v>29.652000000000001</v>
      </c>
      <c r="J333" s="39">
        <v>27.567</v>
      </c>
    </row>
    <row r="334" spans="1:10">
      <c r="A334" s="61">
        <v>43397</v>
      </c>
      <c r="B334" s="62">
        <v>0.72916666666666696</v>
      </c>
      <c r="C334" s="39">
        <v>29.552</v>
      </c>
      <c r="D334" s="39">
        <v>27.567</v>
      </c>
      <c r="E334" s="39">
        <v>27.664999999999999</v>
      </c>
      <c r="F334" s="39">
        <v>29.952999999999999</v>
      </c>
      <c r="G334" s="39">
        <v>27.567</v>
      </c>
      <c r="H334" s="39">
        <v>30.154</v>
      </c>
      <c r="I334" s="39">
        <v>29.652000000000001</v>
      </c>
      <c r="J334" s="39">
        <v>27.567</v>
      </c>
    </row>
    <row r="335" spans="1:10">
      <c r="A335" s="61">
        <v>43397</v>
      </c>
      <c r="B335" s="62">
        <v>0.75</v>
      </c>
      <c r="C335" s="39">
        <v>29.552</v>
      </c>
      <c r="D335" s="39">
        <v>27.567</v>
      </c>
      <c r="E335" s="39">
        <v>27.567</v>
      </c>
      <c r="F335" s="39">
        <v>29.853000000000002</v>
      </c>
      <c r="G335" s="39">
        <v>27.567</v>
      </c>
      <c r="H335" s="39">
        <v>30.053999999999998</v>
      </c>
      <c r="I335" s="39">
        <v>29.652000000000001</v>
      </c>
      <c r="J335" s="39">
        <v>27.567</v>
      </c>
    </row>
    <row r="336" spans="1:10">
      <c r="A336" s="61">
        <v>43397</v>
      </c>
      <c r="B336" s="62">
        <v>0.77083333333333304</v>
      </c>
      <c r="C336" s="39">
        <v>29.452000000000002</v>
      </c>
      <c r="D336" s="39">
        <v>27.567</v>
      </c>
      <c r="E336" s="39">
        <v>27.567</v>
      </c>
      <c r="F336" s="39">
        <v>29.853000000000002</v>
      </c>
      <c r="G336" s="39">
        <v>27.567</v>
      </c>
      <c r="H336" s="39">
        <v>30.053999999999998</v>
      </c>
      <c r="I336" s="39">
        <v>29.652000000000001</v>
      </c>
      <c r="J336" s="39">
        <v>27.567</v>
      </c>
    </row>
    <row r="337" spans="1:10">
      <c r="A337" s="61">
        <v>43397</v>
      </c>
      <c r="B337" s="62">
        <v>0.79166666666666696</v>
      </c>
      <c r="C337" s="39">
        <v>29.452000000000002</v>
      </c>
      <c r="D337" s="39">
        <v>27.468</v>
      </c>
      <c r="E337" s="39">
        <v>27.567</v>
      </c>
      <c r="F337" s="39">
        <v>29.853000000000002</v>
      </c>
      <c r="G337" s="39">
        <v>27.468</v>
      </c>
      <c r="H337" s="39">
        <v>30.053999999999998</v>
      </c>
      <c r="I337" s="39">
        <v>29.652000000000001</v>
      </c>
      <c r="J337" s="39">
        <v>27.468</v>
      </c>
    </row>
    <row r="338" spans="1:10">
      <c r="A338" s="61">
        <v>43397</v>
      </c>
      <c r="B338" s="62">
        <v>0.8125</v>
      </c>
      <c r="C338" s="39">
        <v>29.452000000000002</v>
      </c>
      <c r="D338" s="39">
        <v>27.468</v>
      </c>
      <c r="E338" s="39">
        <v>27.567</v>
      </c>
      <c r="F338" s="39">
        <v>29.853000000000002</v>
      </c>
      <c r="G338" s="39">
        <v>27.468</v>
      </c>
      <c r="H338" s="39">
        <v>30.053999999999998</v>
      </c>
      <c r="I338" s="39">
        <v>29.652000000000001</v>
      </c>
      <c r="J338" s="39">
        <v>27.468</v>
      </c>
    </row>
    <row r="339" spans="1:10">
      <c r="A339" s="61">
        <v>43397</v>
      </c>
      <c r="B339" s="62">
        <v>0.83333333333333304</v>
      </c>
      <c r="C339" s="39">
        <v>29.452000000000002</v>
      </c>
      <c r="D339" s="39">
        <v>27.468</v>
      </c>
      <c r="E339" s="39">
        <v>27.567</v>
      </c>
      <c r="F339" s="39">
        <v>29.853000000000002</v>
      </c>
      <c r="G339" s="39">
        <v>27.468</v>
      </c>
      <c r="H339" s="39">
        <v>30.053999999999998</v>
      </c>
      <c r="I339" s="39">
        <v>29.652000000000001</v>
      </c>
      <c r="J339" s="39">
        <v>27.468</v>
      </c>
    </row>
    <row r="340" spans="1:10">
      <c r="A340" s="61">
        <v>43397</v>
      </c>
      <c r="B340" s="62">
        <v>0.85416666666666696</v>
      </c>
      <c r="C340" s="39">
        <v>29.352</v>
      </c>
      <c r="D340" s="39">
        <v>27.468</v>
      </c>
      <c r="E340" s="39">
        <v>27.567</v>
      </c>
      <c r="F340" s="39">
        <v>29.853000000000002</v>
      </c>
      <c r="G340" s="39">
        <v>27.468</v>
      </c>
      <c r="H340" s="39">
        <v>30.053999999999998</v>
      </c>
      <c r="I340" s="39">
        <v>29.652000000000001</v>
      </c>
      <c r="J340" s="39">
        <v>27.468</v>
      </c>
    </row>
    <row r="341" spans="1:10">
      <c r="A341" s="61">
        <v>43397</v>
      </c>
      <c r="B341" s="62">
        <v>0.875</v>
      </c>
      <c r="C341" s="39">
        <v>29.352</v>
      </c>
      <c r="D341" s="39">
        <v>27.468</v>
      </c>
      <c r="E341" s="39">
        <v>27.468</v>
      </c>
      <c r="F341" s="39">
        <v>29.853000000000002</v>
      </c>
      <c r="G341" s="39">
        <v>27.468</v>
      </c>
      <c r="H341" s="39">
        <v>29.952999999999999</v>
      </c>
      <c r="I341" s="39">
        <v>29.652000000000001</v>
      </c>
      <c r="J341" s="39">
        <v>27.468</v>
      </c>
    </row>
    <row r="342" spans="1:10">
      <c r="A342" s="61">
        <v>43397</v>
      </c>
      <c r="B342" s="62">
        <v>0.89583333333333304</v>
      </c>
      <c r="C342" s="39">
        <v>29.352</v>
      </c>
      <c r="D342" s="39">
        <v>27.468</v>
      </c>
      <c r="E342" s="39">
        <v>27.468</v>
      </c>
      <c r="F342" s="39">
        <v>29.853000000000002</v>
      </c>
      <c r="G342" s="39">
        <v>27.468</v>
      </c>
      <c r="H342" s="39">
        <v>29.952999999999999</v>
      </c>
      <c r="I342" s="39">
        <v>29.652000000000001</v>
      </c>
      <c r="J342" s="39">
        <v>27.468</v>
      </c>
    </row>
    <row r="343" spans="1:10">
      <c r="A343" s="61">
        <v>43397</v>
      </c>
      <c r="B343" s="62">
        <v>0.91666666666666696</v>
      </c>
      <c r="C343" s="39">
        <v>29.251999999999999</v>
      </c>
      <c r="D343" s="39">
        <v>27.468</v>
      </c>
      <c r="E343" s="39">
        <v>27.468</v>
      </c>
      <c r="F343" s="39">
        <v>29.751999999999999</v>
      </c>
      <c r="G343" s="39">
        <v>27.468</v>
      </c>
      <c r="H343" s="39">
        <v>29.952999999999999</v>
      </c>
      <c r="I343" s="39">
        <v>29.552</v>
      </c>
      <c r="J343" s="39">
        <v>27.468</v>
      </c>
    </row>
    <row r="344" spans="1:10">
      <c r="A344" s="61">
        <v>43397</v>
      </c>
      <c r="B344" s="62">
        <v>0.9375</v>
      </c>
      <c r="C344" s="39">
        <v>29.251999999999999</v>
      </c>
      <c r="D344" s="39">
        <v>27.468</v>
      </c>
      <c r="E344" s="39">
        <v>27.468</v>
      </c>
      <c r="F344" s="39">
        <v>29.751999999999999</v>
      </c>
      <c r="G344" s="39">
        <v>27.37</v>
      </c>
      <c r="H344" s="39">
        <v>29.952999999999999</v>
      </c>
      <c r="I344" s="39">
        <v>29.552</v>
      </c>
      <c r="J344" s="39">
        <v>27.468</v>
      </c>
    </row>
    <row r="345" spans="1:10">
      <c r="A345" s="61">
        <v>43397</v>
      </c>
      <c r="B345" s="62">
        <v>0.95833333333333304</v>
      </c>
      <c r="C345" s="39">
        <v>29.352</v>
      </c>
      <c r="D345" s="39">
        <v>27.468</v>
      </c>
      <c r="E345" s="39">
        <v>27.468</v>
      </c>
      <c r="F345" s="39">
        <v>29.751999999999999</v>
      </c>
      <c r="G345" s="39">
        <v>27.37</v>
      </c>
      <c r="H345" s="39">
        <v>30.053999999999998</v>
      </c>
      <c r="I345" s="39">
        <v>29.552</v>
      </c>
      <c r="J345" s="39">
        <v>27.468</v>
      </c>
    </row>
    <row r="346" spans="1:10">
      <c r="A346" s="61">
        <v>43397</v>
      </c>
      <c r="B346" s="62">
        <v>0.97916666666666696</v>
      </c>
      <c r="C346" s="39">
        <v>29.251999999999999</v>
      </c>
      <c r="D346" s="39">
        <v>27.468</v>
      </c>
      <c r="E346" s="39">
        <v>27.468</v>
      </c>
      <c r="F346" s="39">
        <v>29.751999999999999</v>
      </c>
      <c r="G346" s="39">
        <v>27.37</v>
      </c>
      <c r="H346" s="39">
        <v>29.952999999999999</v>
      </c>
      <c r="I346" s="39">
        <v>29.552</v>
      </c>
      <c r="J346" s="39">
        <v>27.468</v>
      </c>
    </row>
    <row r="347" spans="1:10">
      <c r="A347" s="61">
        <v>43398</v>
      </c>
      <c r="B347" s="62">
        <v>0</v>
      </c>
      <c r="C347" s="39">
        <v>29.251999999999999</v>
      </c>
      <c r="D347" s="39">
        <v>27.468</v>
      </c>
      <c r="E347" s="39">
        <v>27.468</v>
      </c>
      <c r="F347" s="39">
        <v>29.751999999999999</v>
      </c>
      <c r="G347" s="39">
        <v>27.37</v>
      </c>
      <c r="H347" s="39">
        <v>29.952999999999999</v>
      </c>
      <c r="I347" s="39">
        <v>29.552</v>
      </c>
      <c r="J347" s="39">
        <v>27.468</v>
      </c>
    </row>
    <row r="348" spans="1:10">
      <c r="A348" s="61">
        <v>43398</v>
      </c>
      <c r="B348" s="62">
        <v>2.0833333333333332E-2</v>
      </c>
      <c r="C348" s="39">
        <v>29.251999999999999</v>
      </c>
      <c r="D348" s="39">
        <v>27.468</v>
      </c>
      <c r="E348" s="39">
        <v>27.468</v>
      </c>
      <c r="F348" s="39">
        <v>29.751999999999999</v>
      </c>
      <c r="G348" s="39">
        <v>27.37</v>
      </c>
      <c r="H348" s="39">
        <v>29.952999999999999</v>
      </c>
      <c r="I348" s="39">
        <v>29.552</v>
      </c>
      <c r="J348" s="39">
        <v>27.468</v>
      </c>
    </row>
    <row r="349" spans="1:10">
      <c r="A349" s="61">
        <v>43398</v>
      </c>
      <c r="B349" s="62">
        <v>4.1666666666666699E-2</v>
      </c>
      <c r="C349" s="39">
        <v>29.251999999999999</v>
      </c>
      <c r="D349" s="39">
        <v>27.468</v>
      </c>
      <c r="E349" s="39">
        <v>27.468</v>
      </c>
      <c r="F349" s="39">
        <v>29.751999999999999</v>
      </c>
      <c r="G349" s="39">
        <v>27.468</v>
      </c>
      <c r="H349" s="39">
        <v>29.952999999999999</v>
      </c>
      <c r="I349" s="39">
        <v>29.552</v>
      </c>
      <c r="J349" s="39">
        <v>27.468</v>
      </c>
    </row>
    <row r="350" spans="1:10">
      <c r="A350" s="61">
        <v>43398</v>
      </c>
      <c r="B350" s="62">
        <v>6.25E-2</v>
      </c>
      <c r="C350" s="39">
        <v>29.251999999999999</v>
      </c>
      <c r="D350" s="39">
        <v>27.468</v>
      </c>
      <c r="E350" s="39">
        <v>27.468</v>
      </c>
      <c r="F350" s="39">
        <v>29.751999999999999</v>
      </c>
      <c r="G350" s="39">
        <v>27.468</v>
      </c>
      <c r="H350" s="39">
        <v>29.952999999999999</v>
      </c>
      <c r="I350" s="39">
        <v>29.552</v>
      </c>
      <c r="J350" s="39">
        <v>27.468</v>
      </c>
    </row>
    <row r="351" spans="1:10">
      <c r="A351" s="61">
        <v>43398</v>
      </c>
      <c r="B351" s="62">
        <v>8.3333333333333301E-2</v>
      </c>
      <c r="C351" s="39">
        <v>29.251999999999999</v>
      </c>
      <c r="D351" s="39">
        <v>27.468</v>
      </c>
      <c r="E351" s="39">
        <v>27.567</v>
      </c>
      <c r="F351" s="39">
        <v>29.853000000000002</v>
      </c>
      <c r="G351" s="39">
        <v>27.468</v>
      </c>
      <c r="H351" s="39">
        <v>29.952999999999999</v>
      </c>
      <c r="I351" s="39">
        <v>29.552</v>
      </c>
      <c r="J351" s="39">
        <v>27.468</v>
      </c>
    </row>
    <row r="352" spans="1:10">
      <c r="A352" s="61">
        <v>43398</v>
      </c>
      <c r="B352" s="62">
        <v>0.104166666666667</v>
      </c>
      <c r="C352" s="39">
        <v>29.251999999999999</v>
      </c>
      <c r="D352" s="39">
        <v>27.468</v>
      </c>
      <c r="E352" s="39">
        <v>27.468</v>
      </c>
      <c r="F352" s="39">
        <v>29.751999999999999</v>
      </c>
      <c r="G352" s="39">
        <v>27.37</v>
      </c>
      <c r="H352" s="39">
        <v>29.853000000000002</v>
      </c>
      <c r="I352" s="39">
        <v>29.552</v>
      </c>
      <c r="J352" s="39">
        <v>27.37</v>
      </c>
    </row>
    <row r="353" spans="1:10">
      <c r="A353" s="61">
        <v>43398</v>
      </c>
      <c r="B353" s="62">
        <v>0.125</v>
      </c>
      <c r="C353" s="39">
        <v>29.152000000000001</v>
      </c>
      <c r="D353" s="39">
        <v>27.37</v>
      </c>
      <c r="E353" s="39">
        <v>27.37</v>
      </c>
      <c r="F353" s="39">
        <v>29.652000000000001</v>
      </c>
      <c r="G353" s="39">
        <v>27.37</v>
      </c>
      <c r="H353" s="39">
        <v>29.853000000000002</v>
      </c>
      <c r="I353" s="39">
        <v>29.452000000000002</v>
      </c>
      <c r="J353" s="39">
        <v>27.37</v>
      </c>
    </row>
    <row r="354" spans="1:10">
      <c r="A354" s="61">
        <v>43398</v>
      </c>
      <c r="B354" s="62">
        <v>0.14583333333333301</v>
      </c>
      <c r="C354" s="39">
        <v>29.152000000000001</v>
      </c>
      <c r="D354" s="39">
        <v>27.37</v>
      </c>
      <c r="E354" s="39">
        <v>27.37</v>
      </c>
      <c r="F354" s="39">
        <v>29.652000000000001</v>
      </c>
      <c r="G354" s="39">
        <v>27.271999999999998</v>
      </c>
      <c r="H354" s="39">
        <v>29.853000000000002</v>
      </c>
      <c r="I354" s="39">
        <v>29.452000000000002</v>
      </c>
      <c r="J354" s="39">
        <v>27.37</v>
      </c>
    </row>
    <row r="355" spans="1:10">
      <c r="A355" s="61">
        <v>43398</v>
      </c>
      <c r="B355" s="62">
        <v>0.16666666666666699</v>
      </c>
      <c r="C355" s="39">
        <v>29.152000000000001</v>
      </c>
      <c r="D355" s="39">
        <v>27.271999999999998</v>
      </c>
      <c r="E355" s="39">
        <v>27.37</v>
      </c>
      <c r="F355" s="39">
        <v>29.652000000000001</v>
      </c>
      <c r="G355" s="39">
        <v>27.271999999999998</v>
      </c>
      <c r="H355" s="39">
        <v>29.751999999999999</v>
      </c>
      <c r="I355" s="39">
        <v>29.452000000000002</v>
      </c>
      <c r="J355" s="39">
        <v>27.37</v>
      </c>
    </row>
    <row r="356" spans="1:10">
      <c r="A356" s="61">
        <v>43398</v>
      </c>
      <c r="B356" s="62">
        <v>0.1875</v>
      </c>
      <c r="C356" s="39">
        <v>29.152000000000001</v>
      </c>
      <c r="D356" s="39">
        <v>27.271999999999998</v>
      </c>
      <c r="E356" s="39">
        <v>27.37</v>
      </c>
      <c r="F356" s="39">
        <v>29.652000000000001</v>
      </c>
      <c r="G356" s="39">
        <v>27.271999999999998</v>
      </c>
      <c r="H356" s="39">
        <v>29.751999999999999</v>
      </c>
      <c r="I356" s="39">
        <v>29.452000000000002</v>
      </c>
      <c r="J356" s="39">
        <v>27.271999999999998</v>
      </c>
    </row>
    <row r="357" spans="1:10">
      <c r="A357" s="61">
        <v>43398</v>
      </c>
      <c r="B357" s="62">
        <v>0.20833333333333301</v>
      </c>
      <c r="C357" s="39">
        <v>29.152000000000001</v>
      </c>
      <c r="D357" s="39">
        <v>27.271999999999998</v>
      </c>
      <c r="E357" s="39">
        <v>27.37</v>
      </c>
      <c r="F357" s="39">
        <v>29.552</v>
      </c>
      <c r="G357" s="39">
        <v>27.271999999999998</v>
      </c>
      <c r="H357" s="39">
        <v>29.751999999999999</v>
      </c>
      <c r="I357" s="39">
        <v>29.352</v>
      </c>
      <c r="J357" s="39">
        <v>27.271999999999998</v>
      </c>
    </row>
    <row r="358" spans="1:10">
      <c r="A358" s="61">
        <v>43398</v>
      </c>
      <c r="B358" s="62">
        <v>0.22916666666666699</v>
      </c>
      <c r="C358" s="39">
        <v>29.152000000000001</v>
      </c>
      <c r="D358" s="39">
        <v>27.271999999999998</v>
      </c>
      <c r="E358" s="39">
        <v>27.37</v>
      </c>
      <c r="F358" s="39">
        <v>29.652000000000001</v>
      </c>
      <c r="G358" s="39">
        <v>27.271999999999998</v>
      </c>
      <c r="H358" s="39">
        <v>29.751999999999999</v>
      </c>
      <c r="I358" s="39">
        <v>29.452000000000002</v>
      </c>
      <c r="J358" s="39">
        <v>27.271999999999998</v>
      </c>
    </row>
    <row r="359" spans="1:10">
      <c r="A359" s="61">
        <v>43398</v>
      </c>
      <c r="B359" s="62">
        <v>0.25</v>
      </c>
      <c r="C359" s="39">
        <v>29.152000000000001</v>
      </c>
      <c r="D359" s="39">
        <v>27.271999999999998</v>
      </c>
      <c r="E359" s="39">
        <v>27.37</v>
      </c>
      <c r="F359" s="39">
        <v>29.552</v>
      </c>
      <c r="G359" s="39">
        <v>27.271999999999998</v>
      </c>
      <c r="H359" s="39">
        <v>29.751999999999999</v>
      </c>
      <c r="I359" s="39">
        <v>29.352</v>
      </c>
      <c r="J359" s="39">
        <v>27.271999999999998</v>
      </c>
    </row>
    <row r="360" spans="1:10">
      <c r="A360" s="61">
        <v>43398</v>
      </c>
      <c r="B360" s="62">
        <v>0.27083333333333298</v>
      </c>
      <c r="C360" s="39">
        <v>29.152000000000001</v>
      </c>
      <c r="D360" s="39">
        <v>27.271999999999998</v>
      </c>
      <c r="E360" s="39">
        <v>27.37</v>
      </c>
      <c r="F360" s="39">
        <v>29.552</v>
      </c>
      <c r="G360" s="39">
        <v>27.271999999999998</v>
      </c>
      <c r="H360" s="39">
        <v>29.751999999999999</v>
      </c>
      <c r="I360" s="39">
        <v>29.352</v>
      </c>
      <c r="J360" s="39">
        <v>27.271999999999998</v>
      </c>
    </row>
    <row r="361" spans="1:10">
      <c r="A361" s="61">
        <v>43398</v>
      </c>
      <c r="B361" s="62">
        <v>0.29166666666666702</v>
      </c>
      <c r="C361" s="39">
        <v>29.352</v>
      </c>
      <c r="D361" s="39">
        <v>27.468</v>
      </c>
      <c r="E361" s="39">
        <v>27.468</v>
      </c>
      <c r="F361" s="39">
        <v>29.751999999999999</v>
      </c>
      <c r="G361" s="39">
        <v>27.37</v>
      </c>
      <c r="H361" s="39">
        <v>29.853000000000002</v>
      </c>
      <c r="I361" s="39">
        <v>29.552</v>
      </c>
      <c r="J361" s="39">
        <v>27.468</v>
      </c>
    </row>
    <row r="362" spans="1:10">
      <c r="A362" s="61">
        <v>43398</v>
      </c>
      <c r="B362" s="62">
        <v>0.3125</v>
      </c>
      <c r="C362" s="39">
        <v>29.452000000000002</v>
      </c>
      <c r="D362" s="39">
        <v>27.468</v>
      </c>
      <c r="E362" s="39">
        <v>27.468</v>
      </c>
      <c r="F362" s="39">
        <v>29.751999999999999</v>
      </c>
      <c r="G362" s="39">
        <v>27.468</v>
      </c>
      <c r="H362" s="39">
        <v>29.952999999999999</v>
      </c>
      <c r="I362" s="39">
        <v>29.552</v>
      </c>
      <c r="J362" s="39">
        <v>27.567</v>
      </c>
    </row>
    <row r="363" spans="1:10">
      <c r="A363" s="61">
        <v>43398</v>
      </c>
      <c r="B363" s="62">
        <v>0.33333333333333298</v>
      </c>
      <c r="C363" s="39">
        <v>29.452000000000002</v>
      </c>
      <c r="D363" s="39">
        <v>27.664999999999999</v>
      </c>
      <c r="E363" s="39">
        <v>27.664999999999999</v>
      </c>
      <c r="F363" s="39">
        <v>29.952999999999999</v>
      </c>
      <c r="G363" s="39">
        <v>27.567</v>
      </c>
      <c r="H363" s="39">
        <v>30.053999999999998</v>
      </c>
      <c r="I363" s="39">
        <v>29.751999999999999</v>
      </c>
      <c r="J363" s="39">
        <v>27.763999999999999</v>
      </c>
    </row>
    <row r="364" spans="1:10">
      <c r="A364" s="61">
        <v>43398</v>
      </c>
      <c r="B364" s="62">
        <v>0.35416666666666702</v>
      </c>
      <c r="C364" s="39">
        <v>29.552</v>
      </c>
      <c r="D364" s="39">
        <v>27.664999999999999</v>
      </c>
      <c r="E364" s="39">
        <v>27.468</v>
      </c>
      <c r="F364" s="39">
        <v>29.751999999999999</v>
      </c>
      <c r="G364" s="39">
        <v>27.468</v>
      </c>
      <c r="H364" s="39">
        <v>29.952999999999999</v>
      </c>
      <c r="I364" s="39">
        <v>29.652000000000001</v>
      </c>
      <c r="J364" s="39">
        <v>27.664999999999999</v>
      </c>
    </row>
    <row r="365" spans="1:10">
      <c r="A365" s="61">
        <v>43398</v>
      </c>
      <c r="B365" s="62">
        <v>0.375</v>
      </c>
      <c r="C365" s="39">
        <v>29.352</v>
      </c>
      <c r="D365" s="39">
        <v>27.468</v>
      </c>
      <c r="E365" s="39">
        <v>27.468</v>
      </c>
      <c r="F365" s="39">
        <v>29.751999999999999</v>
      </c>
      <c r="G365" s="39">
        <v>27.37</v>
      </c>
      <c r="H365" s="39">
        <v>29.853000000000002</v>
      </c>
      <c r="I365" s="39">
        <v>29.452000000000002</v>
      </c>
      <c r="J365" s="39">
        <v>27.468</v>
      </c>
    </row>
    <row r="366" spans="1:10">
      <c r="A366" s="61">
        <v>43398</v>
      </c>
      <c r="B366" s="62">
        <v>0.39583333333333298</v>
      </c>
      <c r="C366" s="39">
        <v>29.452000000000002</v>
      </c>
      <c r="D366" s="39">
        <v>27.468</v>
      </c>
      <c r="E366" s="39">
        <v>27.468</v>
      </c>
      <c r="F366" s="39">
        <v>29.751999999999999</v>
      </c>
      <c r="G366" s="39">
        <v>27.468</v>
      </c>
      <c r="H366" s="39">
        <v>29.952999999999999</v>
      </c>
      <c r="I366" s="39">
        <v>29.552</v>
      </c>
      <c r="J366" s="39">
        <v>27.567</v>
      </c>
    </row>
    <row r="367" spans="1:10">
      <c r="A367" s="61">
        <v>43398</v>
      </c>
      <c r="B367" s="62">
        <v>0.41666666666666702</v>
      </c>
      <c r="C367" s="39">
        <v>29.352</v>
      </c>
      <c r="D367" s="39">
        <v>27.468</v>
      </c>
      <c r="E367" s="39">
        <v>27.468</v>
      </c>
      <c r="F367" s="39">
        <v>29.751999999999999</v>
      </c>
      <c r="G367" s="39">
        <v>27.468</v>
      </c>
      <c r="H367" s="39">
        <v>29.952999999999999</v>
      </c>
      <c r="I367" s="39">
        <v>29.552</v>
      </c>
      <c r="J367" s="39">
        <v>27.468</v>
      </c>
    </row>
    <row r="368" spans="1:10">
      <c r="A368" s="61">
        <v>43398</v>
      </c>
      <c r="B368" s="62">
        <v>0.4375</v>
      </c>
      <c r="C368" s="39">
        <v>29.452000000000002</v>
      </c>
      <c r="D368" s="39">
        <v>27.468</v>
      </c>
      <c r="E368" s="39">
        <v>27.468</v>
      </c>
      <c r="F368" s="39">
        <v>29.751999999999999</v>
      </c>
      <c r="G368" s="39">
        <v>27.468</v>
      </c>
      <c r="H368" s="39">
        <v>29.952999999999999</v>
      </c>
      <c r="I368" s="39">
        <v>29.552</v>
      </c>
      <c r="J368" s="39">
        <v>27.567</v>
      </c>
    </row>
    <row r="369" spans="1:10">
      <c r="A369" s="61">
        <v>43398</v>
      </c>
      <c r="B369" s="62">
        <v>0.45833333333333298</v>
      </c>
      <c r="C369" s="39">
        <v>29.452000000000002</v>
      </c>
      <c r="D369" s="39">
        <v>27.468</v>
      </c>
      <c r="E369" s="39">
        <v>27.567</v>
      </c>
      <c r="F369" s="39">
        <v>29.751999999999999</v>
      </c>
      <c r="G369" s="39">
        <v>27.468</v>
      </c>
      <c r="H369" s="39">
        <v>29.952999999999999</v>
      </c>
      <c r="I369" s="39">
        <v>29.552</v>
      </c>
      <c r="J369" s="39">
        <v>27.567</v>
      </c>
    </row>
    <row r="370" spans="1:10">
      <c r="A370" s="61">
        <v>43398</v>
      </c>
      <c r="B370" s="62">
        <v>0.47916666666666702</v>
      </c>
      <c r="C370" s="39">
        <v>29.452000000000002</v>
      </c>
      <c r="D370" s="39">
        <v>27.468</v>
      </c>
      <c r="E370" s="39">
        <v>27.468</v>
      </c>
      <c r="F370" s="39">
        <v>29.751999999999999</v>
      </c>
      <c r="G370" s="39">
        <v>27.468</v>
      </c>
      <c r="H370" s="39">
        <v>29.952999999999999</v>
      </c>
      <c r="I370" s="39">
        <v>29.552</v>
      </c>
      <c r="J370" s="39">
        <v>27.468</v>
      </c>
    </row>
    <row r="371" spans="1:10">
      <c r="A371" s="61">
        <v>43398</v>
      </c>
      <c r="B371" s="62">
        <v>0.5</v>
      </c>
      <c r="C371" s="39">
        <v>29.352</v>
      </c>
      <c r="D371" s="39">
        <v>27.468</v>
      </c>
      <c r="E371" s="39">
        <v>27.468</v>
      </c>
      <c r="F371" s="39">
        <v>29.751999999999999</v>
      </c>
      <c r="G371" s="39">
        <v>27.468</v>
      </c>
      <c r="H371" s="39">
        <v>29.952999999999999</v>
      </c>
      <c r="I371" s="39">
        <v>29.552</v>
      </c>
      <c r="J371" s="39">
        <v>27.468</v>
      </c>
    </row>
    <row r="372" spans="1:10">
      <c r="A372" s="61">
        <v>43398</v>
      </c>
      <c r="B372" s="62">
        <v>0.52083333333333304</v>
      </c>
      <c r="C372" s="39">
        <v>29.352</v>
      </c>
      <c r="D372" s="39">
        <v>27.468</v>
      </c>
      <c r="E372" s="39">
        <v>27.468</v>
      </c>
      <c r="F372" s="39">
        <v>29.751999999999999</v>
      </c>
      <c r="G372" s="39">
        <v>27.468</v>
      </c>
      <c r="H372" s="39">
        <v>29.952999999999999</v>
      </c>
      <c r="I372" s="39">
        <v>29.552</v>
      </c>
      <c r="J372" s="39">
        <v>27.468</v>
      </c>
    </row>
    <row r="373" spans="1:10">
      <c r="A373" s="61">
        <v>43398</v>
      </c>
      <c r="B373" s="62">
        <v>0.54166666666666696</v>
      </c>
      <c r="C373" s="39">
        <v>29.352</v>
      </c>
      <c r="D373" s="39">
        <v>27.468</v>
      </c>
      <c r="E373" s="39">
        <v>27.468</v>
      </c>
      <c r="F373" s="39">
        <v>29.751999999999999</v>
      </c>
      <c r="G373" s="39">
        <v>27.468</v>
      </c>
      <c r="H373" s="39">
        <v>29.952999999999999</v>
      </c>
      <c r="I373" s="39">
        <v>29.552</v>
      </c>
      <c r="J373" s="39">
        <v>27.468</v>
      </c>
    </row>
    <row r="374" spans="1:10">
      <c r="A374" s="61">
        <v>43398</v>
      </c>
      <c r="B374" s="62">
        <v>0.5625</v>
      </c>
      <c r="C374" s="39">
        <v>29.352</v>
      </c>
      <c r="D374" s="39">
        <v>27.468</v>
      </c>
      <c r="E374" s="39">
        <v>27.468</v>
      </c>
      <c r="F374" s="39">
        <v>29.751999999999999</v>
      </c>
      <c r="G374" s="39">
        <v>27.468</v>
      </c>
      <c r="H374" s="39">
        <v>29.952999999999999</v>
      </c>
      <c r="I374" s="39">
        <v>29.552</v>
      </c>
      <c r="J374" s="39">
        <v>27.468</v>
      </c>
    </row>
    <row r="375" spans="1:10">
      <c r="A375" s="61">
        <v>43398</v>
      </c>
      <c r="B375" s="62">
        <v>0.58333333333333304</v>
      </c>
      <c r="C375" s="39">
        <v>29.352</v>
      </c>
      <c r="D375" s="39">
        <v>27.468</v>
      </c>
      <c r="E375" s="39">
        <v>27.468</v>
      </c>
      <c r="F375" s="39">
        <v>29.751999999999999</v>
      </c>
      <c r="G375" s="39">
        <v>27.468</v>
      </c>
      <c r="H375" s="39">
        <v>29.952999999999999</v>
      </c>
      <c r="I375" s="39">
        <v>29.552</v>
      </c>
      <c r="J375" s="39">
        <v>27.468</v>
      </c>
    </row>
    <row r="376" spans="1:10">
      <c r="A376" s="61">
        <v>43398</v>
      </c>
      <c r="B376" s="62">
        <v>0.60416666666666696</v>
      </c>
      <c r="C376" s="39">
        <v>29.152000000000001</v>
      </c>
      <c r="D376" s="39">
        <v>27.468</v>
      </c>
      <c r="E376" s="39">
        <v>27.468</v>
      </c>
      <c r="F376" s="39">
        <v>29.853000000000002</v>
      </c>
      <c r="G376" s="39">
        <v>27.468</v>
      </c>
      <c r="H376" s="39">
        <v>29.952999999999999</v>
      </c>
      <c r="I376" s="39">
        <v>29.552</v>
      </c>
      <c r="J376" s="39">
        <v>27.567</v>
      </c>
    </row>
    <row r="377" spans="1:10">
      <c r="A377" s="61">
        <v>43398</v>
      </c>
      <c r="B377" s="62">
        <v>0.625</v>
      </c>
      <c r="C377" s="39">
        <v>29.152000000000001</v>
      </c>
      <c r="D377" s="39">
        <v>27.468</v>
      </c>
      <c r="E377" s="39">
        <v>27.468</v>
      </c>
      <c r="F377" s="39">
        <v>29.853000000000002</v>
      </c>
      <c r="G377" s="39">
        <v>27.468</v>
      </c>
      <c r="H377" s="39">
        <v>29.952999999999999</v>
      </c>
      <c r="I377" s="39">
        <v>29.552</v>
      </c>
      <c r="J377" s="39">
        <v>27.468</v>
      </c>
    </row>
    <row r="378" spans="1:10">
      <c r="A378" s="61">
        <v>43398</v>
      </c>
      <c r="B378" s="62">
        <v>0.64583333333333304</v>
      </c>
      <c r="C378" s="39">
        <v>29.152000000000001</v>
      </c>
      <c r="D378" s="39">
        <v>27.468</v>
      </c>
      <c r="E378" s="39">
        <v>27.468</v>
      </c>
      <c r="F378" s="39">
        <v>29.853000000000002</v>
      </c>
      <c r="G378" s="39">
        <v>27.468</v>
      </c>
      <c r="H378" s="39">
        <v>29.952999999999999</v>
      </c>
      <c r="I378" s="39">
        <v>29.552</v>
      </c>
      <c r="J378" s="39">
        <v>27.468</v>
      </c>
    </row>
    <row r="379" spans="1:10">
      <c r="A379" s="61">
        <v>43398</v>
      </c>
      <c r="B379" s="62">
        <v>0.66666666666666696</v>
      </c>
      <c r="C379" s="39">
        <v>29.251999999999999</v>
      </c>
      <c r="D379" s="39">
        <v>27.468</v>
      </c>
      <c r="E379" s="39">
        <v>27.468</v>
      </c>
      <c r="F379" s="39">
        <v>29.853000000000002</v>
      </c>
      <c r="G379" s="39">
        <v>27.468</v>
      </c>
      <c r="H379" s="39">
        <v>29.952999999999999</v>
      </c>
      <c r="I379" s="39">
        <v>29.552</v>
      </c>
      <c r="J379" s="39">
        <v>27.468</v>
      </c>
    </row>
    <row r="380" spans="1:10">
      <c r="A380" s="61">
        <v>43398</v>
      </c>
      <c r="B380" s="62">
        <v>0.6875</v>
      </c>
      <c r="C380" s="39">
        <v>29.251999999999999</v>
      </c>
      <c r="D380" s="39">
        <v>27.468</v>
      </c>
      <c r="E380" s="39">
        <v>27.468</v>
      </c>
      <c r="F380" s="39">
        <v>29.751999999999999</v>
      </c>
      <c r="G380" s="39">
        <v>27.468</v>
      </c>
      <c r="H380" s="39">
        <v>29.952999999999999</v>
      </c>
      <c r="I380" s="39">
        <v>29.552</v>
      </c>
      <c r="J380" s="39">
        <v>27.468</v>
      </c>
    </row>
    <row r="381" spans="1:10">
      <c r="A381" s="61">
        <v>43398</v>
      </c>
      <c r="B381" s="62">
        <v>0.70833333333333304</v>
      </c>
      <c r="C381" s="39">
        <v>29.251999999999999</v>
      </c>
      <c r="D381" s="39">
        <v>27.468</v>
      </c>
      <c r="E381" s="39">
        <v>27.468</v>
      </c>
      <c r="F381" s="39">
        <v>29.853000000000002</v>
      </c>
      <c r="G381" s="39">
        <v>27.468</v>
      </c>
      <c r="H381" s="39">
        <v>29.952999999999999</v>
      </c>
      <c r="I381" s="39">
        <v>29.552</v>
      </c>
      <c r="J381" s="39">
        <v>27.468</v>
      </c>
    </row>
    <row r="382" spans="1:10">
      <c r="A382" s="61">
        <v>43398</v>
      </c>
      <c r="B382" s="62">
        <v>0.72916666666666696</v>
      </c>
      <c r="C382" s="39">
        <v>29.152000000000001</v>
      </c>
      <c r="D382" s="39">
        <v>27.468</v>
      </c>
      <c r="E382" s="39">
        <v>27.468</v>
      </c>
      <c r="F382" s="39">
        <v>29.751999999999999</v>
      </c>
      <c r="G382" s="39">
        <v>27.37</v>
      </c>
      <c r="H382" s="39">
        <v>29.853000000000002</v>
      </c>
      <c r="I382" s="39">
        <v>29.552</v>
      </c>
      <c r="J382" s="39">
        <v>27.468</v>
      </c>
    </row>
    <row r="383" spans="1:10">
      <c r="A383" s="61">
        <v>43398</v>
      </c>
      <c r="B383" s="62">
        <v>0.75</v>
      </c>
      <c r="C383" s="39">
        <v>29.152000000000001</v>
      </c>
      <c r="D383" s="39">
        <v>27.37</v>
      </c>
      <c r="E383" s="39">
        <v>27.468</v>
      </c>
      <c r="F383" s="39">
        <v>29.751999999999999</v>
      </c>
      <c r="G383" s="39">
        <v>27.37</v>
      </c>
      <c r="H383" s="39">
        <v>29.952999999999999</v>
      </c>
      <c r="I383" s="39">
        <v>29.552</v>
      </c>
      <c r="J383" s="39">
        <v>27.468</v>
      </c>
    </row>
    <row r="384" spans="1:10">
      <c r="A384" s="61">
        <v>43398</v>
      </c>
      <c r="B384" s="62">
        <v>0.77083333333333304</v>
      </c>
      <c r="C384" s="39">
        <v>29.152000000000001</v>
      </c>
      <c r="D384" s="39">
        <v>27.37</v>
      </c>
      <c r="E384" s="39">
        <v>27.468</v>
      </c>
      <c r="F384" s="39">
        <v>29.751999999999999</v>
      </c>
      <c r="G384" s="39">
        <v>27.37</v>
      </c>
      <c r="H384" s="39">
        <v>29.952999999999999</v>
      </c>
      <c r="I384" s="39">
        <v>29.552</v>
      </c>
      <c r="J384" s="39">
        <v>27.37</v>
      </c>
    </row>
    <row r="385" spans="1:10">
      <c r="A385" s="61">
        <v>43398</v>
      </c>
      <c r="B385" s="62">
        <v>0.79166666666666696</v>
      </c>
      <c r="C385" s="39">
        <v>29.152000000000001</v>
      </c>
      <c r="D385" s="39">
        <v>27.37</v>
      </c>
      <c r="E385" s="39">
        <v>27.468</v>
      </c>
      <c r="F385" s="39">
        <v>29.751999999999999</v>
      </c>
      <c r="G385" s="39">
        <v>27.37</v>
      </c>
      <c r="H385" s="39">
        <v>29.952999999999999</v>
      </c>
      <c r="I385" s="39">
        <v>29.552</v>
      </c>
      <c r="J385" s="39">
        <v>27.37</v>
      </c>
    </row>
    <row r="386" spans="1:10">
      <c r="A386" s="61">
        <v>43398</v>
      </c>
      <c r="B386" s="62">
        <v>0.8125</v>
      </c>
      <c r="C386" s="39">
        <v>29.152000000000001</v>
      </c>
      <c r="D386" s="39">
        <v>27.468</v>
      </c>
      <c r="E386" s="39">
        <v>27.468</v>
      </c>
      <c r="F386" s="39">
        <v>29.751999999999999</v>
      </c>
      <c r="G386" s="39">
        <v>27.37</v>
      </c>
      <c r="H386" s="39">
        <v>29.952999999999999</v>
      </c>
      <c r="I386" s="39">
        <v>29.552</v>
      </c>
      <c r="J386" s="39">
        <v>27.37</v>
      </c>
    </row>
    <row r="387" spans="1:10">
      <c r="A387" s="61">
        <v>43398</v>
      </c>
      <c r="B387" s="62">
        <v>0.83333333333333304</v>
      </c>
      <c r="C387" s="39">
        <v>29.251999999999999</v>
      </c>
      <c r="D387" s="39">
        <v>27.37</v>
      </c>
      <c r="E387" s="39">
        <v>27.468</v>
      </c>
      <c r="F387" s="39">
        <v>29.751999999999999</v>
      </c>
      <c r="G387" s="39">
        <v>27.37</v>
      </c>
      <c r="H387" s="39">
        <v>29.952999999999999</v>
      </c>
      <c r="I387" s="39">
        <v>29.552</v>
      </c>
      <c r="J387" s="39">
        <v>27.37</v>
      </c>
    </row>
    <row r="388" spans="1:10">
      <c r="A388" s="61">
        <v>43398</v>
      </c>
      <c r="B388" s="62">
        <v>0.85416666666666696</v>
      </c>
      <c r="C388" s="39">
        <v>29.152000000000001</v>
      </c>
      <c r="D388" s="39">
        <v>27.37</v>
      </c>
      <c r="E388" s="39">
        <v>27.37</v>
      </c>
      <c r="F388" s="39">
        <v>29.751999999999999</v>
      </c>
      <c r="G388" s="39">
        <v>27.37</v>
      </c>
      <c r="H388" s="39">
        <v>29.952999999999999</v>
      </c>
      <c r="I388" s="39">
        <v>29.452000000000002</v>
      </c>
      <c r="J388" s="39">
        <v>27.37</v>
      </c>
    </row>
    <row r="389" spans="1:10">
      <c r="A389" s="61">
        <v>43398</v>
      </c>
      <c r="B389" s="62">
        <v>0.875</v>
      </c>
      <c r="C389" s="39">
        <v>29.152000000000001</v>
      </c>
      <c r="D389" s="39">
        <v>27.37</v>
      </c>
      <c r="E389" s="39">
        <v>27.37</v>
      </c>
      <c r="F389" s="39">
        <v>29.751999999999999</v>
      </c>
      <c r="G389" s="39">
        <v>27.37</v>
      </c>
      <c r="H389" s="39">
        <v>29.853000000000002</v>
      </c>
      <c r="I389" s="39">
        <v>29.452000000000002</v>
      </c>
      <c r="J389" s="39">
        <v>27.37</v>
      </c>
    </row>
    <row r="390" spans="1:10">
      <c r="A390" s="61">
        <v>43398</v>
      </c>
      <c r="B390" s="62">
        <v>0.89583333333333304</v>
      </c>
      <c r="C390" s="39">
        <v>29.152000000000001</v>
      </c>
      <c r="D390" s="39">
        <v>27.37</v>
      </c>
      <c r="E390" s="39">
        <v>27.37</v>
      </c>
      <c r="F390" s="39">
        <v>29.751999999999999</v>
      </c>
      <c r="G390" s="39">
        <v>27.271999999999998</v>
      </c>
      <c r="H390" s="39">
        <v>29.853000000000002</v>
      </c>
      <c r="I390" s="39">
        <v>29.452000000000002</v>
      </c>
      <c r="J390" s="39">
        <v>27.37</v>
      </c>
    </row>
    <row r="391" spans="1:10">
      <c r="A391" s="61">
        <v>43398</v>
      </c>
      <c r="B391" s="62">
        <v>0.91666666666666696</v>
      </c>
      <c r="C391" s="39">
        <v>29.053000000000001</v>
      </c>
      <c r="D391" s="39">
        <v>27.37</v>
      </c>
      <c r="E391" s="39">
        <v>27.37</v>
      </c>
      <c r="F391" s="39">
        <v>29.652000000000001</v>
      </c>
      <c r="G391" s="39">
        <v>27.271999999999998</v>
      </c>
      <c r="H391" s="39">
        <v>29.853000000000002</v>
      </c>
      <c r="I391" s="39">
        <v>29.452000000000002</v>
      </c>
      <c r="J391" s="39">
        <v>27.37</v>
      </c>
    </row>
    <row r="392" spans="1:10">
      <c r="A392" s="61">
        <v>43398</v>
      </c>
      <c r="B392" s="62">
        <v>0.9375</v>
      </c>
      <c r="C392" s="39">
        <v>29.152000000000001</v>
      </c>
      <c r="D392" s="39">
        <v>27.37</v>
      </c>
      <c r="E392" s="39">
        <v>27.37</v>
      </c>
      <c r="F392" s="39">
        <v>29.751999999999999</v>
      </c>
      <c r="G392" s="39">
        <v>27.37</v>
      </c>
      <c r="H392" s="39">
        <v>29.853000000000002</v>
      </c>
      <c r="I392" s="39">
        <v>29.452000000000002</v>
      </c>
      <c r="J392" s="39">
        <v>27.37</v>
      </c>
    </row>
    <row r="393" spans="1:10">
      <c r="A393" s="61">
        <v>43398</v>
      </c>
      <c r="B393" s="62">
        <v>0.95833333333333304</v>
      </c>
      <c r="C393" s="39">
        <v>29.152000000000001</v>
      </c>
      <c r="D393" s="39">
        <v>27.37</v>
      </c>
      <c r="E393" s="39">
        <v>27.37</v>
      </c>
      <c r="F393" s="39">
        <v>29.751999999999999</v>
      </c>
      <c r="G393" s="39">
        <v>27.37</v>
      </c>
      <c r="H393" s="39">
        <v>29.853000000000002</v>
      </c>
      <c r="I393" s="39">
        <v>29.452000000000002</v>
      </c>
      <c r="J393" s="39">
        <v>27.37</v>
      </c>
    </row>
    <row r="394" spans="1:10">
      <c r="A394" s="61">
        <v>43398</v>
      </c>
      <c r="B394" s="62">
        <v>0.97916666666666696</v>
      </c>
      <c r="C394" s="39">
        <v>29.152000000000001</v>
      </c>
      <c r="D394" s="39">
        <v>27.37</v>
      </c>
      <c r="E394" s="39">
        <v>27.37</v>
      </c>
      <c r="F394" s="39">
        <v>29.751999999999999</v>
      </c>
      <c r="G394" s="39">
        <v>27.271999999999998</v>
      </c>
      <c r="H394" s="39">
        <v>29.853000000000002</v>
      </c>
      <c r="I394" s="39">
        <v>29.452000000000002</v>
      </c>
      <c r="J394" s="39">
        <v>27.37</v>
      </c>
    </row>
    <row r="395" spans="1:10">
      <c r="A395" s="61">
        <v>43399</v>
      </c>
      <c r="B395" s="62">
        <v>0</v>
      </c>
      <c r="C395" s="39">
        <v>29.152000000000001</v>
      </c>
      <c r="D395" s="39">
        <v>27.37</v>
      </c>
      <c r="E395" s="39">
        <v>27.468</v>
      </c>
      <c r="F395" s="39">
        <v>29.751999999999999</v>
      </c>
      <c r="G395" s="39">
        <v>27.37</v>
      </c>
      <c r="H395" s="39">
        <v>29.952999999999999</v>
      </c>
      <c r="I395" s="39">
        <v>29.452000000000002</v>
      </c>
      <c r="J395" s="39">
        <v>27.37</v>
      </c>
    </row>
    <row r="396" spans="1:10">
      <c r="A396" s="61">
        <v>43399</v>
      </c>
      <c r="B396" s="62">
        <v>2.0833333333333332E-2</v>
      </c>
      <c r="C396" s="39">
        <v>29.152000000000001</v>
      </c>
      <c r="D396" s="39">
        <v>27.37</v>
      </c>
      <c r="E396" s="39">
        <v>27.468</v>
      </c>
      <c r="F396" s="39">
        <v>29.751999999999999</v>
      </c>
      <c r="G396" s="39">
        <v>27.37</v>
      </c>
      <c r="H396" s="39">
        <v>29.853000000000002</v>
      </c>
      <c r="I396" s="39">
        <v>29.452000000000002</v>
      </c>
      <c r="J396" s="39">
        <v>27.37</v>
      </c>
    </row>
    <row r="397" spans="1:10">
      <c r="A397" s="61">
        <v>43399</v>
      </c>
      <c r="B397" s="62">
        <v>4.1666666666666699E-2</v>
      </c>
      <c r="C397" s="39">
        <v>29.152000000000001</v>
      </c>
      <c r="D397" s="39">
        <v>27.37</v>
      </c>
      <c r="E397" s="39">
        <v>27.468</v>
      </c>
      <c r="F397" s="39">
        <v>29.751999999999999</v>
      </c>
      <c r="G397" s="39">
        <v>27.37</v>
      </c>
      <c r="H397" s="39">
        <v>29.853000000000002</v>
      </c>
      <c r="I397" s="39">
        <v>29.452000000000002</v>
      </c>
      <c r="J397" s="39">
        <v>27.37</v>
      </c>
    </row>
    <row r="398" spans="1:10">
      <c r="A398" s="61">
        <v>43399</v>
      </c>
      <c r="B398" s="62">
        <v>6.25E-2</v>
      </c>
      <c r="C398" s="39">
        <v>29.152000000000001</v>
      </c>
      <c r="D398" s="39">
        <v>27.37</v>
      </c>
      <c r="E398" s="39">
        <v>27.468</v>
      </c>
      <c r="F398" s="39">
        <v>29.751999999999999</v>
      </c>
      <c r="G398" s="39">
        <v>27.37</v>
      </c>
      <c r="H398" s="39">
        <v>29.853000000000002</v>
      </c>
      <c r="I398" s="39">
        <v>29.452000000000002</v>
      </c>
      <c r="J398" s="39">
        <v>27.37</v>
      </c>
    </row>
    <row r="399" spans="1:10">
      <c r="A399" s="61">
        <v>43399</v>
      </c>
      <c r="B399" s="62">
        <v>8.3333333333333301E-2</v>
      </c>
      <c r="C399" s="39">
        <v>29.152000000000001</v>
      </c>
      <c r="D399" s="39">
        <v>27.37</v>
      </c>
      <c r="E399" s="39">
        <v>27.468</v>
      </c>
      <c r="F399" s="39">
        <v>29.751999999999999</v>
      </c>
      <c r="G399" s="39">
        <v>27.37</v>
      </c>
      <c r="H399" s="39">
        <v>29.853000000000002</v>
      </c>
      <c r="I399" s="39">
        <v>29.452000000000002</v>
      </c>
      <c r="J399" s="39">
        <v>27.37</v>
      </c>
    </row>
    <row r="400" spans="1:10">
      <c r="A400" s="61">
        <v>43399</v>
      </c>
      <c r="B400" s="62">
        <v>0.104166666666667</v>
      </c>
      <c r="C400" s="39">
        <v>29.053000000000001</v>
      </c>
      <c r="D400" s="39">
        <v>27.37</v>
      </c>
      <c r="E400" s="39">
        <v>27.37</v>
      </c>
      <c r="F400" s="39">
        <v>29.751999999999999</v>
      </c>
      <c r="G400" s="39">
        <v>27.37</v>
      </c>
      <c r="H400" s="39">
        <v>29.853000000000002</v>
      </c>
      <c r="I400" s="39">
        <v>29.452000000000002</v>
      </c>
      <c r="J400" s="39">
        <v>27.37</v>
      </c>
    </row>
    <row r="401" spans="1:10">
      <c r="A401" s="61">
        <v>43399</v>
      </c>
      <c r="B401" s="62">
        <v>0.125</v>
      </c>
      <c r="C401" s="39">
        <v>29.053000000000001</v>
      </c>
      <c r="D401" s="39">
        <v>27.37</v>
      </c>
      <c r="E401" s="39">
        <v>27.37</v>
      </c>
      <c r="F401" s="39">
        <v>29.652000000000001</v>
      </c>
      <c r="G401" s="39">
        <v>27.271999999999998</v>
      </c>
      <c r="H401" s="39">
        <v>29.853000000000002</v>
      </c>
      <c r="I401" s="39">
        <v>29.452000000000002</v>
      </c>
      <c r="J401" s="39">
        <v>27.37</v>
      </c>
    </row>
    <row r="402" spans="1:10">
      <c r="A402" s="61">
        <v>43399</v>
      </c>
      <c r="B402" s="62">
        <v>0.14583333333333301</v>
      </c>
      <c r="C402" s="39">
        <v>29.053000000000001</v>
      </c>
      <c r="D402" s="39">
        <v>27.37</v>
      </c>
      <c r="E402" s="39">
        <v>27.468</v>
      </c>
      <c r="F402" s="39">
        <v>29.751999999999999</v>
      </c>
      <c r="G402" s="39">
        <v>27.37</v>
      </c>
      <c r="H402" s="39">
        <v>29.853000000000002</v>
      </c>
      <c r="I402" s="39">
        <v>29.452000000000002</v>
      </c>
      <c r="J402" s="39">
        <v>27.37</v>
      </c>
    </row>
    <row r="403" spans="1:10">
      <c r="A403" s="61">
        <v>43399</v>
      </c>
      <c r="B403" s="62">
        <v>0.16666666666666699</v>
      </c>
      <c r="C403" s="39">
        <v>29.053000000000001</v>
      </c>
      <c r="D403" s="39">
        <v>27.37</v>
      </c>
      <c r="E403" s="39">
        <v>27.37</v>
      </c>
      <c r="F403" s="39">
        <v>29.751999999999999</v>
      </c>
      <c r="G403" s="39">
        <v>27.37</v>
      </c>
      <c r="H403" s="39">
        <v>29.853000000000002</v>
      </c>
      <c r="I403" s="39">
        <v>29.452000000000002</v>
      </c>
      <c r="J403" s="39">
        <v>27.37</v>
      </c>
    </row>
    <row r="404" spans="1:10">
      <c r="A404" s="61">
        <v>43399</v>
      </c>
      <c r="B404" s="62">
        <v>0.1875</v>
      </c>
      <c r="C404" s="39">
        <v>28.952999999999999</v>
      </c>
      <c r="D404" s="39">
        <v>27.271999999999998</v>
      </c>
      <c r="E404" s="39">
        <v>27.271999999999998</v>
      </c>
      <c r="F404" s="39">
        <v>29.552</v>
      </c>
      <c r="G404" s="39">
        <v>27.172999999999998</v>
      </c>
      <c r="H404" s="39">
        <v>29.652000000000001</v>
      </c>
      <c r="I404" s="39">
        <v>29.251999999999999</v>
      </c>
      <c r="J404" s="39">
        <v>27.271999999999998</v>
      </c>
    </row>
    <row r="405" spans="1:10">
      <c r="A405" s="61">
        <v>43399</v>
      </c>
      <c r="B405" s="62">
        <v>0.20833333333333301</v>
      </c>
      <c r="C405" s="39">
        <v>28.952999999999999</v>
      </c>
      <c r="D405" s="39">
        <v>27.271999999999998</v>
      </c>
      <c r="E405" s="39">
        <v>27.271999999999998</v>
      </c>
      <c r="F405" s="39">
        <v>29.652000000000001</v>
      </c>
      <c r="G405" s="39">
        <v>27.271999999999998</v>
      </c>
      <c r="H405" s="39">
        <v>29.751999999999999</v>
      </c>
      <c r="I405" s="39">
        <v>29.352</v>
      </c>
      <c r="J405" s="39">
        <v>27.271999999999998</v>
      </c>
    </row>
    <row r="406" spans="1:10">
      <c r="A406" s="61">
        <v>43399</v>
      </c>
      <c r="B406" s="62">
        <v>0.22916666666666699</v>
      </c>
      <c r="C406" s="39">
        <v>28.853000000000002</v>
      </c>
      <c r="D406" s="39">
        <v>27.172999999999998</v>
      </c>
      <c r="E406" s="39">
        <v>27.172999999999998</v>
      </c>
      <c r="F406" s="39">
        <v>29.552</v>
      </c>
      <c r="G406" s="39">
        <v>27.074999999999999</v>
      </c>
      <c r="H406" s="39">
        <v>29.652000000000001</v>
      </c>
      <c r="I406" s="39">
        <v>29.251999999999999</v>
      </c>
      <c r="J406" s="39">
        <v>27.172999999999998</v>
      </c>
    </row>
    <row r="407" spans="1:10">
      <c r="A407" s="61">
        <v>43399</v>
      </c>
      <c r="B407" s="62">
        <v>0.25</v>
      </c>
      <c r="C407" s="39">
        <v>28.853000000000002</v>
      </c>
      <c r="D407" s="39">
        <v>27.172999999999998</v>
      </c>
      <c r="E407" s="39">
        <v>27.172999999999998</v>
      </c>
      <c r="F407" s="39">
        <v>29.452000000000002</v>
      </c>
      <c r="G407" s="39">
        <v>27.074999999999999</v>
      </c>
      <c r="H407" s="39">
        <v>29.552</v>
      </c>
      <c r="I407" s="39">
        <v>29.251999999999999</v>
      </c>
      <c r="J407" s="39">
        <v>27.074999999999999</v>
      </c>
    </row>
    <row r="408" spans="1:10">
      <c r="A408" s="61">
        <v>43399</v>
      </c>
      <c r="B408" s="62">
        <v>0.27083333333333298</v>
      </c>
      <c r="C408" s="39">
        <v>28.853000000000002</v>
      </c>
      <c r="D408" s="39">
        <v>27.074999999999999</v>
      </c>
      <c r="E408" s="39">
        <v>27.074999999999999</v>
      </c>
      <c r="F408" s="39">
        <v>29.452000000000002</v>
      </c>
      <c r="G408" s="39">
        <v>27.074999999999999</v>
      </c>
      <c r="H408" s="39">
        <v>29.552</v>
      </c>
      <c r="I408" s="39">
        <v>29.152000000000001</v>
      </c>
      <c r="J408" s="39">
        <v>27.074999999999999</v>
      </c>
    </row>
    <row r="409" spans="1:10">
      <c r="A409" s="61">
        <v>43399</v>
      </c>
      <c r="B409" s="62">
        <v>0.29166666666666702</v>
      </c>
      <c r="C409" s="39">
        <v>29.053000000000001</v>
      </c>
      <c r="D409" s="39">
        <v>27.271999999999998</v>
      </c>
      <c r="E409" s="39">
        <v>27.271999999999998</v>
      </c>
      <c r="F409" s="39">
        <v>29.552</v>
      </c>
      <c r="G409" s="39">
        <v>27.172999999999998</v>
      </c>
      <c r="H409" s="39">
        <v>29.652000000000001</v>
      </c>
      <c r="I409" s="39">
        <v>29.251999999999999</v>
      </c>
      <c r="J409" s="39">
        <v>27.271999999999998</v>
      </c>
    </row>
    <row r="410" spans="1:10">
      <c r="A410" s="61">
        <v>43399</v>
      </c>
      <c r="B410" s="62">
        <v>0.3125</v>
      </c>
      <c r="C410" s="39">
        <v>28.952999999999999</v>
      </c>
      <c r="D410" s="39">
        <v>27.172999999999998</v>
      </c>
      <c r="E410" s="39">
        <v>27.172999999999998</v>
      </c>
      <c r="F410" s="39">
        <v>29.552</v>
      </c>
      <c r="G410" s="39">
        <v>27.172999999999998</v>
      </c>
      <c r="H410" s="39">
        <v>29.652000000000001</v>
      </c>
      <c r="I410" s="39">
        <v>29.251999999999999</v>
      </c>
      <c r="J410" s="39">
        <v>27.172999999999998</v>
      </c>
    </row>
    <row r="411" spans="1:10">
      <c r="A411" s="61">
        <v>43399</v>
      </c>
      <c r="B411" s="62">
        <v>0.33333333333333298</v>
      </c>
      <c r="C411" s="39">
        <v>29.053000000000001</v>
      </c>
      <c r="D411" s="39">
        <v>27.37</v>
      </c>
      <c r="E411" s="39">
        <v>27.37</v>
      </c>
      <c r="F411" s="39">
        <v>29.652000000000001</v>
      </c>
      <c r="G411" s="39">
        <v>27.37</v>
      </c>
      <c r="H411" s="39">
        <v>29.751999999999999</v>
      </c>
      <c r="I411" s="39">
        <v>29.452000000000002</v>
      </c>
      <c r="J411" s="39">
        <v>27.468</v>
      </c>
    </row>
    <row r="412" spans="1:10">
      <c r="A412" s="61">
        <v>43399</v>
      </c>
      <c r="B412" s="62">
        <v>0.35416666666666702</v>
      </c>
      <c r="C412" s="39">
        <v>29.751999999999999</v>
      </c>
      <c r="D412" s="39">
        <v>27.960999999999999</v>
      </c>
      <c r="E412" s="39">
        <v>27.567</v>
      </c>
      <c r="F412" s="39">
        <v>29.952999999999999</v>
      </c>
      <c r="G412" s="39">
        <v>27.664999999999999</v>
      </c>
      <c r="H412" s="39">
        <v>30.053999999999998</v>
      </c>
      <c r="I412" s="39">
        <v>29.552</v>
      </c>
      <c r="J412" s="39">
        <v>27.861999999999998</v>
      </c>
    </row>
    <row r="413" spans="1:10">
      <c r="A413" s="61">
        <v>43399</v>
      </c>
      <c r="B413" s="62">
        <v>0.375</v>
      </c>
      <c r="C413" s="39">
        <v>29.251999999999999</v>
      </c>
      <c r="D413" s="39">
        <v>27.468</v>
      </c>
      <c r="E413" s="39">
        <v>27.468</v>
      </c>
      <c r="F413" s="39">
        <v>29.853000000000002</v>
      </c>
      <c r="G413" s="39">
        <v>27.468</v>
      </c>
      <c r="H413" s="39">
        <v>29.952999999999999</v>
      </c>
      <c r="I413" s="39">
        <v>29.452000000000002</v>
      </c>
      <c r="J413" s="39">
        <v>27.567</v>
      </c>
    </row>
    <row r="414" spans="1:10">
      <c r="A414" s="61">
        <v>43399</v>
      </c>
      <c r="B414" s="62">
        <v>0.39583333333333298</v>
      </c>
      <c r="C414" s="39">
        <v>29.152000000000001</v>
      </c>
      <c r="D414" s="39">
        <v>27.468</v>
      </c>
      <c r="E414" s="39">
        <v>27.468</v>
      </c>
      <c r="F414" s="39">
        <v>29.853000000000002</v>
      </c>
      <c r="G414" s="39">
        <v>27.468</v>
      </c>
      <c r="H414" s="39">
        <v>29.952999999999999</v>
      </c>
      <c r="I414" s="39">
        <v>29.452000000000002</v>
      </c>
      <c r="J414" s="39">
        <v>27.468</v>
      </c>
    </row>
    <row r="415" spans="1:10">
      <c r="A415" s="61">
        <v>43399</v>
      </c>
      <c r="B415" s="62">
        <v>0.41666666666666702</v>
      </c>
      <c r="C415" s="39">
        <v>29.152000000000001</v>
      </c>
      <c r="D415" s="39">
        <v>27.468</v>
      </c>
      <c r="E415" s="39">
        <v>27.468</v>
      </c>
      <c r="F415" s="39">
        <v>29.751999999999999</v>
      </c>
      <c r="G415" s="39">
        <v>27.468</v>
      </c>
      <c r="H415" s="39">
        <v>29.952999999999999</v>
      </c>
      <c r="I415" s="39">
        <v>29.452000000000002</v>
      </c>
      <c r="J415" s="39">
        <v>27.468</v>
      </c>
    </row>
    <row r="416" spans="1:10">
      <c r="A416" s="61">
        <v>43399</v>
      </c>
      <c r="B416" s="62">
        <v>0.4375</v>
      </c>
      <c r="C416" s="39">
        <v>29.152000000000001</v>
      </c>
      <c r="D416" s="39">
        <v>27.468</v>
      </c>
      <c r="E416" s="39">
        <v>27.468</v>
      </c>
      <c r="F416" s="39">
        <v>29.751999999999999</v>
      </c>
      <c r="G416" s="39">
        <v>27.37</v>
      </c>
      <c r="H416" s="39">
        <v>29.952999999999999</v>
      </c>
      <c r="I416" s="39">
        <v>29.452000000000002</v>
      </c>
      <c r="J416" s="39">
        <v>27.468</v>
      </c>
    </row>
    <row r="417" spans="1:10">
      <c r="A417" s="61">
        <v>43399</v>
      </c>
      <c r="B417" s="62">
        <v>0.45833333333333298</v>
      </c>
      <c r="C417" s="39">
        <v>29.152000000000001</v>
      </c>
      <c r="D417" s="39">
        <v>27.468</v>
      </c>
      <c r="E417" s="39">
        <v>27.468</v>
      </c>
      <c r="F417" s="39">
        <v>29.751999999999999</v>
      </c>
      <c r="G417" s="39">
        <v>27.468</v>
      </c>
      <c r="H417" s="39">
        <v>29.952999999999999</v>
      </c>
      <c r="I417" s="39">
        <v>29.452000000000002</v>
      </c>
      <c r="J417" s="39">
        <v>27.468</v>
      </c>
    </row>
    <row r="418" spans="1:10">
      <c r="A418" s="61">
        <v>43399</v>
      </c>
      <c r="B418" s="62">
        <v>0.47916666666666702</v>
      </c>
      <c r="C418" s="39">
        <v>29.152000000000001</v>
      </c>
      <c r="D418" s="39">
        <v>27.37</v>
      </c>
      <c r="E418" s="39">
        <v>27.468</v>
      </c>
      <c r="F418" s="39">
        <v>29.751999999999999</v>
      </c>
      <c r="G418" s="39">
        <v>27.37</v>
      </c>
      <c r="H418" s="39">
        <v>29.952999999999999</v>
      </c>
      <c r="I418" s="39">
        <v>29.452000000000002</v>
      </c>
      <c r="J418" s="39">
        <v>27.468</v>
      </c>
    </row>
    <row r="419" spans="1:10">
      <c r="A419" s="61">
        <v>43399</v>
      </c>
      <c r="B419" s="62">
        <v>0.5</v>
      </c>
      <c r="C419" s="39">
        <v>29.152000000000001</v>
      </c>
      <c r="D419" s="39">
        <v>27.37</v>
      </c>
      <c r="E419" s="39">
        <v>27.468</v>
      </c>
      <c r="F419" s="39">
        <v>29.751999999999999</v>
      </c>
      <c r="G419" s="39">
        <v>27.37</v>
      </c>
      <c r="H419" s="39">
        <v>29.853000000000002</v>
      </c>
      <c r="I419" s="39">
        <v>29.452000000000002</v>
      </c>
      <c r="J419" s="39">
        <v>27.468</v>
      </c>
    </row>
    <row r="420" spans="1:10">
      <c r="A420" s="61">
        <v>43399</v>
      </c>
      <c r="B420" s="62">
        <v>0.52083333333333304</v>
      </c>
      <c r="C420" s="39">
        <v>29.053000000000001</v>
      </c>
      <c r="D420" s="39">
        <v>27.37</v>
      </c>
      <c r="E420" s="39">
        <v>27.37</v>
      </c>
      <c r="F420" s="39">
        <v>29.652000000000001</v>
      </c>
      <c r="G420" s="39">
        <v>27.271999999999998</v>
      </c>
      <c r="H420" s="39">
        <v>29.751999999999999</v>
      </c>
      <c r="I420" s="39">
        <v>29.352</v>
      </c>
      <c r="J420" s="39">
        <v>27.37</v>
      </c>
    </row>
    <row r="421" spans="1:10">
      <c r="A421" s="61">
        <v>43399</v>
      </c>
      <c r="B421" s="62">
        <v>0.54166666666666696</v>
      </c>
      <c r="C421" s="39">
        <v>29.152000000000001</v>
      </c>
      <c r="D421" s="39">
        <v>27.468</v>
      </c>
      <c r="E421" s="39">
        <v>27.468</v>
      </c>
      <c r="F421" s="39">
        <v>29.751999999999999</v>
      </c>
      <c r="G421" s="39">
        <v>27.37</v>
      </c>
      <c r="H421" s="39">
        <v>29.952999999999999</v>
      </c>
      <c r="I421" s="39">
        <v>29.452000000000002</v>
      </c>
      <c r="J421" s="39">
        <v>27.468</v>
      </c>
    </row>
    <row r="422" spans="1:10">
      <c r="A422" s="61">
        <v>43399</v>
      </c>
      <c r="B422" s="62">
        <v>0.5625</v>
      </c>
      <c r="C422" s="39">
        <v>29.152000000000001</v>
      </c>
      <c r="D422" s="39">
        <v>27.468</v>
      </c>
      <c r="E422" s="39">
        <v>27.468</v>
      </c>
      <c r="F422" s="39">
        <v>29.751999999999999</v>
      </c>
      <c r="G422" s="39">
        <v>27.37</v>
      </c>
      <c r="H422" s="39">
        <v>29.853000000000002</v>
      </c>
      <c r="I422" s="39">
        <v>29.452000000000002</v>
      </c>
      <c r="J422" s="39">
        <v>27.468</v>
      </c>
    </row>
    <row r="423" spans="1:10">
      <c r="A423" s="61">
        <v>43399</v>
      </c>
      <c r="B423" s="62">
        <v>0.58333333333333304</v>
      </c>
      <c r="C423" s="39">
        <v>29.152000000000001</v>
      </c>
      <c r="D423" s="39">
        <v>27.468</v>
      </c>
      <c r="E423" s="39">
        <v>27.468</v>
      </c>
      <c r="F423" s="39">
        <v>29.751999999999999</v>
      </c>
      <c r="G423" s="39">
        <v>27.468</v>
      </c>
      <c r="H423" s="39">
        <v>29.952999999999999</v>
      </c>
      <c r="I423" s="39">
        <v>29.452000000000002</v>
      </c>
      <c r="J423" s="39">
        <v>27.468</v>
      </c>
    </row>
    <row r="424" spans="1:10">
      <c r="A424" s="61">
        <v>43399</v>
      </c>
      <c r="B424" s="62">
        <v>0.60416666666666696</v>
      </c>
      <c r="C424" s="39">
        <v>29.251999999999999</v>
      </c>
      <c r="D424" s="39">
        <v>27.468</v>
      </c>
      <c r="E424" s="39">
        <v>27.567</v>
      </c>
      <c r="F424" s="39">
        <v>29.853000000000002</v>
      </c>
      <c r="G424" s="39">
        <v>27.468</v>
      </c>
      <c r="H424" s="39">
        <v>30.053999999999998</v>
      </c>
      <c r="I424" s="39">
        <v>29.552</v>
      </c>
      <c r="J424" s="39">
        <v>27.567</v>
      </c>
    </row>
    <row r="425" spans="1:10">
      <c r="A425" s="61">
        <v>43399</v>
      </c>
      <c r="B425" s="62">
        <v>0.625</v>
      </c>
      <c r="C425" s="39">
        <v>20.805</v>
      </c>
      <c r="D425" s="39">
        <v>21.091000000000001</v>
      </c>
      <c r="E425" s="39">
        <v>20.995999999999999</v>
      </c>
      <c r="F425" s="39">
        <v>20.71</v>
      </c>
      <c r="G425" s="39">
        <v>20.71</v>
      </c>
      <c r="H425" s="39">
        <v>29.952999999999999</v>
      </c>
      <c r="I425" s="39">
        <v>20.042999999999999</v>
      </c>
      <c r="J425" s="39">
        <v>20.042999999999999</v>
      </c>
    </row>
    <row r="426" spans="1:10">
      <c r="A426" s="61">
        <v>43399</v>
      </c>
      <c r="B426" s="62">
        <v>0.64583333333333304</v>
      </c>
      <c r="C426" s="39">
        <v>20.71</v>
      </c>
      <c r="D426" s="39">
        <v>20.805</v>
      </c>
      <c r="E426" s="39">
        <v>20.614999999999998</v>
      </c>
      <c r="F426" s="39">
        <v>20.234000000000002</v>
      </c>
      <c r="G426" s="39">
        <v>20.329000000000001</v>
      </c>
      <c r="H426" s="39">
        <v>29.952999999999999</v>
      </c>
      <c r="I426" s="39">
        <v>19.757999999999999</v>
      </c>
      <c r="J426" s="39">
        <v>19.948</v>
      </c>
    </row>
    <row r="427" spans="1:10">
      <c r="A427" s="61">
        <v>43399</v>
      </c>
      <c r="B427" s="62">
        <v>0.66666666666666696</v>
      </c>
      <c r="C427" s="39">
        <v>21.282</v>
      </c>
      <c r="D427" s="39">
        <v>21.378</v>
      </c>
      <c r="E427" s="39">
        <v>21.472999999999999</v>
      </c>
      <c r="F427" s="39">
        <v>20.71</v>
      </c>
      <c r="G427" s="39">
        <v>20.71</v>
      </c>
      <c r="H427" s="39">
        <v>30.053999999999998</v>
      </c>
      <c r="I427" s="39">
        <v>20.423999999999999</v>
      </c>
      <c r="J427" s="39">
        <v>20.71</v>
      </c>
    </row>
    <row r="428" spans="1:10">
      <c r="A428" s="61">
        <v>43399</v>
      </c>
      <c r="B428" s="62">
        <v>0.6875</v>
      </c>
      <c r="C428" s="39">
        <v>29.251999999999999</v>
      </c>
      <c r="D428" s="39">
        <v>27.468</v>
      </c>
      <c r="E428" s="39">
        <v>27.567</v>
      </c>
      <c r="F428" s="39">
        <v>29.452000000000002</v>
      </c>
      <c r="G428" s="39">
        <v>27.468</v>
      </c>
      <c r="H428" s="39">
        <v>30.053999999999998</v>
      </c>
      <c r="I428" s="39">
        <v>29.452000000000002</v>
      </c>
      <c r="J428" s="39">
        <v>27.468</v>
      </c>
    </row>
    <row r="429" spans="1:10">
      <c r="A429" s="61">
        <v>43399</v>
      </c>
      <c r="B429" s="62">
        <v>0.70833333333333304</v>
      </c>
      <c r="C429" s="39">
        <v>29.251999999999999</v>
      </c>
      <c r="D429" s="39">
        <v>27.468</v>
      </c>
      <c r="E429" s="39">
        <v>27.468</v>
      </c>
      <c r="F429" s="39">
        <v>29.452000000000002</v>
      </c>
      <c r="G429" s="39">
        <v>27.468</v>
      </c>
      <c r="H429" s="39">
        <v>30.053999999999998</v>
      </c>
      <c r="I429" s="39">
        <v>29.452000000000002</v>
      </c>
      <c r="J429" s="39">
        <v>27.468</v>
      </c>
    </row>
    <row r="430" spans="1:10">
      <c r="A430" s="61">
        <v>43399</v>
      </c>
      <c r="B430" s="62">
        <v>0.72916666666666696</v>
      </c>
      <c r="C430" s="39">
        <v>29.251999999999999</v>
      </c>
      <c r="D430" s="39">
        <v>27.468</v>
      </c>
      <c r="E430" s="39">
        <v>27.468</v>
      </c>
      <c r="F430" s="39">
        <v>29.452000000000002</v>
      </c>
      <c r="G430" s="39">
        <v>27.468</v>
      </c>
      <c r="H430" s="39">
        <v>30.053999999999998</v>
      </c>
      <c r="I430" s="39">
        <v>29.452000000000002</v>
      </c>
      <c r="J430" s="39">
        <v>27.468</v>
      </c>
    </row>
    <row r="431" spans="1:10">
      <c r="A431" s="61">
        <v>43399</v>
      </c>
      <c r="B431" s="62">
        <v>0.75</v>
      </c>
      <c r="C431" s="39">
        <v>29.251999999999999</v>
      </c>
      <c r="D431" s="39">
        <v>27.468</v>
      </c>
      <c r="E431" s="39">
        <v>27.468</v>
      </c>
      <c r="F431" s="39">
        <v>29.452000000000002</v>
      </c>
      <c r="G431" s="39">
        <v>27.468</v>
      </c>
      <c r="H431" s="39">
        <v>30.053999999999998</v>
      </c>
      <c r="I431" s="39">
        <v>29.452000000000002</v>
      </c>
      <c r="J431" s="39">
        <v>27.468</v>
      </c>
    </row>
    <row r="432" spans="1:10">
      <c r="A432" s="61">
        <v>43399</v>
      </c>
      <c r="B432" s="62">
        <v>0.77083333333333304</v>
      </c>
      <c r="C432" s="39">
        <v>29.152000000000001</v>
      </c>
      <c r="D432" s="39">
        <v>27.37</v>
      </c>
      <c r="E432" s="39">
        <v>27.468</v>
      </c>
      <c r="F432" s="39">
        <v>29.352</v>
      </c>
      <c r="G432" s="39">
        <v>27.37</v>
      </c>
      <c r="H432" s="39">
        <v>29.952999999999999</v>
      </c>
      <c r="I432" s="39">
        <v>29.452000000000002</v>
      </c>
      <c r="J432" s="39">
        <v>27.37</v>
      </c>
    </row>
    <row r="433" spans="1:10">
      <c r="A433" s="61">
        <v>43399</v>
      </c>
      <c r="B433" s="62">
        <v>0.79166666666666696</v>
      </c>
      <c r="C433" s="39">
        <v>29.053000000000001</v>
      </c>
      <c r="D433" s="39">
        <v>27.271999999999998</v>
      </c>
      <c r="E433" s="39">
        <v>27.271999999999998</v>
      </c>
      <c r="F433" s="39">
        <v>29.251999999999999</v>
      </c>
      <c r="G433" s="39">
        <v>27.271999999999998</v>
      </c>
      <c r="H433" s="39">
        <v>29.853000000000002</v>
      </c>
      <c r="I433" s="39">
        <v>29.251999999999999</v>
      </c>
      <c r="J433" s="39">
        <v>27.271999999999998</v>
      </c>
    </row>
    <row r="434" spans="1:10">
      <c r="A434" s="61">
        <v>43399</v>
      </c>
      <c r="B434" s="62">
        <v>0.8125</v>
      </c>
      <c r="C434" s="39">
        <v>29.053000000000001</v>
      </c>
      <c r="D434" s="39">
        <v>27.271999999999998</v>
      </c>
      <c r="E434" s="39">
        <v>27.271999999999998</v>
      </c>
      <c r="F434" s="39">
        <v>29.251999999999999</v>
      </c>
      <c r="G434" s="39">
        <v>27.172999999999998</v>
      </c>
      <c r="H434" s="39">
        <v>29.751999999999999</v>
      </c>
      <c r="I434" s="39">
        <v>29.251999999999999</v>
      </c>
      <c r="J434" s="39">
        <v>27.271999999999998</v>
      </c>
    </row>
    <row r="435" spans="1:10">
      <c r="A435" s="61">
        <v>43399</v>
      </c>
      <c r="B435" s="62">
        <v>0.83333333333333304</v>
      </c>
      <c r="C435" s="39">
        <v>29.053000000000001</v>
      </c>
      <c r="D435" s="39">
        <v>27.271999999999998</v>
      </c>
      <c r="E435" s="39">
        <v>27.271999999999998</v>
      </c>
      <c r="F435" s="39">
        <v>29.251999999999999</v>
      </c>
      <c r="G435" s="39">
        <v>27.172999999999998</v>
      </c>
      <c r="H435" s="39">
        <v>29.853000000000002</v>
      </c>
      <c r="I435" s="39">
        <v>29.251999999999999</v>
      </c>
      <c r="J435" s="39">
        <v>27.271999999999998</v>
      </c>
    </row>
    <row r="436" spans="1:10">
      <c r="A436" s="61">
        <v>43399</v>
      </c>
      <c r="B436" s="62">
        <v>0.85416666666666696</v>
      </c>
      <c r="C436" s="39">
        <v>29.053000000000001</v>
      </c>
      <c r="D436" s="39">
        <v>27.271999999999998</v>
      </c>
      <c r="E436" s="39">
        <v>27.271999999999998</v>
      </c>
      <c r="F436" s="39">
        <v>29.152000000000001</v>
      </c>
      <c r="G436" s="39">
        <v>27.172999999999998</v>
      </c>
      <c r="H436" s="39">
        <v>29.751999999999999</v>
      </c>
      <c r="I436" s="39">
        <v>29.251999999999999</v>
      </c>
      <c r="J436" s="39">
        <v>27.271999999999998</v>
      </c>
    </row>
    <row r="437" spans="1:10">
      <c r="A437" s="61">
        <v>43399</v>
      </c>
      <c r="B437" s="62">
        <v>0.875</v>
      </c>
      <c r="C437" s="39">
        <v>29.053000000000001</v>
      </c>
      <c r="D437" s="39">
        <v>27.172999999999998</v>
      </c>
      <c r="E437" s="39">
        <v>27.172999999999998</v>
      </c>
      <c r="F437" s="39">
        <v>29.152000000000001</v>
      </c>
      <c r="G437" s="39">
        <v>27.172999999999998</v>
      </c>
      <c r="H437" s="39">
        <v>29.751999999999999</v>
      </c>
      <c r="I437" s="39">
        <v>29.251999999999999</v>
      </c>
      <c r="J437" s="39">
        <v>27.172999999999998</v>
      </c>
    </row>
    <row r="438" spans="1:10">
      <c r="A438" s="61">
        <v>43399</v>
      </c>
      <c r="B438" s="62">
        <v>0.89583333333333304</v>
      </c>
      <c r="C438" s="39">
        <v>28.952999999999999</v>
      </c>
      <c r="D438" s="39">
        <v>27.074999999999999</v>
      </c>
      <c r="E438" s="39">
        <v>27.172999999999998</v>
      </c>
      <c r="F438" s="39">
        <v>29.053000000000001</v>
      </c>
      <c r="G438" s="39">
        <v>27.074999999999999</v>
      </c>
      <c r="H438" s="39">
        <v>29.652000000000001</v>
      </c>
      <c r="I438" s="39">
        <v>29.152000000000001</v>
      </c>
      <c r="J438" s="39">
        <v>27.074999999999999</v>
      </c>
    </row>
    <row r="439" spans="1:10">
      <c r="A439" s="61">
        <v>43399</v>
      </c>
      <c r="B439" s="62">
        <v>0.91666666666666696</v>
      </c>
      <c r="C439" s="39">
        <v>29.053000000000001</v>
      </c>
      <c r="D439" s="39">
        <v>27.271999999999998</v>
      </c>
      <c r="E439" s="39">
        <v>27.271999999999998</v>
      </c>
      <c r="F439" s="39">
        <v>29.251999999999999</v>
      </c>
      <c r="G439" s="39">
        <v>27.271999999999998</v>
      </c>
      <c r="H439" s="39">
        <v>29.853000000000002</v>
      </c>
      <c r="I439" s="39">
        <v>29.251999999999999</v>
      </c>
      <c r="J439" s="39">
        <v>27.271999999999998</v>
      </c>
    </row>
    <row r="440" spans="1:10">
      <c r="A440" s="61">
        <v>43399</v>
      </c>
      <c r="B440" s="62">
        <v>0.9375</v>
      </c>
      <c r="C440" s="39">
        <v>29.053000000000001</v>
      </c>
      <c r="D440" s="39">
        <v>27.271999999999998</v>
      </c>
      <c r="E440" s="39">
        <v>27.271999999999998</v>
      </c>
      <c r="F440" s="39">
        <v>29.251999999999999</v>
      </c>
      <c r="G440" s="39">
        <v>27.271999999999998</v>
      </c>
      <c r="H440" s="39">
        <v>29.853000000000002</v>
      </c>
      <c r="I440" s="39">
        <v>29.251999999999999</v>
      </c>
      <c r="J440" s="39">
        <v>27.271999999999998</v>
      </c>
    </row>
    <row r="441" spans="1:10">
      <c r="A441" s="61">
        <v>43399</v>
      </c>
      <c r="B441" s="62">
        <v>0.95833333333333304</v>
      </c>
      <c r="C441" s="39">
        <v>29.152000000000001</v>
      </c>
      <c r="D441" s="39">
        <v>27.271999999999998</v>
      </c>
      <c r="E441" s="39">
        <v>27.37</v>
      </c>
      <c r="F441" s="39">
        <v>29.251999999999999</v>
      </c>
      <c r="G441" s="39">
        <v>27.271999999999998</v>
      </c>
      <c r="H441" s="39">
        <v>29.952999999999999</v>
      </c>
      <c r="I441" s="39">
        <v>29.352</v>
      </c>
      <c r="J441" s="39">
        <v>27.271999999999998</v>
      </c>
    </row>
    <row r="442" spans="1:10">
      <c r="A442" s="61">
        <v>43399</v>
      </c>
      <c r="B442" s="62">
        <v>0.97916666666666696</v>
      </c>
      <c r="C442" s="39">
        <v>29.152000000000001</v>
      </c>
      <c r="D442" s="39">
        <v>27.271999999999998</v>
      </c>
      <c r="E442" s="39">
        <v>27.37</v>
      </c>
      <c r="F442" s="39">
        <v>29.251999999999999</v>
      </c>
      <c r="G442" s="39">
        <v>27.271999999999998</v>
      </c>
      <c r="H442" s="39">
        <v>29.853000000000002</v>
      </c>
      <c r="I442" s="39">
        <v>29.352</v>
      </c>
      <c r="J442" s="39">
        <v>27.271999999999998</v>
      </c>
    </row>
    <row r="443" spans="1:10">
      <c r="A443" s="61">
        <v>43400</v>
      </c>
      <c r="B443" s="62">
        <v>0</v>
      </c>
      <c r="C443" s="39">
        <v>29.053000000000001</v>
      </c>
      <c r="D443" s="39">
        <v>27.271999999999998</v>
      </c>
      <c r="E443" s="39">
        <v>27.37</v>
      </c>
      <c r="F443" s="39">
        <v>29.251999999999999</v>
      </c>
      <c r="G443" s="39">
        <v>27.271999999999998</v>
      </c>
      <c r="H443" s="39">
        <v>29.853000000000002</v>
      </c>
      <c r="I443" s="39">
        <v>29.251999999999999</v>
      </c>
      <c r="J443" s="39">
        <v>27.271999999999998</v>
      </c>
    </row>
    <row r="444" spans="1:10">
      <c r="A444" s="61">
        <v>43400</v>
      </c>
      <c r="B444" s="62">
        <v>2.0833333333333332E-2</v>
      </c>
      <c r="C444" s="39">
        <v>29.152000000000001</v>
      </c>
      <c r="D444" s="39">
        <v>27.271999999999998</v>
      </c>
      <c r="E444" s="39">
        <v>27.37</v>
      </c>
      <c r="F444" s="39">
        <v>29.251999999999999</v>
      </c>
      <c r="G444" s="39">
        <v>27.271999999999998</v>
      </c>
      <c r="H444" s="39">
        <v>29.853000000000002</v>
      </c>
      <c r="I444" s="39">
        <v>29.251999999999999</v>
      </c>
      <c r="J444" s="39">
        <v>27.271999999999998</v>
      </c>
    </row>
    <row r="445" spans="1:10">
      <c r="A445" s="61">
        <v>43400</v>
      </c>
      <c r="B445" s="62">
        <v>4.1666666666666699E-2</v>
      </c>
      <c r="C445" s="39">
        <v>29.152000000000001</v>
      </c>
      <c r="D445" s="39">
        <v>27.271999999999998</v>
      </c>
      <c r="E445" s="39">
        <v>27.37</v>
      </c>
      <c r="F445" s="39">
        <v>29.251999999999999</v>
      </c>
      <c r="G445" s="39">
        <v>27.271999999999998</v>
      </c>
      <c r="H445" s="39">
        <v>29.853000000000002</v>
      </c>
      <c r="I445" s="39">
        <v>29.251999999999999</v>
      </c>
      <c r="J445" s="39">
        <v>27.271999999999998</v>
      </c>
    </row>
    <row r="446" spans="1:10">
      <c r="A446" s="61">
        <v>43400</v>
      </c>
      <c r="B446" s="62">
        <v>6.25E-2</v>
      </c>
      <c r="C446" s="39">
        <v>29.152000000000001</v>
      </c>
      <c r="D446" s="39">
        <v>27.271999999999998</v>
      </c>
      <c r="E446" s="39">
        <v>27.37</v>
      </c>
      <c r="F446" s="39">
        <v>29.251999999999999</v>
      </c>
      <c r="G446" s="39">
        <v>27.271999999999998</v>
      </c>
      <c r="H446" s="39">
        <v>29.751999999999999</v>
      </c>
      <c r="I446" s="39">
        <v>29.251999999999999</v>
      </c>
      <c r="J446" s="39">
        <v>27.271999999999998</v>
      </c>
    </row>
    <row r="447" spans="1:10">
      <c r="A447" s="61">
        <v>43400</v>
      </c>
      <c r="B447" s="62">
        <v>8.3333333333333301E-2</v>
      </c>
      <c r="C447" s="39">
        <v>29.152000000000001</v>
      </c>
      <c r="D447" s="39">
        <v>27.271999999999998</v>
      </c>
      <c r="E447" s="39">
        <v>27.37</v>
      </c>
      <c r="F447" s="39">
        <v>29.251999999999999</v>
      </c>
      <c r="G447" s="39">
        <v>27.271999999999998</v>
      </c>
      <c r="H447" s="39">
        <v>29.853000000000002</v>
      </c>
      <c r="I447" s="39">
        <v>29.251999999999999</v>
      </c>
      <c r="J447" s="39">
        <v>27.37</v>
      </c>
    </row>
    <row r="448" spans="1:10">
      <c r="A448" s="61">
        <v>43400</v>
      </c>
      <c r="B448" s="62">
        <v>0.104166666666667</v>
      </c>
      <c r="C448" s="39">
        <v>29.152000000000001</v>
      </c>
      <c r="D448" s="39">
        <v>27.271999999999998</v>
      </c>
      <c r="E448" s="39">
        <v>27.37</v>
      </c>
      <c r="F448" s="39">
        <v>29.251999999999999</v>
      </c>
      <c r="G448" s="39">
        <v>27.271999999999998</v>
      </c>
      <c r="H448" s="39">
        <v>29.751999999999999</v>
      </c>
      <c r="I448" s="39">
        <v>29.251999999999999</v>
      </c>
      <c r="J448" s="39">
        <v>27.271999999999998</v>
      </c>
    </row>
    <row r="449" spans="1:10">
      <c r="A449" s="61">
        <v>43400</v>
      </c>
      <c r="B449" s="62">
        <v>0.125</v>
      </c>
      <c r="C449" s="39">
        <v>29.053000000000001</v>
      </c>
      <c r="D449" s="39">
        <v>27.271999999999998</v>
      </c>
      <c r="E449" s="39">
        <v>27.271999999999998</v>
      </c>
      <c r="F449" s="39">
        <v>29.251999999999999</v>
      </c>
      <c r="G449" s="39">
        <v>27.271999999999998</v>
      </c>
      <c r="H449" s="39">
        <v>29.751999999999999</v>
      </c>
      <c r="I449" s="39">
        <v>29.251999999999999</v>
      </c>
      <c r="J449" s="39">
        <v>27.271999999999998</v>
      </c>
    </row>
    <row r="450" spans="1:10">
      <c r="A450" s="61">
        <v>43400</v>
      </c>
      <c r="B450" s="62">
        <v>0.14583333333333301</v>
      </c>
      <c r="C450" s="39">
        <v>29.053000000000001</v>
      </c>
      <c r="D450" s="39">
        <v>27.271999999999998</v>
      </c>
      <c r="E450" s="39">
        <v>27.271999999999998</v>
      </c>
      <c r="F450" s="39">
        <v>29.251999999999999</v>
      </c>
      <c r="G450" s="39">
        <v>27.271999999999998</v>
      </c>
      <c r="H450" s="39">
        <v>29.751999999999999</v>
      </c>
      <c r="I450" s="39">
        <v>29.251999999999999</v>
      </c>
      <c r="J450" s="39">
        <v>27.271999999999998</v>
      </c>
    </row>
    <row r="451" spans="1:10">
      <c r="A451" s="61">
        <v>43400</v>
      </c>
      <c r="B451" s="62">
        <v>0.16666666666666699</v>
      </c>
      <c r="C451" s="39">
        <v>29.053000000000001</v>
      </c>
      <c r="D451" s="39">
        <v>27.271999999999998</v>
      </c>
      <c r="E451" s="39">
        <v>27.271999999999998</v>
      </c>
      <c r="F451" s="39">
        <v>29.251999999999999</v>
      </c>
      <c r="G451" s="39">
        <v>27.271999999999998</v>
      </c>
      <c r="H451" s="39">
        <v>29.751999999999999</v>
      </c>
      <c r="I451" s="39">
        <v>29.251999999999999</v>
      </c>
      <c r="J451" s="39">
        <v>27.271999999999998</v>
      </c>
    </row>
    <row r="452" spans="1:10">
      <c r="A452" s="61">
        <v>43400</v>
      </c>
      <c r="B452" s="62">
        <v>0.1875</v>
      </c>
      <c r="C452" s="39">
        <v>29.053000000000001</v>
      </c>
      <c r="D452" s="39">
        <v>27.271999999999998</v>
      </c>
      <c r="E452" s="39">
        <v>27.271999999999998</v>
      </c>
      <c r="F452" s="39">
        <v>29.152000000000001</v>
      </c>
      <c r="G452" s="39">
        <v>27.271999999999998</v>
      </c>
      <c r="H452" s="39">
        <v>29.751999999999999</v>
      </c>
      <c r="I452" s="39">
        <v>29.251999999999999</v>
      </c>
      <c r="J452" s="39">
        <v>27.271999999999998</v>
      </c>
    </row>
    <row r="453" spans="1:10">
      <c r="A453" s="61">
        <v>43400</v>
      </c>
      <c r="B453" s="62">
        <v>0.20833333333333301</v>
      </c>
      <c r="C453" s="39">
        <v>29.053000000000001</v>
      </c>
      <c r="D453" s="39">
        <v>27.172999999999998</v>
      </c>
      <c r="E453" s="39">
        <v>27.271999999999998</v>
      </c>
      <c r="F453" s="39">
        <v>29.152000000000001</v>
      </c>
      <c r="G453" s="39">
        <v>27.172999999999998</v>
      </c>
      <c r="H453" s="39">
        <v>29.652000000000001</v>
      </c>
      <c r="I453" s="39">
        <v>29.251999999999999</v>
      </c>
      <c r="J453" s="39">
        <v>27.271999999999998</v>
      </c>
    </row>
    <row r="454" spans="1:10">
      <c r="A454" s="61">
        <v>43400</v>
      </c>
      <c r="B454" s="62">
        <v>0.22916666666666699</v>
      </c>
      <c r="C454" s="39">
        <v>28.952999999999999</v>
      </c>
      <c r="D454" s="39">
        <v>27.172999999999998</v>
      </c>
      <c r="E454" s="39">
        <v>27.271999999999998</v>
      </c>
      <c r="F454" s="39">
        <v>29.152000000000001</v>
      </c>
      <c r="G454" s="39">
        <v>27.172999999999998</v>
      </c>
      <c r="H454" s="39">
        <v>29.652000000000001</v>
      </c>
      <c r="I454" s="39">
        <v>29.152000000000001</v>
      </c>
      <c r="J454" s="39">
        <v>27.172999999999998</v>
      </c>
    </row>
    <row r="455" spans="1:10">
      <c r="A455" s="61">
        <v>43400</v>
      </c>
      <c r="B455" s="62">
        <v>0.25</v>
      </c>
      <c r="C455" s="39">
        <v>28.952999999999999</v>
      </c>
      <c r="D455" s="39">
        <v>27.172999999999998</v>
      </c>
      <c r="E455" s="39">
        <v>27.271999999999998</v>
      </c>
      <c r="F455" s="39">
        <v>29.152000000000001</v>
      </c>
      <c r="G455" s="39">
        <v>27.172999999999998</v>
      </c>
      <c r="H455" s="39">
        <v>29.652000000000001</v>
      </c>
      <c r="I455" s="39">
        <v>29.152000000000001</v>
      </c>
      <c r="J455" s="39">
        <v>27.172999999999998</v>
      </c>
    </row>
    <row r="456" spans="1:10">
      <c r="A456" s="61">
        <v>43400</v>
      </c>
      <c r="B456" s="62">
        <v>0.27083333333333298</v>
      </c>
      <c r="C456" s="39">
        <v>29.053000000000001</v>
      </c>
      <c r="D456" s="39">
        <v>27.172999999999998</v>
      </c>
      <c r="E456" s="39">
        <v>27.271999999999998</v>
      </c>
      <c r="F456" s="39">
        <v>29.152000000000001</v>
      </c>
      <c r="G456" s="39">
        <v>27.172999999999998</v>
      </c>
      <c r="H456" s="39">
        <v>29.652000000000001</v>
      </c>
      <c r="I456" s="39">
        <v>29.152000000000001</v>
      </c>
      <c r="J456" s="39">
        <v>27.172999999999998</v>
      </c>
    </row>
    <row r="457" spans="1:10">
      <c r="A457" s="61">
        <v>43400</v>
      </c>
      <c r="B457" s="62">
        <v>0.29166666666666702</v>
      </c>
      <c r="C457" s="39">
        <v>29.053000000000001</v>
      </c>
      <c r="D457" s="39">
        <v>27.172999999999998</v>
      </c>
      <c r="E457" s="39">
        <v>27.271999999999998</v>
      </c>
      <c r="F457" s="39">
        <v>29.152000000000001</v>
      </c>
      <c r="G457" s="39">
        <v>27.172999999999998</v>
      </c>
      <c r="H457" s="39">
        <v>29.652000000000001</v>
      </c>
      <c r="I457" s="39">
        <v>29.251999999999999</v>
      </c>
      <c r="J457" s="39">
        <v>27.172999999999998</v>
      </c>
    </row>
    <row r="458" spans="1:10">
      <c r="A458" s="61">
        <v>43400</v>
      </c>
      <c r="B458" s="62">
        <v>0.3125</v>
      </c>
      <c r="C458" s="39">
        <v>29.053000000000001</v>
      </c>
      <c r="D458" s="39">
        <v>27.271999999999998</v>
      </c>
      <c r="E458" s="39">
        <v>27.271999999999998</v>
      </c>
      <c r="F458" s="39">
        <v>29.251999999999999</v>
      </c>
      <c r="G458" s="39">
        <v>27.271999999999998</v>
      </c>
      <c r="H458" s="39">
        <v>29.751999999999999</v>
      </c>
      <c r="I458" s="39">
        <v>29.251999999999999</v>
      </c>
      <c r="J458" s="39">
        <v>27.271999999999998</v>
      </c>
    </row>
    <row r="459" spans="1:10">
      <c r="A459" s="61">
        <v>43400</v>
      </c>
      <c r="B459" s="62">
        <v>0.33333333333333298</v>
      </c>
      <c r="C459" s="39">
        <v>29.152000000000001</v>
      </c>
      <c r="D459" s="39">
        <v>27.37</v>
      </c>
      <c r="E459" s="39">
        <v>27.37</v>
      </c>
      <c r="F459" s="39">
        <v>29.251999999999999</v>
      </c>
      <c r="G459" s="39">
        <v>27.37</v>
      </c>
      <c r="H459" s="39">
        <v>29.853000000000002</v>
      </c>
      <c r="I459" s="39">
        <v>29.352</v>
      </c>
      <c r="J459" s="39">
        <v>27.37</v>
      </c>
    </row>
    <row r="460" spans="1:10">
      <c r="A460" s="61">
        <v>43400</v>
      </c>
      <c r="B460" s="62">
        <v>0.35416666666666702</v>
      </c>
      <c r="C460" s="39">
        <v>29.652000000000001</v>
      </c>
      <c r="D460" s="39">
        <v>27.763999999999999</v>
      </c>
      <c r="E460" s="39">
        <v>27.468</v>
      </c>
      <c r="F460" s="39">
        <v>29.352</v>
      </c>
      <c r="G460" s="39">
        <v>27.664999999999999</v>
      </c>
      <c r="H460" s="39">
        <v>30.053999999999998</v>
      </c>
      <c r="I460" s="39">
        <v>29.552</v>
      </c>
      <c r="J460" s="39">
        <v>27.664999999999999</v>
      </c>
    </row>
    <row r="461" spans="1:10">
      <c r="A461" s="61">
        <v>43400</v>
      </c>
      <c r="B461" s="62">
        <v>0.375</v>
      </c>
      <c r="C461" s="39">
        <v>29.452000000000002</v>
      </c>
      <c r="D461" s="39">
        <v>27.468</v>
      </c>
      <c r="E461" s="39">
        <v>27.664999999999999</v>
      </c>
      <c r="F461" s="39">
        <v>29.352</v>
      </c>
      <c r="G461" s="39">
        <v>27.468</v>
      </c>
      <c r="H461" s="39">
        <v>29.952999999999999</v>
      </c>
      <c r="I461" s="39">
        <v>29.452000000000002</v>
      </c>
      <c r="J461" s="39">
        <v>27.567</v>
      </c>
    </row>
    <row r="462" spans="1:10">
      <c r="A462" s="61">
        <v>43400</v>
      </c>
      <c r="B462" s="62">
        <v>0.39583333333333298</v>
      </c>
      <c r="C462" s="39">
        <v>29.251999999999999</v>
      </c>
      <c r="D462" s="39">
        <v>27.37</v>
      </c>
      <c r="E462" s="39">
        <v>27.468</v>
      </c>
      <c r="F462" s="39">
        <v>29.352</v>
      </c>
      <c r="G462" s="39">
        <v>27.37</v>
      </c>
      <c r="H462" s="39">
        <v>29.853000000000002</v>
      </c>
      <c r="I462" s="39">
        <v>29.352</v>
      </c>
      <c r="J462" s="39">
        <v>27.468</v>
      </c>
    </row>
    <row r="463" spans="1:10">
      <c r="A463" s="61">
        <v>43400</v>
      </c>
      <c r="B463" s="62">
        <v>0.41666666666666702</v>
      </c>
      <c r="C463" s="39">
        <v>29.251999999999999</v>
      </c>
      <c r="D463" s="39">
        <v>27.37</v>
      </c>
      <c r="E463" s="39">
        <v>27.37</v>
      </c>
      <c r="F463" s="39">
        <v>29.251999999999999</v>
      </c>
      <c r="G463" s="39">
        <v>27.37</v>
      </c>
      <c r="H463" s="39">
        <v>29.853000000000002</v>
      </c>
      <c r="I463" s="39">
        <v>29.352</v>
      </c>
      <c r="J463" s="39">
        <v>27.37</v>
      </c>
    </row>
    <row r="464" spans="1:10">
      <c r="A464" s="61">
        <v>43400</v>
      </c>
      <c r="B464" s="62">
        <v>0.4375</v>
      </c>
      <c r="C464" s="39">
        <v>29.053000000000001</v>
      </c>
      <c r="D464" s="39">
        <v>27.172999999999998</v>
      </c>
      <c r="E464" s="39">
        <v>27.271999999999998</v>
      </c>
      <c r="F464" s="39">
        <v>29.053000000000001</v>
      </c>
      <c r="G464" s="39">
        <v>27.271999999999998</v>
      </c>
      <c r="H464" s="39">
        <v>29.751999999999999</v>
      </c>
      <c r="I464" s="39">
        <v>29.152000000000001</v>
      </c>
      <c r="J464" s="39">
        <v>27.271999999999998</v>
      </c>
    </row>
    <row r="465" spans="1:10">
      <c r="A465" s="61">
        <v>43400</v>
      </c>
      <c r="B465" s="62">
        <v>0.45833333333333298</v>
      </c>
      <c r="C465" s="39">
        <v>29.152000000000001</v>
      </c>
      <c r="D465" s="39">
        <v>27.271999999999998</v>
      </c>
      <c r="E465" s="39">
        <v>27.37</v>
      </c>
      <c r="F465" s="39">
        <v>29.152000000000001</v>
      </c>
      <c r="G465" s="39">
        <v>27.271999999999998</v>
      </c>
      <c r="H465" s="39">
        <v>29.751999999999999</v>
      </c>
      <c r="I465" s="39">
        <v>29.251999999999999</v>
      </c>
      <c r="J465" s="39">
        <v>27.271999999999998</v>
      </c>
    </row>
    <row r="466" spans="1:10">
      <c r="A466" s="61">
        <v>43400</v>
      </c>
      <c r="B466" s="62">
        <v>0.47916666666666702</v>
      </c>
      <c r="C466" s="39">
        <v>29.152000000000001</v>
      </c>
      <c r="D466" s="39">
        <v>27.37</v>
      </c>
      <c r="E466" s="39">
        <v>27.37</v>
      </c>
      <c r="F466" s="39">
        <v>29.251999999999999</v>
      </c>
      <c r="G466" s="39">
        <v>27.37</v>
      </c>
      <c r="H466" s="39">
        <v>29.853000000000002</v>
      </c>
      <c r="I466" s="39">
        <v>29.251999999999999</v>
      </c>
      <c r="J466" s="39">
        <v>27.37</v>
      </c>
    </row>
    <row r="467" spans="1:10">
      <c r="A467" s="61">
        <v>43400</v>
      </c>
      <c r="B467" s="62">
        <v>0.5</v>
      </c>
      <c r="C467" s="39">
        <v>29.251999999999999</v>
      </c>
      <c r="D467" s="39">
        <v>27.37</v>
      </c>
      <c r="E467" s="39">
        <v>27.468</v>
      </c>
      <c r="F467" s="39">
        <v>29.251999999999999</v>
      </c>
      <c r="G467" s="39">
        <v>27.37</v>
      </c>
      <c r="H467" s="39">
        <v>29.853000000000002</v>
      </c>
      <c r="I467" s="39">
        <v>29.352</v>
      </c>
      <c r="J467" s="39">
        <v>27.37</v>
      </c>
    </row>
    <row r="468" spans="1:10">
      <c r="A468" s="61">
        <v>43400</v>
      </c>
      <c r="B468" s="62">
        <v>0.52083333333333304</v>
      </c>
      <c r="C468" s="39">
        <v>29.352</v>
      </c>
      <c r="D468" s="39">
        <v>27.468</v>
      </c>
      <c r="E468" s="39">
        <v>27.468</v>
      </c>
      <c r="F468" s="39">
        <v>29.352</v>
      </c>
      <c r="G468" s="39">
        <v>27.468</v>
      </c>
      <c r="H468" s="39">
        <v>29.952999999999999</v>
      </c>
      <c r="I468" s="39">
        <v>29.452000000000002</v>
      </c>
      <c r="J468" s="39">
        <v>27.468</v>
      </c>
    </row>
    <row r="469" spans="1:10">
      <c r="A469" s="61">
        <v>43400</v>
      </c>
      <c r="B469" s="62">
        <v>0.54166666666666696</v>
      </c>
      <c r="C469" s="39">
        <v>29.352</v>
      </c>
      <c r="D469" s="39">
        <v>27.468</v>
      </c>
      <c r="E469" s="39">
        <v>27.468</v>
      </c>
      <c r="F469" s="39">
        <v>29.352</v>
      </c>
      <c r="G469" s="39">
        <v>27.468</v>
      </c>
      <c r="H469" s="39">
        <v>29.952999999999999</v>
      </c>
      <c r="I469" s="39">
        <v>29.452000000000002</v>
      </c>
      <c r="J469" s="39">
        <v>27.468</v>
      </c>
    </row>
    <row r="470" spans="1:10">
      <c r="A470" s="61">
        <v>43400</v>
      </c>
      <c r="B470" s="62">
        <v>0.5625</v>
      </c>
      <c r="C470" s="39">
        <v>29.352</v>
      </c>
      <c r="D470" s="39">
        <v>27.468</v>
      </c>
      <c r="E470" s="39">
        <v>27.567</v>
      </c>
      <c r="F470" s="39">
        <v>29.452000000000002</v>
      </c>
      <c r="G470" s="39">
        <v>27.468</v>
      </c>
      <c r="H470" s="39">
        <v>29.952999999999999</v>
      </c>
      <c r="I470" s="39">
        <v>29.452000000000002</v>
      </c>
      <c r="J470" s="39">
        <v>27.468</v>
      </c>
    </row>
    <row r="471" spans="1:10">
      <c r="A471" s="61">
        <v>43400</v>
      </c>
      <c r="B471" s="62">
        <v>0.58333333333333304</v>
      </c>
      <c r="C471" s="39">
        <v>29.352</v>
      </c>
      <c r="D471" s="39">
        <v>27.468</v>
      </c>
      <c r="E471" s="39">
        <v>27.567</v>
      </c>
      <c r="F471" s="39">
        <v>29.452000000000002</v>
      </c>
      <c r="G471" s="39">
        <v>27.468</v>
      </c>
      <c r="H471" s="39">
        <v>29.952999999999999</v>
      </c>
      <c r="I471" s="39">
        <v>29.452000000000002</v>
      </c>
      <c r="J471" s="39">
        <v>27.567</v>
      </c>
    </row>
    <row r="472" spans="1:10">
      <c r="A472" s="61">
        <v>43400</v>
      </c>
      <c r="B472" s="62">
        <v>0.60416666666666696</v>
      </c>
      <c r="C472" s="39">
        <v>29.352</v>
      </c>
      <c r="D472" s="39">
        <v>27.468</v>
      </c>
      <c r="E472" s="39">
        <v>27.567</v>
      </c>
      <c r="F472" s="39">
        <v>29.452000000000002</v>
      </c>
      <c r="G472" s="39">
        <v>27.468</v>
      </c>
      <c r="H472" s="39">
        <v>29.952999999999999</v>
      </c>
      <c r="I472" s="39">
        <v>29.452000000000002</v>
      </c>
      <c r="J472" s="39">
        <v>27.468</v>
      </c>
    </row>
    <row r="473" spans="1:10">
      <c r="A473" s="61">
        <v>43400</v>
      </c>
      <c r="B473" s="62">
        <v>0.625</v>
      </c>
      <c r="C473" s="39">
        <v>29.352</v>
      </c>
      <c r="D473" s="39">
        <v>27.468</v>
      </c>
      <c r="E473" s="39">
        <v>27.567</v>
      </c>
      <c r="F473" s="39">
        <v>29.452000000000002</v>
      </c>
      <c r="G473" s="39">
        <v>27.468</v>
      </c>
      <c r="H473" s="39">
        <v>29.952999999999999</v>
      </c>
      <c r="I473" s="39">
        <v>29.452000000000002</v>
      </c>
      <c r="J473" s="39">
        <v>27.567</v>
      </c>
    </row>
    <row r="474" spans="1:10">
      <c r="A474" s="61">
        <v>43400</v>
      </c>
      <c r="B474" s="62">
        <v>0.64583333333333304</v>
      </c>
      <c r="C474" s="39">
        <v>29.352</v>
      </c>
      <c r="D474" s="39">
        <v>27.468</v>
      </c>
      <c r="E474" s="39">
        <v>27.567</v>
      </c>
      <c r="F474" s="39">
        <v>29.452000000000002</v>
      </c>
      <c r="G474" s="39">
        <v>27.468</v>
      </c>
      <c r="H474" s="39">
        <v>30.053999999999998</v>
      </c>
      <c r="I474" s="39">
        <v>29.452000000000002</v>
      </c>
      <c r="J474" s="39">
        <v>27.567</v>
      </c>
    </row>
    <row r="475" spans="1:10">
      <c r="A475" s="61">
        <v>43400</v>
      </c>
      <c r="B475" s="62">
        <v>0.66666666666666696</v>
      </c>
      <c r="C475" s="39">
        <v>29.352</v>
      </c>
      <c r="D475" s="39">
        <v>27.468</v>
      </c>
      <c r="E475" s="39">
        <v>27.468</v>
      </c>
      <c r="F475" s="39">
        <v>29.352</v>
      </c>
      <c r="G475" s="39">
        <v>27.468</v>
      </c>
      <c r="H475" s="39">
        <v>29.952999999999999</v>
      </c>
      <c r="I475" s="39">
        <v>29.452000000000002</v>
      </c>
      <c r="J475" s="39">
        <v>27.468</v>
      </c>
    </row>
    <row r="476" spans="1:10">
      <c r="A476" s="61">
        <v>43400</v>
      </c>
      <c r="B476" s="62">
        <v>0.6875</v>
      </c>
      <c r="C476" s="39">
        <v>29.352</v>
      </c>
      <c r="D476" s="39">
        <v>27.468</v>
      </c>
      <c r="E476" s="39">
        <v>27.567</v>
      </c>
      <c r="F476" s="39">
        <v>29.452000000000002</v>
      </c>
      <c r="G476" s="39">
        <v>27.468</v>
      </c>
      <c r="H476" s="39">
        <v>29.952999999999999</v>
      </c>
      <c r="I476" s="39">
        <v>29.452000000000002</v>
      </c>
      <c r="J476" s="39">
        <v>27.468</v>
      </c>
    </row>
    <row r="477" spans="1:10">
      <c r="A477" s="61">
        <v>43400</v>
      </c>
      <c r="B477" s="62">
        <v>0.70833333333333304</v>
      </c>
      <c r="C477" s="39">
        <v>29.352</v>
      </c>
      <c r="D477" s="39">
        <v>27.468</v>
      </c>
      <c r="E477" s="39">
        <v>27.567</v>
      </c>
      <c r="F477" s="39">
        <v>29.352</v>
      </c>
      <c r="G477" s="39">
        <v>27.468</v>
      </c>
      <c r="H477" s="39">
        <v>29.952999999999999</v>
      </c>
      <c r="I477" s="39">
        <v>29.452000000000002</v>
      </c>
      <c r="J477" s="39">
        <v>27.468</v>
      </c>
    </row>
    <row r="478" spans="1:10">
      <c r="A478" s="61">
        <v>43400</v>
      </c>
      <c r="B478" s="62">
        <v>0.72916666666666696</v>
      </c>
      <c r="C478" s="39">
        <v>29.352</v>
      </c>
      <c r="D478" s="39">
        <v>27.468</v>
      </c>
      <c r="E478" s="39">
        <v>27.468</v>
      </c>
      <c r="F478" s="39">
        <v>29.352</v>
      </c>
      <c r="G478" s="39">
        <v>27.468</v>
      </c>
      <c r="H478" s="39">
        <v>29.952999999999999</v>
      </c>
      <c r="I478" s="39">
        <v>29.352</v>
      </c>
      <c r="J478" s="39">
        <v>27.468</v>
      </c>
    </row>
    <row r="479" spans="1:10">
      <c r="A479" s="61">
        <v>43400</v>
      </c>
      <c r="B479" s="62">
        <v>0.75</v>
      </c>
      <c r="C479" s="39">
        <v>29.352</v>
      </c>
      <c r="D479" s="39">
        <v>27.468</v>
      </c>
      <c r="E479" s="39">
        <v>27.468</v>
      </c>
      <c r="F479" s="39">
        <v>29.352</v>
      </c>
      <c r="G479" s="39">
        <v>27.468</v>
      </c>
      <c r="H479" s="39">
        <v>29.952999999999999</v>
      </c>
      <c r="I479" s="39">
        <v>29.452000000000002</v>
      </c>
      <c r="J479" s="39">
        <v>27.468</v>
      </c>
    </row>
    <row r="480" spans="1:10">
      <c r="A480" s="61">
        <v>43400</v>
      </c>
      <c r="B480" s="62">
        <v>0.77083333333333304</v>
      </c>
      <c r="C480" s="39">
        <v>29.352</v>
      </c>
      <c r="D480" s="39">
        <v>27.468</v>
      </c>
      <c r="E480" s="39">
        <v>27.567</v>
      </c>
      <c r="F480" s="39">
        <v>29.452000000000002</v>
      </c>
      <c r="G480" s="39">
        <v>27.468</v>
      </c>
      <c r="H480" s="39">
        <v>30.053999999999998</v>
      </c>
      <c r="I480" s="39">
        <v>29.452000000000002</v>
      </c>
      <c r="J480" s="39">
        <v>27.468</v>
      </c>
    </row>
    <row r="481" spans="1:10">
      <c r="A481" s="61">
        <v>43400</v>
      </c>
      <c r="B481" s="62">
        <v>0.79166666666666696</v>
      </c>
      <c r="C481" s="39">
        <v>29.352</v>
      </c>
      <c r="D481" s="39">
        <v>27.468</v>
      </c>
      <c r="E481" s="39">
        <v>27.468</v>
      </c>
      <c r="F481" s="39">
        <v>29.352</v>
      </c>
      <c r="G481" s="39">
        <v>27.37</v>
      </c>
      <c r="H481" s="39">
        <v>29.952999999999999</v>
      </c>
      <c r="I481" s="39">
        <v>29.452000000000002</v>
      </c>
      <c r="J481" s="39">
        <v>27.468</v>
      </c>
    </row>
    <row r="482" spans="1:10">
      <c r="A482" s="61">
        <v>43400</v>
      </c>
      <c r="B482" s="62">
        <v>0.8125</v>
      </c>
      <c r="C482" s="39">
        <v>29.352</v>
      </c>
      <c r="D482" s="39">
        <v>27.468</v>
      </c>
      <c r="E482" s="39">
        <v>27.468</v>
      </c>
      <c r="F482" s="39">
        <v>29.352</v>
      </c>
      <c r="G482" s="39">
        <v>27.37</v>
      </c>
      <c r="H482" s="39">
        <v>29.952999999999999</v>
      </c>
      <c r="I482" s="39">
        <v>29.452000000000002</v>
      </c>
      <c r="J482" s="39">
        <v>27.468</v>
      </c>
    </row>
    <row r="483" spans="1:10">
      <c r="A483" s="61">
        <v>43400</v>
      </c>
      <c r="B483" s="62">
        <v>0.83333333333333304</v>
      </c>
      <c r="C483" s="39">
        <v>29.352</v>
      </c>
      <c r="D483" s="39">
        <v>27.37</v>
      </c>
      <c r="E483" s="39">
        <v>27.468</v>
      </c>
      <c r="F483" s="39">
        <v>29.352</v>
      </c>
      <c r="G483" s="39">
        <v>27.37</v>
      </c>
      <c r="H483" s="39">
        <v>29.952999999999999</v>
      </c>
      <c r="I483" s="39">
        <v>29.452000000000002</v>
      </c>
      <c r="J483" s="39">
        <v>27.468</v>
      </c>
    </row>
    <row r="484" spans="1:10">
      <c r="A484" s="61">
        <v>43400</v>
      </c>
      <c r="B484" s="62">
        <v>0.85416666666666696</v>
      </c>
      <c r="C484" s="39">
        <v>29.352</v>
      </c>
      <c r="D484" s="39">
        <v>27.468</v>
      </c>
      <c r="E484" s="39">
        <v>27.468</v>
      </c>
      <c r="F484" s="39">
        <v>29.452000000000002</v>
      </c>
      <c r="G484" s="39">
        <v>27.37</v>
      </c>
      <c r="H484" s="39">
        <v>30.053999999999998</v>
      </c>
      <c r="I484" s="39">
        <v>29.452000000000002</v>
      </c>
      <c r="J484" s="39">
        <v>27.468</v>
      </c>
    </row>
    <row r="485" spans="1:10">
      <c r="A485" s="61">
        <v>43400</v>
      </c>
      <c r="B485" s="62">
        <v>0.875</v>
      </c>
      <c r="C485" s="39">
        <v>29.352</v>
      </c>
      <c r="D485" s="39">
        <v>27.37</v>
      </c>
      <c r="E485" s="39">
        <v>27.468</v>
      </c>
      <c r="F485" s="39">
        <v>29.352</v>
      </c>
      <c r="G485" s="39">
        <v>27.37</v>
      </c>
      <c r="H485" s="39">
        <v>29.952999999999999</v>
      </c>
      <c r="I485" s="39">
        <v>29.452000000000002</v>
      </c>
      <c r="J485" s="39">
        <v>27.37</v>
      </c>
    </row>
    <row r="486" spans="1:10">
      <c r="A486" s="61">
        <v>43400</v>
      </c>
      <c r="B486" s="62">
        <v>0.89583333333333304</v>
      </c>
      <c r="C486" s="39">
        <v>29.352</v>
      </c>
      <c r="D486" s="39">
        <v>27.468</v>
      </c>
      <c r="E486" s="39">
        <v>27.468</v>
      </c>
      <c r="F486" s="39">
        <v>29.352</v>
      </c>
      <c r="G486" s="39">
        <v>27.37</v>
      </c>
      <c r="H486" s="39">
        <v>30.053999999999998</v>
      </c>
      <c r="I486" s="39">
        <v>29.452000000000002</v>
      </c>
      <c r="J486" s="39">
        <v>27.468</v>
      </c>
    </row>
    <row r="487" spans="1:10">
      <c r="A487" s="61">
        <v>43400</v>
      </c>
      <c r="B487" s="62">
        <v>0.91666666666666696</v>
      </c>
      <c r="C487" s="39">
        <v>29.251999999999999</v>
      </c>
      <c r="D487" s="39">
        <v>27.37</v>
      </c>
      <c r="E487" s="39">
        <v>27.468</v>
      </c>
      <c r="F487" s="39">
        <v>29.352</v>
      </c>
      <c r="G487" s="39">
        <v>27.37</v>
      </c>
      <c r="H487" s="39">
        <v>30.053999999999998</v>
      </c>
      <c r="I487" s="39">
        <v>29.452000000000002</v>
      </c>
      <c r="J487" s="39">
        <v>27.37</v>
      </c>
    </row>
    <row r="488" spans="1:10">
      <c r="A488" s="61">
        <v>43400</v>
      </c>
      <c r="B488" s="62">
        <v>0.9375</v>
      </c>
      <c r="C488" s="39">
        <v>29.251999999999999</v>
      </c>
      <c r="D488" s="39">
        <v>27.468</v>
      </c>
      <c r="E488" s="39">
        <v>27.468</v>
      </c>
      <c r="F488" s="39">
        <v>29.352</v>
      </c>
      <c r="G488" s="39">
        <v>27.37</v>
      </c>
      <c r="H488" s="39">
        <v>30.053999999999998</v>
      </c>
      <c r="I488" s="39">
        <v>29.452000000000002</v>
      </c>
      <c r="J488" s="39">
        <v>27.468</v>
      </c>
    </row>
    <row r="489" spans="1:10">
      <c r="A489" s="61">
        <v>43400</v>
      </c>
      <c r="B489" s="62">
        <v>0.95833333333333304</v>
      </c>
      <c r="C489" s="39">
        <v>29.251999999999999</v>
      </c>
      <c r="D489" s="39">
        <v>27.37</v>
      </c>
      <c r="E489" s="39">
        <v>27.468</v>
      </c>
      <c r="F489" s="39">
        <v>29.352</v>
      </c>
      <c r="G489" s="39">
        <v>27.37</v>
      </c>
      <c r="H489" s="39">
        <v>30.053999999999998</v>
      </c>
      <c r="I489" s="39">
        <v>29.452000000000002</v>
      </c>
      <c r="J489" s="39">
        <v>27.468</v>
      </c>
    </row>
    <row r="490" spans="1:10">
      <c r="A490" s="61">
        <v>43400</v>
      </c>
      <c r="B490" s="62">
        <v>0.97916666666666696</v>
      </c>
      <c r="C490" s="39">
        <v>29.251999999999999</v>
      </c>
      <c r="D490" s="39">
        <v>27.37</v>
      </c>
      <c r="E490" s="39">
        <v>27.468</v>
      </c>
      <c r="F490" s="39">
        <v>29.251999999999999</v>
      </c>
      <c r="G490" s="39">
        <v>27.37</v>
      </c>
      <c r="H490" s="39">
        <v>29.952999999999999</v>
      </c>
      <c r="I490" s="39">
        <v>29.452000000000002</v>
      </c>
      <c r="J490" s="39">
        <v>27.37</v>
      </c>
    </row>
    <row r="491" spans="1:10">
      <c r="A491" s="61">
        <v>43401</v>
      </c>
      <c r="B491" s="62">
        <v>0</v>
      </c>
      <c r="C491" s="39">
        <v>29.251999999999999</v>
      </c>
      <c r="D491" s="39">
        <v>27.37</v>
      </c>
      <c r="E491" s="39">
        <v>27.468</v>
      </c>
      <c r="F491" s="39">
        <v>29.352</v>
      </c>
      <c r="G491" s="39">
        <v>27.37</v>
      </c>
      <c r="H491" s="39">
        <v>30.053999999999998</v>
      </c>
      <c r="I491" s="39">
        <v>29.452000000000002</v>
      </c>
      <c r="J491" s="39">
        <v>27.468</v>
      </c>
    </row>
    <row r="492" spans="1:10">
      <c r="A492" s="61">
        <v>43401</v>
      </c>
      <c r="B492" s="62">
        <v>2.0833333333333332E-2</v>
      </c>
      <c r="C492" s="39">
        <v>29.251999999999999</v>
      </c>
      <c r="D492" s="39">
        <v>27.468</v>
      </c>
      <c r="E492" s="39">
        <v>27.468</v>
      </c>
      <c r="F492" s="39">
        <v>29.352</v>
      </c>
      <c r="G492" s="39">
        <v>27.37</v>
      </c>
      <c r="H492" s="39">
        <v>30.053999999999998</v>
      </c>
      <c r="I492" s="39">
        <v>29.452000000000002</v>
      </c>
      <c r="J492" s="39">
        <v>27.468</v>
      </c>
    </row>
    <row r="493" spans="1:10">
      <c r="A493" s="61">
        <v>43401</v>
      </c>
      <c r="B493" s="62">
        <v>4.1666666666666699E-2</v>
      </c>
      <c r="C493" s="39">
        <v>29.251999999999999</v>
      </c>
      <c r="D493" s="39">
        <v>27.37</v>
      </c>
      <c r="E493" s="39">
        <v>27.468</v>
      </c>
      <c r="F493" s="39">
        <v>29.352</v>
      </c>
      <c r="G493" s="39">
        <v>27.37</v>
      </c>
      <c r="H493" s="39">
        <v>29.952999999999999</v>
      </c>
      <c r="I493" s="39">
        <v>29.452000000000002</v>
      </c>
      <c r="J493" s="39">
        <v>27.468</v>
      </c>
    </row>
    <row r="494" spans="1:10">
      <c r="A494" s="61">
        <v>43401</v>
      </c>
      <c r="B494" s="62">
        <v>6.25E-2</v>
      </c>
      <c r="C494" s="39">
        <v>29.152000000000001</v>
      </c>
      <c r="D494" s="39">
        <v>27.37</v>
      </c>
      <c r="E494" s="39">
        <v>27.37</v>
      </c>
      <c r="F494" s="39">
        <v>29.251999999999999</v>
      </c>
      <c r="G494" s="39">
        <v>27.37</v>
      </c>
      <c r="H494" s="39">
        <v>29.952999999999999</v>
      </c>
      <c r="I494" s="39">
        <v>29.352</v>
      </c>
      <c r="J494" s="39">
        <v>27.37</v>
      </c>
    </row>
    <row r="495" spans="1:10">
      <c r="A495" s="61">
        <v>43401</v>
      </c>
      <c r="B495" s="62">
        <v>8.3333333333333301E-2</v>
      </c>
      <c r="C495" s="39">
        <v>29.251999999999999</v>
      </c>
      <c r="D495" s="39">
        <v>27.37</v>
      </c>
      <c r="E495" s="39">
        <v>27.468</v>
      </c>
      <c r="F495" s="39">
        <v>29.352</v>
      </c>
      <c r="G495" s="39">
        <v>27.37</v>
      </c>
      <c r="H495" s="39">
        <v>29.952999999999999</v>
      </c>
      <c r="I495" s="39">
        <v>29.452000000000002</v>
      </c>
      <c r="J495" s="39">
        <v>27.468</v>
      </c>
    </row>
    <row r="496" spans="1:10">
      <c r="A496" s="61">
        <v>43401</v>
      </c>
      <c r="B496" s="62">
        <v>0.104166666666667</v>
      </c>
      <c r="C496" s="39">
        <v>29.251999999999999</v>
      </c>
      <c r="D496" s="39">
        <v>27.37</v>
      </c>
      <c r="E496" s="39">
        <v>27.468</v>
      </c>
      <c r="F496" s="39">
        <v>29.251999999999999</v>
      </c>
      <c r="G496" s="39">
        <v>27.37</v>
      </c>
      <c r="H496" s="39">
        <v>29.952999999999999</v>
      </c>
      <c r="I496" s="39">
        <v>29.452000000000002</v>
      </c>
      <c r="J496" s="39">
        <v>27.468</v>
      </c>
    </row>
    <row r="497" spans="1:10">
      <c r="A497" s="61">
        <v>43401</v>
      </c>
      <c r="B497" s="62">
        <v>0.125</v>
      </c>
      <c r="C497" s="39">
        <v>29.152000000000001</v>
      </c>
      <c r="D497" s="39">
        <v>27.37</v>
      </c>
      <c r="E497" s="39">
        <v>27.37</v>
      </c>
      <c r="F497" s="39">
        <v>29.251999999999999</v>
      </c>
      <c r="G497" s="39">
        <v>27.37</v>
      </c>
      <c r="H497" s="39">
        <v>29.853000000000002</v>
      </c>
      <c r="I497" s="39">
        <v>29.352</v>
      </c>
      <c r="J497" s="39">
        <v>27.37</v>
      </c>
    </row>
    <row r="498" spans="1:10">
      <c r="A498" s="61">
        <v>43401</v>
      </c>
      <c r="B498" s="62">
        <v>0.14583333333333301</v>
      </c>
      <c r="C498" s="39">
        <v>29.152000000000001</v>
      </c>
      <c r="D498" s="39">
        <v>27.37</v>
      </c>
      <c r="E498" s="39">
        <v>27.468</v>
      </c>
      <c r="F498" s="39">
        <v>29.251999999999999</v>
      </c>
      <c r="G498" s="39">
        <v>27.37</v>
      </c>
      <c r="H498" s="39">
        <v>29.952999999999999</v>
      </c>
      <c r="I498" s="39">
        <v>29.452000000000002</v>
      </c>
      <c r="J498" s="39">
        <v>27.468</v>
      </c>
    </row>
    <row r="499" spans="1:10">
      <c r="A499" s="61">
        <v>43401</v>
      </c>
      <c r="B499" s="62">
        <v>0.16666666666666699</v>
      </c>
      <c r="C499" s="39">
        <v>29.251999999999999</v>
      </c>
      <c r="D499" s="39">
        <v>27.37</v>
      </c>
      <c r="E499" s="39">
        <v>27.468</v>
      </c>
      <c r="F499" s="39">
        <v>29.251999999999999</v>
      </c>
      <c r="G499" s="39">
        <v>27.37</v>
      </c>
      <c r="H499" s="39">
        <v>29.952999999999999</v>
      </c>
      <c r="I499" s="39">
        <v>29.452000000000002</v>
      </c>
      <c r="J499" s="39">
        <v>27.468</v>
      </c>
    </row>
    <row r="500" spans="1:10">
      <c r="A500" s="61">
        <v>43401</v>
      </c>
      <c r="B500" s="62">
        <v>0.1875</v>
      </c>
      <c r="C500" s="39">
        <v>29.152000000000001</v>
      </c>
      <c r="D500" s="39">
        <v>27.37</v>
      </c>
      <c r="E500" s="39">
        <v>27.468</v>
      </c>
      <c r="F500" s="39">
        <v>29.251999999999999</v>
      </c>
      <c r="G500" s="39">
        <v>27.37</v>
      </c>
      <c r="H500" s="39">
        <v>29.952999999999999</v>
      </c>
      <c r="I500" s="39">
        <v>29.452000000000002</v>
      </c>
      <c r="J500" s="39">
        <v>27.468</v>
      </c>
    </row>
    <row r="501" spans="1:10">
      <c r="A501" s="61">
        <v>43401</v>
      </c>
      <c r="B501" s="62">
        <v>0.20833333333333301</v>
      </c>
      <c r="C501" s="39">
        <v>29.152000000000001</v>
      </c>
      <c r="D501" s="39">
        <v>27.37</v>
      </c>
      <c r="E501" s="39">
        <v>27.468</v>
      </c>
      <c r="F501" s="39">
        <v>29.251999999999999</v>
      </c>
      <c r="G501" s="39">
        <v>27.37</v>
      </c>
      <c r="H501" s="39">
        <v>29.853000000000002</v>
      </c>
      <c r="I501" s="39">
        <v>29.452000000000002</v>
      </c>
      <c r="J501" s="39">
        <v>27.468</v>
      </c>
    </row>
    <row r="502" spans="1:10">
      <c r="A502" s="61">
        <v>43401</v>
      </c>
      <c r="B502" s="62">
        <v>0.22916666666666699</v>
      </c>
      <c r="C502" s="39">
        <v>29.152000000000001</v>
      </c>
      <c r="D502" s="39">
        <v>27.37</v>
      </c>
      <c r="E502" s="39">
        <v>27.37</v>
      </c>
      <c r="F502" s="39">
        <v>29.251999999999999</v>
      </c>
      <c r="G502" s="39">
        <v>27.271999999999998</v>
      </c>
      <c r="H502" s="39">
        <v>29.853000000000002</v>
      </c>
      <c r="I502" s="39">
        <v>29.352</v>
      </c>
      <c r="J502" s="39">
        <v>27.37</v>
      </c>
    </row>
    <row r="503" spans="1:10">
      <c r="A503" s="61">
        <v>43401</v>
      </c>
      <c r="B503" s="62">
        <v>0.25</v>
      </c>
      <c r="C503" s="39">
        <v>29.053000000000001</v>
      </c>
      <c r="D503" s="39">
        <v>27.271999999999998</v>
      </c>
      <c r="E503" s="39">
        <v>27.37</v>
      </c>
      <c r="F503" s="39">
        <v>29.152000000000001</v>
      </c>
      <c r="G503" s="39">
        <v>27.271999999999998</v>
      </c>
      <c r="H503" s="39">
        <v>29.853000000000002</v>
      </c>
      <c r="I503" s="39">
        <v>29.251999999999999</v>
      </c>
      <c r="J503" s="39">
        <v>27.271999999999998</v>
      </c>
    </row>
    <row r="504" spans="1:10">
      <c r="A504" s="61">
        <v>43401</v>
      </c>
      <c r="B504" s="62">
        <v>0.27083333333333298</v>
      </c>
      <c r="C504" s="39">
        <v>29.053000000000001</v>
      </c>
      <c r="D504" s="39">
        <v>27.271999999999998</v>
      </c>
      <c r="E504" s="39">
        <v>27.37</v>
      </c>
      <c r="F504" s="39">
        <v>29.152000000000001</v>
      </c>
      <c r="G504" s="39">
        <v>27.271999999999998</v>
      </c>
      <c r="H504" s="39">
        <v>29.751999999999999</v>
      </c>
      <c r="I504" s="39">
        <v>29.251999999999999</v>
      </c>
      <c r="J504" s="39">
        <v>27.271999999999998</v>
      </c>
    </row>
    <row r="505" spans="1:10">
      <c r="A505" s="61">
        <v>43401</v>
      </c>
      <c r="B505" s="62">
        <v>0.29166666666666702</v>
      </c>
      <c r="C505" s="39">
        <v>29.053000000000001</v>
      </c>
      <c r="D505" s="39">
        <v>27.271999999999998</v>
      </c>
      <c r="E505" s="39">
        <v>27.37</v>
      </c>
      <c r="F505" s="39">
        <v>29.152000000000001</v>
      </c>
      <c r="G505" s="39">
        <v>27.271999999999998</v>
      </c>
      <c r="H505" s="39">
        <v>29.853000000000002</v>
      </c>
      <c r="I505" s="39">
        <v>29.251999999999999</v>
      </c>
      <c r="J505" s="39">
        <v>27.37</v>
      </c>
    </row>
    <row r="506" spans="1:10">
      <c r="A506" s="61">
        <v>43401</v>
      </c>
      <c r="B506" s="62">
        <v>0.3125</v>
      </c>
      <c r="C506" s="39">
        <v>29.152000000000001</v>
      </c>
      <c r="D506" s="39">
        <v>27.271999999999998</v>
      </c>
      <c r="E506" s="39">
        <v>27.37</v>
      </c>
      <c r="F506" s="39">
        <v>29.152000000000001</v>
      </c>
      <c r="G506" s="39">
        <v>27.271999999999998</v>
      </c>
      <c r="H506" s="39">
        <v>29.853000000000002</v>
      </c>
      <c r="I506" s="39">
        <v>29.352</v>
      </c>
      <c r="J506" s="39">
        <v>27.37</v>
      </c>
    </row>
    <row r="507" spans="1:10">
      <c r="A507" s="61">
        <v>43401</v>
      </c>
      <c r="B507" s="62">
        <v>0.33333333333333298</v>
      </c>
      <c r="C507" s="39">
        <v>29.152000000000001</v>
      </c>
      <c r="D507" s="39">
        <v>27.271999999999998</v>
      </c>
      <c r="E507" s="39">
        <v>27.37</v>
      </c>
      <c r="F507" s="39">
        <v>29.251999999999999</v>
      </c>
      <c r="G507" s="39">
        <v>27.37</v>
      </c>
      <c r="H507" s="39">
        <v>29.952999999999999</v>
      </c>
      <c r="I507" s="39">
        <v>29.352</v>
      </c>
      <c r="J507" s="39">
        <v>27.37</v>
      </c>
    </row>
    <row r="508" spans="1:10">
      <c r="A508" s="61">
        <v>43401</v>
      </c>
      <c r="B508" s="62">
        <v>0.35416666666666702</v>
      </c>
      <c r="C508" s="39">
        <v>29.251999999999999</v>
      </c>
      <c r="D508" s="39">
        <v>27.468</v>
      </c>
      <c r="E508" s="39">
        <v>27.468</v>
      </c>
      <c r="F508" s="39">
        <v>29.251999999999999</v>
      </c>
      <c r="G508" s="39">
        <v>27.468</v>
      </c>
      <c r="H508" s="39">
        <v>29.952999999999999</v>
      </c>
      <c r="I508" s="39">
        <v>29.452000000000002</v>
      </c>
      <c r="J508" s="39">
        <v>27.468</v>
      </c>
    </row>
    <row r="509" spans="1:10">
      <c r="A509" s="61">
        <v>43401</v>
      </c>
      <c r="B509" s="62">
        <v>0.375</v>
      </c>
      <c r="C509" s="39">
        <v>29.352</v>
      </c>
      <c r="D509" s="39">
        <v>27.468</v>
      </c>
      <c r="E509" s="39">
        <v>27.567</v>
      </c>
      <c r="F509" s="39">
        <v>29.352</v>
      </c>
      <c r="G509" s="39">
        <v>27.468</v>
      </c>
      <c r="H509" s="39">
        <v>30.053999999999998</v>
      </c>
      <c r="I509" s="39">
        <v>29.452000000000002</v>
      </c>
      <c r="J509" s="39">
        <v>27.567</v>
      </c>
    </row>
    <row r="510" spans="1:10">
      <c r="A510" s="61">
        <v>43401</v>
      </c>
      <c r="B510" s="62">
        <v>0.39583333333333298</v>
      </c>
      <c r="C510" s="39">
        <v>29.251999999999999</v>
      </c>
      <c r="D510" s="39">
        <v>27.468</v>
      </c>
      <c r="E510" s="39">
        <v>27.468</v>
      </c>
      <c r="F510" s="39">
        <v>29.352</v>
      </c>
      <c r="G510" s="39">
        <v>27.468</v>
      </c>
      <c r="H510" s="39">
        <v>29.952999999999999</v>
      </c>
      <c r="I510" s="39">
        <v>29.452000000000002</v>
      </c>
      <c r="J510" s="39">
        <v>27.468</v>
      </c>
    </row>
    <row r="511" spans="1:10">
      <c r="A511" s="61">
        <v>43401</v>
      </c>
      <c r="B511" s="62">
        <v>0.41666666666666702</v>
      </c>
      <c r="C511" s="39">
        <v>29.251999999999999</v>
      </c>
      <c r="D511" s="39">
        <v>27.37</v>
      </c>
      <c r="E511" s="39">
        <v>27.468</v>
      </c>
      <c r="F511" s="39">
        <v>29.251999999999999</v>
      </c>
      <c r="G511" s="39">
        <v>27.37</v>
      </c>
      <c r="H511" s="39">
        <v>29.952999999999999</v>
      </c>
      <c r="I511" s="39">
        <v>29.452000000000002</v>
      </c>
      <c r="J511" s="39">
        <v>27.468</v>
      </c>
    </row>
    <row r="512" spans="1:10">
      <c r="A512" s="61">
        <v>43401</v>
      </c>
      <c r="B512" s="62">
        <v>0.4375</v>
      </c>
      <c r="C512" s="39">
        <v>29.251999999999999</v>
      </c>
      <c r="D512" s="39">
        <v>27.37</v>
      </c>
      <c r="E512" s="39">
        <v>27.468</v>
      </c>
      <c r="F512" s="39">
        <v>29.251999999999999</v>
      </c>
      <c r="G512" s="39">
        <v>27.468</v>
      </c>
      <c r="H512" s="39">
        <v>29.952999999999999</v>
      </c>
      <c r="I512" s="39">
        <v>29.452000000000002</v>
      </c>
      <c r="J512" s="39">
        <v>27.468</v>
      </c>
    </row>
    <row r="513" spans="1:10">
      <c r="A513" s="61">
        <v>43401</v>
      </c>
      <c r="B513" s="62">
        <v>0.45833333333333298</v>
      </c>
      <c r="C513" s="39">
        <v>29.251999999999999</v>
      </c>
      <c r="D513" s="39">
        <v>27.37</v>
      </c>
      <c r="E513" s="39">
        <v>27.468</v>
      </c>
      <c r="F513" s="39">
        <v>29.251999999999999</v>
      </c>
      <c r="G513" s="39">
        <v>27.37</v>
      </c>
      <c r="H513" s="39">
        <v>29.952999999999999</v>
      </c>
      <c r="I513" s="39">
        <v>29.352</v>
      </c>
      <c r="J513" s="39">
        <v>27.468</v>
      </c>
    </row>
    <row r="514" spans="1:10">
      <c r="A514" s="61">
        <v>43401</v>
      </c>
      <c r="B514" s="62">
        <v>0.47916666666666702</v>
      </c>
      <c r="C514" s="39">
        <v>29.251999999999999</v>
      </c>
      <c r="D514" s="39">
        <v>27.37</v>
      </c>
      <c r="E514" s="39">
        <v>27.468</v>
      </c>
      <c r="F514" s="39">
        <v>29.251999999999999</v>
      </c>
      <c r="G514" s="39">
        <v>27.37</v>
      </c>
      <c r="H514" s="39">
        <v>29.952999999999999</v>
      </c>
      <c r="I514" s="39">
        <v>29.352</v>
      </c>
      <c r="J514" s="39">
        <v>27.468</v>
      </c>
    </row>
    <row r="515" spans="1:10">
      <c r="A515" s="61">
        <v>43401</v>
      </c>
      <c r="B515" s="62">
        <v>0.5</v>
      </c>
      <c r="C515" s="39">
        <v>29.251999999999999</v>
      </c>
      <c r="D515" s="39">
        <v>27.37</v>
      </c>
      <c r="E515" s="39">
        <v>27.468</v>
      </c>
      <c r="F515" s="39">
        <v>29.352</v>
      </c>
      <c r="G515" s="39">
        <v>27.468</v>
      </c>
      <c r="H515" s="39">
        <v>29.952999999999999</v>
      </c>
      <c r="I515" s="39">
        <v>29.452000000000002</v>
      </c>
      <c r="J515" s="39">
        <v>27.468</v>
      </c>
    </row>
    <row r="516" spans="1:10">
      <c r="A516" s="61">
        <v>43401</v>
      </c>
      <c r="B516" s="62">
        <v>0.52083333333333304</v>
      </c>
      <c r="C516" s="39">
        <v>29.352</v>
      </c>
      <c r="D516" s="39">
        <v>27.468</v>
      </c>
      <c r="E516" s="39">
        <v>27.567</v>
      </c>
      <c r="F516" s="39">
        <v>29.352</v>
      </c>
      <c r="G516" s="39">
        <v>27.468</v>
      </c>
      <c r="H516" s="39">
        <v>30.053999999999998</v>
      </c>
      <c r="I516" s="39">
        <v>29.452000000000002</v>
      </c>
      <c r="J516" s="39">
        <v>27.468</v>
      </c>
    </row>
    <row r="517" spans="1:10">
      <c r="A517" s="61">
        <v>43401</v>
      </c>
      <c r="B517" s="62">
        <v>0.54166666666666696</v>
      </c>
      <c r="C517" s="39">
        <v>29.452000000000002</v>
      </c>
      <c r="D517" s="39">
        <v>27.664999999999999</v>
      </c>
      <c r="E517" s="39">
        <v>27.664999999999999</v>
      </c>
      <c r="F517" s="39">
        <v>29.552</v>
      </c>
      <c r="G517" s="39">
        <v>27.664999999999999</v>
      </c>
      <c r="H517" s="39">
        <v>30.154</v>
      </c>
      <c r="I517" s="39">
        <v>29.552</v>
      </c>
      <c r="J517" s="39">
        <v>27.664999999999999</v>
      </c>
    </row>
    <row r="518" spans="1:10">
      <c r="A518" s="61">
        <v>43401</v>
      </c>
      <c r="B518" s="62">
        <v>0.5625</v>
      </c>
      <c r="C518" s="39">
        <v>29.552</v>
      </c>
      <c r="D518" s="39">
        <v>27.664999999999999</v>
      </c>
      <c r="E518" s="39">
        <v>27.763999999999999</v>
      </c>
      <c r="F518" s="39">
        <v>29.652000000000001</v>
      </c>
      <c r="G518" s="39">
        <v>27.664999999999999</v>
      </c>
      <c r="H518" s="39">
        <v>30.254999999999999</v>
      </c>
      <c r="I518" s="39">
        <v>29.751999999999999</v>
      </c>
      <c r="J518" s="39">
        <v>27.763999999999999</v>
      </c>
    </row>
    <row r="519" spans="1:10">
      <c r="A519" s="61">
        <v>43401</v>
      </c>
      <c r="B519" s="62">
        <v>0.58333333333333304</v>
      </c>
      <c r="C519" s="39">
        <v>29.552</v>
      </c>
      <c r="D519" s="39">
        <v>27.664999999999999</v>
      </c>
      <c r="E519" s="39">
        <v>27.763999999999999</v>
      </c>
      <c r="F519" s="39">
        <v>29.552</v>
      </c>
      <c r="G519" s="39">
        <v>27.664999999999999</v>
      </c>
      <c r="H519" s="39">
        <v>30.254999999999999</v>
      </c>
      <c r="I519" s="39">
        <v>29.652000000000001</v>
      </c>
      <c r="J519" s="39">
        <v>27.664999999999999</v>
      </c>
    </row>
    <row r="520" spans="1:10">
      <c r="A520" s="61">
        <v>43401</v>
      </c>
      <c r="B520" s="62">
        <v>0.60416666666666696</v>
      </c>
      <c r="C520" s="39">
        <v>29.452000000000002</v>
      </c>
      <c r="D520" s="39">
        <v>27.567</v>
      </c>
      <c r="E520" s="39">
        <v>27.664999999999999</v>
      </c>
      <c r="F520" s="39">
        <v>29.452000000000002</v>
      </c>
      <c r="G520" s="39">
        <v>27.567</v>
      </c>
      <c r="H520" s="39">
        <v>30.154</v>
      </c>
      <c r="I520" s="39">
        <v>29.552</v>
      </c>
      <c r="J520" s="39">
        <v>27.664999999999999</v>
      </c>
    </row>
    <row r="521" spans="1:10">
      <c r="A521" s="61">
        <v>43401</v>
      </c>
      <c r="B521" s="62">
        <v>0.625</v>
      </c>
      <c r="C521" s="39">
        <v>29.452000000000002</v>
      </c>
      <c r="D521" s="39">
        <v>27.567</v>
      </c>
      <c r="E521" s="39">
        <v>27.567</v>
      </c>
      <c r="F521" s="39">
        <v>29.452000000000002</v>
      </c>
      <c r="G521" s="39">
        <v>27.567</v>
      </c>
      <c r="H521" s="39">
        <v>30.154</v>
      </c>
      <c r="I521" s="39">
        <v>29.552</v>
      </c>
      <c r="J521" s="39">
        <v>27.567</v>
      </c>
    </row>
    <row r="522" spans="1:10">
      <c r="A522" s="61">
        <v>43401</v>
      </c>
      <c r="B522" s="62">
        <v>0.64583333333333304</v>
      </c>
      <c r="C522" s="39">
        <v>29.452000000000002</v>
      </c>
      <c r="D522" s="39">
        <v>27.468</v>
      </c>
      <c r="E522" s="39">
        <v>27.567</v>
      </c>
      <c r="F522" s="39">
        <v>29.452000000000002</v>
      </c>
      <c r="G522" s="39">
        <v>27.567</v>
      </c>
      <c r="H522" s="39">
        <v>30.356000000000002</v>
      </c>
      <c r="I522" s="39">
        <v>29.652000000000001</v>
      </c>
      <c r="J522" s="39">
        <v>26.195</v>
      </c>
    </row>
    <row r="523" spans="1:10">
      <c r="A523" s="61">
        <v>43401</v>
      </c>
      <c r="B523" s="62">
        <v>0.66666666666666696</v>
      </c>
      <c r="C523" s="39">
        <v>29.452000000000002</v>
      </c>
      <c r="D523" s="39">
        <v>27.567</v>
      </c>
      <c r="E523" s="39">
        <v>27.567</v>
      </c>
      <c r="F523" s="39">
        <v>29.352</v>
      </c>
      <c r="G523" s="39">
        <v>27.567</v>
      </c>
      <c r="H523" s="39">
        <v>30.154</v>
      </c>
      <c r="I523" s="39">
        <v>27.763999999999999</v>
      </c>
      <c r="J523" s="39">
        <v>27.074999999999999</v>
      </c>
    </row>
    <row r="524" spans="1:10">
      <c r="A524" s="61">
        <v>43401</v>
      </c>
      <c r="B524" s="62">
        <v>0.6875</v>
      </c>
      <c r="C524" s="39">
        <v>29.452000000000002</v>
      </c>
      <c r="D524" s="39">
        <v>27.567</v>
      </c>
      <c r="E524" s="39">
        <v>27.664999999999999</v>
      </c>
      <c r="F524" s="39">
        <v>29.452000000000002</v>
      </c>
      <c r="G524" s="39">
        <v>27.567</v>
      </c>
      <c r="H524" s="39">
        <v>30.154</v>
      </c>
      <c r="I524" s="39">
        <v>29.652000000000001</v>
      </c>
      <c r="J524" s="39">
        <v>27.664999999999999</v>
      </c>
    </row>
    <row r="525" spans="1:10">
      <c r="A525" s="61">
        <v>43401</v>
      </c>
      <c r="B525" s="62">
        <v>0.70833333333333304</v>
      </c>
      <c r="C525" s="39">
        <v>29.452000000000002</v>
      </c>
      <c r="D525" s="39">
        <v>27.567</v>
      </c>
      <c r="E525" s="39">
        <v>27.567</v>
      </c>
      <c r="F525" s="39">
        <v>29.452000000000002</v>
      </c>
      <c r="G525" s="39">
        <v>27.567</v>
      </c>
      <c r="H525" s="39">
        <v>30.154</v>
      </c>
      <c r="I525" s="39">
        <v>29.652000000000001</v>
      </c>
      <c r="J525" s="39">
        <v>27.664999999999999</v>
      </c>
    </row>
    <row r="526" spans="1:10">
      <c r="A526" s="61">
        <v>43401</v>
      </c>
      <c r="B526" s="62">
        <v>0.72916666666666696</v>
      </c>
      <c r="C526" s="39">
        <v>29.552</v>
      </c>
      <c r="D526" s="39">
        <v>27.567</v>
      </c>
      <c r="E526" s="39">
        <v>27.664999999999999</v>
      </c>
      <c r="F526" s="39">
        <v>29.552</v>
      </c>
      <c r="G526" s="39">
        <v>27.664999999999999</v>
      </c>
      <c r="H526" s="39">
        <v>29.952999999999999</v>
      </c>
      <c r="I526" s="39">
        <v>29.751999999999999</v>
      </c>
      <c r="J526" s="39">
        <v>27.664999999999999</v>
      </c>
    </row>
    <row r="527" spans="1:10">
      <c r="A527" s="61">
        <v>43401</v>
      </c>
      <c r="B527" s="62">
        <v>0.75</v>
      </c>
      <c r="C527" s="39">
        <v>29.652000000000001</v>
      </c>
      <c r="D527" s="39">
        <v>27.664999999999999</v>
      </c>
      <c r="E527" s="39">
        <v>27.664999999999999</v>
      </c>
      <c r="F527" s="39">
        <v>29.552</v>
      </c>
      <c r="G527" s="39">
        <v>27.567</v>
      </c>
      <c r="H527" s="39">
        <v>30.053999999999998</v>
      </c>
      <c r="I527" s="39">
        <v>29.751999999999999</v>
      </c>
      <c r="J527" s="39">
        <v>27.664999999999999</v>
      </c>
    </row>
    <row r="528" spans="1:10">
      <c r="A528" s="61">
        <v>43401</v>
      </c>
      <c r="B528" s="62">
        <v>0.77083333333333304</v>
      </c>
      <c r="C528" s="39">
        <v>29.552</v>
      </c>
      <c r="D528" s="39">
        <v>27.567</v>
      </c>
      <c r="E528" s="39">
        <v>27.567</v>
      </c>
      <c r="F528" s="39">
        <v>29.552</v>
      </c>
      <c r="G528" s="39">
        <v>27.567</v>
      </c>
      <c r="H528" s="39">
        <v>30.053999999999998</v>
      </c>
      <c r="I528" s="39">
        <v>29.652000000000001</v>
      </c>
      <c r="J528" s="39">
        <v>27.567</v>
      </c>
    </row>
    <row r="529" spans="1:10">
      <c r="A529" s="61">
        <v>43401</v>
      </c>
      <c r="B529" s="62">
        <v>0.79166666666666696</v>
      </c>
      <c r="C529" s="39">
        <v>29.452000000000002</v>
      </c>
      <c r="D529" s="39">
        <v>27.567</v>
      </c>
      <c r="E529" s="39">
        <v>27.567</v>
      </c>
      <c r="F529" s="39">
        <v>29.452000000000002</v>
      </c>
      <c r="G529" s="39">
        <v>27.468</v>
      </c>
      <c r="H529" s="39">
        <v>29.853000000000002</v>
      </c>
      <c r="I529" s="39">
        <v>29.652000000000001</v>
      </c>
      <c r="J529" s="39">
        <v>27.567</v>
      </c>
    </row>
    <row r="530" spans="1:10">
      <c r="A530" s="61">
        <v>43401</v>
      </c>
      <c r="B530" s="62">
        <v>0.8125</v>
      </c>
      <c r="C530" s="39">
        <v>29.452000000000002</v>
      </c>
      <c r="D530" s="39">
        <v>27.468</v>
      </c>
      <c r="E530" s="39">
        <v>27.468</v>
      </c>
      <c r="F530" s="39">
        <v>29.352</v>
      </c>
      <c r="G530" s="39">
        <v>27.468</v>
      </c>
      <c r="H530" s="39">
        <v>29.853000000000002</v>
      </c>
      <c r="I530" s="39">
        <v>29.552</v>
      </c>
      <c r="J530" s="39">
        <v>27.468</v>
      </c>
    </row>
    <row r="531" spans="1:10">
      <c r="A531" s="61">
        <v>43401</v>
      </c>
      <c r="B531" s="62">
        <v>0.83333333333333304</v>
      </c>
      <c r="C531" s="39">
        <v>29.452000000000002</v>
      </c>
      <c r="D531" s="39">
        <v>27.468</v>
      </c>
      <c r="E531" s="39">
        <v>27.468</v>
      </c>
      <c r="F531" s="39">
        <v>29.452000000000002</v>
      </c>
      <c r="G531" s="39">
        <v>27.468</v>
      </c>
      <c r="H531" s="39">
        <v>29.853000000000002</v>
      </c>
      <c r="I531" s="39">
        <v>29.652000000000001</v>
      </c>
      <c r="J531" s="39">
        <v>27.468</v>
      </c>
    </row>
    <row r="532" spans="1:10">
      <c r="A532" s="61">
        <v>43401</v>
      </c>
      <c r="B532" s="62">
        <v>0.85416666666666696</v>
      </c>
      <c r="C532" s="39">
        <v>29.352</v>
      </c>
      <c r="D532" s="39">
        <v>27.37</v>
      </c>
      <c r="E532" s="39">
        <v>27.468</v>
      </c>
      <c r="F532" s="39">
        <v>29.352</v>
      </c>
      <c r="G532" s="39">
        <v>27.37</v>
      </c>
      <c r="H532" s="39">
        <v>29.751999999999999</v>
      </c>
      <c r="I532" s="39">
        <v>29.552</v>
      </c>
      <c r="J532" s="39">
        <v>27.37</v>
      </c>
    </row>
    <row r="533" spans="1:10">
      <c r="A533" s="61">
        <v>43401</v>
      </c>
      <c r="B533" s="62">
        <v>0.875</v>
      </c>
      <c r="C533" s="39">
        <v>29.352</v>
      </c>
      <c r="D533" s="39">
        <v>27.37</v>
      </c>
      <c r="E533" s="39">
        <v>27.37</v>
      </c>
      <c r="F533" s="39">
        <v>29.352</v>
      </c>
      <c r="G533" s="39">
        <v>27.37</v>
      </c>
      <c r="H533" s="39">
        <v>29.751999999999999</v>
      </c>
      <c r="I533" s="39">
        <v>29.552</v>
      </c>
      <c r="J533" s="39">
        <v>27.37</v>
      </c>
    </row>
    <row r="534" spans="1:10">
      <c r="A534" s="61">
        <v>43401</v>
      </c>
      <c r="B534" s="62">
        <v>0.89583333333333304</v>
      </c>
      <c r="C534" s="39">
        <v>29.352</v>
      </c>
      <c r="D534" s="39">
        <v>27.37</v>
      </c>
      <c r="E534" s="39">
        <v>27.37</v>
      </c>
      <c r="F534" s="39">
        <v>29.352</v>
      </c>
      <c r="G534" s="39">
        <v>27.37</v>
      </c>
      <c r="H534" s="39">
        <v>29.751999999999999</v>
      </c>
      <c r="I534" s="39">
        <v>29.552</v>
      </c>
      <c r="J534" s="39">
        <v>27.37</v>
      </c>
    </row>
    <row r="535" spans="1:10">
      <c r="A535" s="61">
        <v>43401</v>
      </c>
      <c r="B535" s="62">
        <v>0.91666666666666696</v>
      </c>
      <c r="C535" s="39">
        <v>29.352</v>
      </c>
      <c r="D535" s="39">
        <v>27.37</v>
      </c>
      <c r="E535" s="39">
        <v>27.37</v>
      </c>
      <c r="F535" s="39">
        <v>29.352</v>
      </c>
      <c r="G535" s="39">
        <v>27.37</v>
      </c>
      <c r="H535" s="39">
        <v>29.751999999999999</v>
      </c>
      <c r="I535" s="39">
        <v>29.552</v>
      </c>
      <c r="J535" s="39">
        <v>27.37</v>
      </c>
    </row>
    <row r="536" spans="1:10">
      <c r="A536" s="61">
        <v>43401</v>
      </c>
      <c r="B536" s="62">
        <v>0.9375</v>
      </c>
      <c r="C536" s="39">
        <v>29.352</v>
      </c>
      <c r="D536" s="39">
        <v>27.37</v>
      </c>
      <c r="E536" s="39">
        <v>27.468</v>
      </c>
      <c r="F536" s="39">
        <v>29.352</v>
      </c>
      <c r="G536" s="39">
        <v>27.37</v>
      </c>
      <c r="H536" s="39">
        <v>29.751999999999999</v>
      </c>
      <c r="I536" s="39">
        <v>29.552</v>
      </c>
      <c r="J536" s="39">
        <v>27.37</v>
      </c>
    </row>
    <row r="537" spans="1:10">
      <c r="A537" s="61">
        <v>43401</v>
      </c>
      <c r="B537" s="62">
        <v>0.95833333333333304</v>
      </c>
      <c r="C537" s="39">
        <v>29.452000000000002</v>
      </c>
      <c r="D537" s="39">
        <v>27.468</v>
      </c>
      <c r="E537" s="39">
        <v>27.468</v>
      </c>
      <c r="F537" s="39">
        <v>29.452000000000002</v>
      </c>
      <c r="G537" s="39">
        <v>27.468</v>
      </c>
      <c r="H537" s="39">
        <v>29.853000000000002</v>
      </c>
      <c r="I537" s="39">
        <v>29.652000000000001</v>
      </c>
      <c r="J537" s="39">
        <v>27.468</v>
      </c>
    </row>
    <row r="538" spans="1:10">
      <c r="A538" s="61">
        <v>43401</v>
      </c>
      <c r="B538" s="62">
        <v>0.97916666666666696</v>
      </c>
      <c r="C538" s="39">
        <v>29.452000000000002</v>
      </c>
      <c r="D538" s="39">
        <v>27.468</v>
      </c>
      <c r="E538" s="39">
        <v>27.468</v>
      </c>
      <c r="F538" s="39">
        <v>29.352</v>
      </c>
      <c r="G538" s="39">
        <v>27.468</v>
      </c>
      <c r="H538" s="39">
        <v>29.853000000000002</v>
      </c>
      <c r="I538" s="39">
        <v>29.552</v>
      </c>
      <c r="J538" s="39">
        <v>27.468</v>
      </c>
    </row>
    <row r="539" spans="1:10">
      <c r="A539" s="61">
        <v>43402</v>
      </c>
      <c r="B539" s="62">
        <v>0</v>
      </c>
      <c r="C539" s="39">
        <v>29.452000000000002</v>
      </c>
      <c r="D539" s="39">
        <v>27.468</v>
      </c>
      <c r="E539" s="39">
        <v>27.468</v>
      </c>
      <c r="F539" s="39">
        <v>29.352</v>
      </c>
      <c r="G539" s="39">
        <v>27.468</v>
      </c>
      <c r="H539" s="39">
        <v>29.853000000000002</v>
      </c>
      <c r="I539" s="39">
        <v>29.552</v>
      </c>
      <c r="J539" s="39">
        <v>27.468</v>
      </c>
    </row>
    <row r="540" spans="1:10">
      <c r="A540" s="61">
        <v>43402</v>
      </c>
      <c r="B540" s="62">
        <v>2.0833333333333332E-2</v>
      </c>
      <c r="C540" s="39">
        <v>29.452000000000002</v>
      </c>
      <c r="D540" s="39">
        <v>27.468</v>
      </c>
      <c r="E540" s="39">
        <v>27.468</v>
      </c>
      <c r="F540" s="39">
        <v>29.352</v>
      </c>
      <c r="G540" s="39">
        <v>27.468</v>
      </c>
      <c r="H540" s="39">
        <v>29.751999999999999</v>
      </c>
      <c r="I540" s="39">
        <v>29.552</v>
      </c>
      <c r="J540" s="39">
        <v>27.468</v>
      </c>
    </row>
    <row r="541" spans="1:10">
      <c r="A541" s="61">
        <v>43402</v>
      </c>
      <c r="B541" s="62">
        <v>4.1666666666666699E-2</v>
      </c>
      <c r="C541" s="39">
        <v>29.352</v>
      </c>
      <c r="D541" s="39">
        <v>27.37</v>
      </c>
      <c r="E541" s="39">
        <v>27.468</v>
      </c>
      <c r="F541" s="39">
        <v>29.251999999999999</v>
      </c>
      <c r="G541" s="39">
        <v>27.37</v>
      </c>
      <c r="H541" s="39">
        <v>29.751999999999999</v>
      </c>
      <c r="I541" s="39">
        <v>29.452000000000002</v>
      </c>
      <c r="J541" s="39">
        <v>27.37</v>
      </c>
    </row>
    <row r="542" spans="1:10">
      <c r="A542" s="61">
        <v>43402</v>
      </c>
      <c r="B542" s="62">
        <v>6.25E-2</v>
      </c>
      <c r="C542" s="39">
        <v>29.452000000000002</v>
      </c>
      <c r="D542" s="39">
        <v>27.37</v>
      </c>
      <c r="E542" s="39">
        <v>27.37</v>
      </c>
      <c r="F542" s="39">
        <v>29.251999999999999</v>
      </c>
      <c r="G542" s="39">
        <v>27.37</v>
      </c>
      <c r="H542" s="39">
        <v>29.751999999999999</v>
      </c>
      <c r="I542" s="39">
        <v>29.452000000000002</v>
      </c>
      <c r="J542" s="39">
        <v>27.37</v>
      </c>
    </row>
    <row r="543" spans="1:10">
      <c r="A543" s="61">
        <v>43402</v>
      </c>
      <c r="B543" s="62">
        <v>8.3333333333333301E-2</v>
      </c>
      <c r="C543" s="39">
        <v>29.352</v>
      </c>
      <c r="D543" s="39">
        <v>27.37</v>
      </c>
      <c r="E543" s="39">
        <v>27.37</v>
      </c>
      <c r="F543" s="39">
        <v>29.251999999999999</v>
      </c>
      <c r="G543" s="39">
        <v>27.37</v>
      </c>
      <c r="H543" s="39">
        <v>29.751999999999999</v>
      </c>
      <c r="I543" s="39">
        <v>29.452000000000002</v>
      </c>
      <c r="J543" s="39">
        <v>27.37</v>
      </c>
    </row>
    <row r="544" spans="1:10">
      <c r="A544" s="61">
        <v>43402</v>
      </c>
      <c r="B544" s="62">
        <v>0.104166666666667</v>
      </c>
      <c r="C544" s="39">
        <v>29.251999999999999</v>
      </c>
      <c r="D544" s="39">
        <v>27.271999999999998</v>
      </c>
      <c r="E544" s="39">
        <v>27.271999999999998</v>
      </c>
      <c r="F544" s="39">
        <v>29.152000000000001</v>
      </c>
      <c r="G544" s="39">
        <v>27.271999999999998</v>
      </c>
      <c r="H544" s="39">
        <v>29.652000000000001</v>
      </c>
      <c r="I544" s="39">
        <v>29.352</v>
      </c>
      <c r="J544" s="39">
        <v>27.271999999999998</v>
      </c>
    </row>
    <row r="545" spans="1:10">
      <c r="A545" s="61">
        <v>43402</v>
      </c>
      <c r="B545" s="62">
        <v>0.125</v>
      </c>
      <c r="C545" s="39">
        <v>29.251999999999999</v>
      </c>
      <c r="D545" s="39">
        <v>27.271999999999998</v>
      </c>
      <c r="E545" s="39">
        <v>27.37</v>
      </c>
      <c r="F545" s="39">
        <v>29.251999999999999</v>
      </c>
      <c r="G545" s="39">
        <v>27.271999999999998</v>
      </c>
      <c r="H545" s="39">
        <v>29.652000000000001</v>
      </c>
      <c r="I545" s="39">
        <v>29.452000000000002</v>
      </c>
      <c r="J545" s="39">
        <v>27.37</v>
      </c>
    </row>
    <row r="546" spans="1:10">
      <c r="A546" s="61">
        <v>43402</v>
      </c>
      <c r="B546" s="62">
        <v>0.14583333333333301</v>
      </c>
      <c r="C546" s="39">
        <v>29.251999999999999</v>
      </c>
      <c r="D546" s="39">
        <v>27.37</v>
      </c>
      <c r="E546" s="39">
        <v>27.37</v>
      </c>
      <c r="F546" s="39">
        <v>29.251999999999999</v>
      </c>
      <c r="G546" s="39">
        <v>27.271999999999998</v>
      </c>
      <c r="H546" s="39">
        <v>29.652000000000001</v>
      </c>
      <c r="I546" s="39">
        <v>29.452000000000002</v>
      </c>
      <c r="J546" s="39">
        <v>27.37</v>
      </c>
    </row>
    <row r="547" spans="1:10">
      <c r="A547" s="61">
        <v>43402</v>
      </c>
      <c r="B547" s="62">
        <v>0.16666666666666699</v>
      </c>
      <c r="C547" s="39">
        <v>29.251999999999999</v>
      </c>
      <c r="D547" s="39">
        <v>27.271999999999998</v>
      </c>
      <c r="E547" s="39">
        <v>27.37</v>
      </c>
      <c r="F547" s="39">
        <v>29.251999999999999</v>
      </c>
      <c r="G547" s="39">
        <v>27.271999999999998</v>
      </c>
      <c r="H547" s="39">
        <v>29.652000000000001</v>
      </c>
      <c r="I547" s="39">
        <v>29.352</v>
      </c>
      <c r="J547" s="39">
        <v>27.37</v>
      </c>
    </row>
    <row r="548" spans="1:10">
      <c r="A548" s="61">
        <v>43402</v>
      </c>
      <c r="B548" s="62">
        <v>0.1875</v>
      </c>
      <c r="C548" s="39">
        <v>29.251999999999999</v>
      </c>
      <c r="D548" s="39">
        <v>27.271999999999998</v>
      </c>
      <c r="E548" s="39">
        <v>27.37</v>
      </c>
      <c r="F548" s="39">
        <v>29.251999999999999</v>
      </c>
      <c r="G548" s="39">
        <v>27.271999999999998</v>
      </c>
      <c r="H548" s="39">
        <v>29.652000000000001</v>
      </c>
      <c r="I548" s="39">
        <v>29.352</v>
      </c>
      <c r="J548" s="39">
        <v>27.271999999999998</v>
      </c>
    </row>
    <row r="549" spans="1:10">
      <c r="A549" s="61">
        <v>43402</v>
      </c>
      <c r="B549" s="62">
        <v>0.20833333333333301</v>
      </c>
      <c r="C549" s="39">
        <v>29.251999999999999</v>
      </c>
      <c r="D549" s="39">
        <v>27.37</v>
      </c>
      <c r="E549" s="39">
        <v>27.37</v>
      </c>
      <c r="F549" s="39">
        <v>29.251999999999999</v>
      </c>
      <c r="G549" s="39">
        <v>27.271999999999998</v>
      </c>
      <c r="H549" s="39">
        <v>29.652000000000001</v>
      </c>
      <c r="I549" s="39">
        <v>29.452000000000002</v>
      </c>
      <c r="J549" s="39">
        <v>27.37</v>
      </c>
    </row>
    <row r="550" spans="1:10">
      <c r="A550" s="61">
        <v>43402</v>
      </c>
      <c r="B550" s="62">
        <v>0.22916666666666699</v>
      </c>
      <c r="C550" s="39">
        <v>29.152000000000001</v>
      </c>
      <c r="D550" s="39">
        <v>27.271999999999998</v>
      </c>
      <c r="E550" s="39">
        <v>27.271999999999998</v>
      </c>
      <c r="F550" s="39">
        <v>29.152000000000001</v>
      </c>
      <c r="G550" s="39">
        <v>27.271999999999998</v>
      </c>
      <c r="H550" s="39">
        <v>29.552</v>
      </c>
      <c r="I550" s="39">
        <v>29.352</v>
      </c>
      <c r="J550" s="39">
        <v>27.271999999999998</v>
      </c>
    </row>
    <row r="551" spans="1:10">
      <c r="A551" s="61">
        <v>43402</v>
      </c>
      <c r="B551" s="62">
        <v>0.25</v>
      </c>
      <c r="C551" s="39">
        <v>29.152000000000001</v>
      </c>
      <c r="D551" s="39">
        <v>27.271999999999998</v>
      </c>
      <c r="E551" s="39">
        <v>27.271999999999998</v>
      </c>
      <c r="F551" s="39">
        <v>29.152000000000001</v>
      </c>
      <c r="G551" s="39">
        <v>27.172999999999998</v>
      </c>
      <c r="H551" s="39">
        <v>29.652000000000001</v>
      </c>
      <c r="I551" s="39">
        <v>29.352</v>
      </c>
      <c r="J551" s="39">
        <v>27.271999999999998</v>
      </c>
    </row>
    <row r="552" spans="1:10">
      <c r="A552" s="61">
        <v>43402</v>
      </c>
      <c r="B552" s="62">
        <v>0.27083333333333298</v>
      </c>
      <c r="C552" s="39">
        <v>29.251999999999999</v>
      </c>
      <c r="D552" s="39">
        <v>27.271999999999998</v>
      </c>
      <c r="E552" s="39">
        <v>27.271999999999998</v>
      </c>
      <c r="F552" s="39">
        <v>29.251999999999999</v>
      </c>
      <c r="G552" s="39">
        <v>27.271999999999998</v>
      </c>
      <c r="H552" s="39">
        <v>29.652000000000001</v>
      </c>
      <c r="I552" s="39">
        <v>29.352</v>
      </c>
      <c r="J552" s="39">
        <v>27.271999999999998</v>
      </c>
    </row>
    <row r="553" spans="1:10">
      <c r="A553" s="61">
        <v>43402</v>
      </c>
      <c r="B553" s="62">
        <v>0.29166666666666702</v>
      </c>
      <c r="C553" s="39">
        <v>29.352</v>
      </c>
      <c r="D553" s="39">
        <v>27.37</v>
      </c>
      <c r="E553" s="39">
        <v>27.37</v>
      </c>
      <c r="F553" s="39">
        <v>29.251999999999999</v>
      </c>
      <c r="G553" s="39">
        <v>27.271999999999998</v>
      </c>
      <c r="H553" s="39">
        <v>29.751999999999999</v>
      </c>
      <c r="I553" s="39">
        <v>29.452000000000002</v>
      </c>
      <c r="J553" s="39">
        <v>27.37</v>
      </c>
    </row>
    <row r="554" spans="1:10">
      <c r="A554" s="61">
        <v>43402</v>
      </c>
      <c r="B554" s="62">
        <v>0.3125</v>
      </c>
      <c r="C554" s="39">
        <v>29.352</v>
      </c>
      <c r="D554" s="39">
        <v>27.37</v>
      </c>
      <c r="E554" s="39">
        <v>27.37</v>
      </c>
      <c r="F554" s="39">
        <v>29.352</v>
      </c>
      <c r="G554" s="39">
        <v>27.37</v>
      </c>
      <c r="H554" s="39">
        <v>29.751999999999999</v>
      </c>
      <c r="I554" s="39">
        <v>29.452000000000002</v>
      </c>
      <c r="J554" s="39">
        <v>27.37</v>
      </c>
    </row>
    <row r="555" spans="1:10">
      <c r="A555" s="61">
        <v>43402</v>
      </c>
      <c r="B555" s="62">
        <v>0.33333333333333298</v>
      </c>
      <c r="C555" s="39">
        <v>29.352</v>
      </c>
      <c r="D555" s="39">
        <v>27.37</v>
      </c>
      <c r="E555" s="39">
        <v>27.37</v>
      </c>
      <c r="F555" s="39">
        <v>29.251999999999999</v>
      </c>
      <c r="G555" s="39">
        <v>27.271999999999998</v>
      </c>
      <c r="H555" s="39">
        <v>29.751999999999999</v>
      </c>
      <c r="I555" s="39">
        <v>29.452000000000002</v>
      </c>
      <c r="J555" s="39">
        <v>27.37</v>
      </c>
    </row>
    <row r="556" spans="1:10">
      <c r="A556" s="61">
        <v>43402</v>
      </c>
      <c r="B556" s="62">
        <v>0.35416666666666702</v>
      </c>
      <c r="C556" s="39">
        <v>29.251999999999999</v>
      </c>
      <c r="D556" s="39">
        <v>27.37</v>
      </c>
      <c r="E556" s="39">
        <v>27.37</v>
      </c>
      <c r="F556" s="39">
        <v>29.152000000000001</v>
      </c>
      <c r="G556" s="39">
        <v>27.271999999999998</v>
      </c>
      <c r="H556" s="39">
        <v>29.652000000000001</v>
      </c>
      <c r="I556" s="39">
        <v>29.352</v>
      </c>
      <c r="J556" s="39">
        <v>27.37</v>
      </c>
    </row>
    <row r="557" spans="1:10">
      <c r="A557" s="61">
        <v>43402</v>
      </c>
      <c r="B557" s="62">
        <v>0.375</v>
      </c>
      <c r="C557" s="39">
        <v>29.251999999999999</v>
      </c>
      <c r="D557" s="39">
        <v>27.271999999999998</v>
      </c>
      <c r="E557" s="39">
        <v>27.271999999999998</v>
      </c>
      <c r="F557" s="39">
        <v>29.251999999999999</v>
      </c>
      <c r="G557" s="39">
        <v>27.271999999999998</v>
      </c>
      <c r="H557" s="39">
        <v>29.652000000000001</v>
      </c>
      <c r="I557" s="39">
        <v>29.352</v>
      </c>
      <c r="J557" s="39">
        <v>27.271999999999998</v>
      </c>
    </row>
    <row r="558" spans="1:10">
      <c r="A558" s="61">
        <v>43402</v>
      </c>
      <c r="B558" s="62">
        <v>0.39583333333333298</v>
      </c>
      <c r="C558" s="39">
        <v>27.468</v>
      </c>
      <c r="D558" s="39">
        <v>26.879000000000001</v>
      </c>
      <c r="E558" s="39">
        <v>26.292000000000002</v>
      </c>
      <c r="F558" s="39">
        <v>27.37</v>
      </c>
      <c r="G558" s="39">
        <v>25.805</v>
      </c>
      <c r="H558" s="39">
        <v>27.664999999999999</v>
      </c>
      <c r="I558" s="39">
        <v>26.488</v>
      </c>
      <c r="J558" s="39">
        <v>25.416</v>
      </c>
    </row>
    <row r="559" spans="1:10" ht="9" customHeight="1"/>
    <row r="560" spans="1:10">
      <c r="A560" s="61">
        <v>43402</v>
      </c>
      <c r="B560" s="62">
        <v>0.5</v>
      </c>
      <c r="C560" s="39">
        <v>29.751999999999999</v>
      </c>
      <c r="D560" s="39">
        <v>27.37</v>
      </c>
      <c r="E560" s="39">
        <v>27.37</v>
      </c>
      <c r="F560" s="39">
        <v>29.552</v>
      </c>
      <c r="G560" s="39">
        <v>27.37</v>
      </c>
      <c r="H560" s="39">
        <v>29.251999999999999</v>
      </c>
      <c r="I560" s="39">
        <v>28.952999999999999</v>
      </c>
      <c r="J560" s="39">
        <v>27.37</v>
      </c>
    </row>
    <row r="561" spans="1:10">
      <c r="A561" s="61">
        <v>43402</v>
      </c>
      <c r="B561" s="62">
        <v>0.52083333333333337</v>
      </c>
      <c r="C561" s="39">
        <v>29.652000000000001</v>
      </c>
      <c r="D561" s="39">
        <v>27.468</v>
      </c>
      <c r="E561" s="39">
        <v>27.468</v>
      </c>
      <c r="F561" s="39">
        <v>29.652000000000001</v>
      </c>
      <c r="G561" s="39">
        <v>27.37</v>
      </c>
      <c r="H561" s="39">
        <v>29.352</v>
      </c>
      <c r="I561" s="39">
        <v>28.952999999999999</v>
      </c>
      <c r="J561" s="39">
        <v>27.468</v>
      </c>
    </row>
    <row r="562" spans="1:10">
      <c r="A562" s="61">
        <v>43402</v>
      </c>
      <c r="B562" s="62">
        <v>0.54166666666666696</v>
      </c>
      <c r="C562" s="39">
        <v>29.751999999999999</v>
      </c>
      <c r="D562" s="39">
        <v>27.468</v>
      </c>
      <c r="E562" s="39">
        <v>27.468</v>
      </c>
      <c r="F562" s="39">
        <v>29.452000000000002</v>
      </c>
      <c r="G562" s="39">
        <v>27.468</v>
      </c>
      <c r="H562" s="39">
        <v>29.352</v>
      </c>
      <c r="I562" s="39">
        <v>28.952999999999999</v>
      </c>
      <c r="J562" s="39">
        <v>27.468</v>
      </c>
    </row>
    <row r="563" spans="1:10">
      <c r="A563" s="61">
        <v>43402</v>
      </c>
      <c r="B563" s="62">
        <v>0.5625</v>
      </c>
      <c r="C563" s="39">
        <v>29.552</v>
      </c>
      <c r="D563" s="39">
        <v>27.468</v>
      </c>
      <c r="E563" s="39">
        <v>27.468</v>
      </c>
      <c r="F563" s="39">
        <v>29.552</v>
      </c>
      <c r="G563" s="39">
        <v>27.468</v>
      </c>
      <c r="H563" s="39">
        <v>29.552</v>
      </c>
      <c r="I563" s="39">
        <v>29.152000000000001</v>
      </c>
      <c r="J563" s="39">
        <v>27.468</v>
      </c>
    </row>
    <row r="564" spans="1:10">
      <c r="A564" s="61">
        <v>43402</v>
      </c>
      <c r="B564" s="62">
        <v>0.58333333333333304</v>
      </c>
      <c r="C564" s="39">
        <v>29.452000000000002</v>
      </c>
      <c r="D564" s="39">
        <v>27.468</v>
      </c>
      <c r="E564" s="39">
        <v>27.468</v>
      </c>
      <c r="F564" s="39">
        <v>29.652000000000001</v>
      </c>
      <c r="G564" s="39">
        <v>27.468</v>
      </c>
      <c r="H564" s="39">
        <v>29.552</v>
      </c>
      <c r="I564" s="39">
        <v>29.152000000000001</v>
      </c>
      <c r="J564" s="39">
        <v>27.468</v>
      </c>
    </row>
    <row r="565" spans="1:10">
      <c r="A565" s="61">
        <v>43402</v>
      </c>
      <c r="B565" s="62">
        <v>0.60416666666666696</v>
      </c>
      <c r="C565" s="39">
        <v>29.352</v>
      </c>
      <c r="D565" s="39">
        <v>27.468</v>
      </c>
      <c r="E565" s="39">
        <v>27.468</v>
      </c>
      <c r="F565" s="39">
        <v>29.652000000000001</v>
      </c>
      <c r="G565" s="39">
        <v>27.468</v>
      </c>
      <c r="H565" s="39">
        <v>29.352</v>
      </c>
      <c r="I565" s="39">
        <v>29.053000000000001</v>
      </c>
      <c r="J565" s="39">
        <v>27.468</v>
      </c>
    </row>
    <row r="566" spans="1:10">
      <c r="A566" s="61">
        <v>43402</v>
      </c>
      <c r="B566" s="62">
        <v>0.625</v>
      </c>
      <c r="C566" s="39">
        <v>29.352</v>
      </c>
      <c r="D566" s="39">
        <v>27.468</v>
      </c>
      <c r="E566" s="39">
        <v>27.468</v>
      </c>
      <c r="F566" s="39">
        <v>29.751999999999999</v>
      </c>
      <c r="G566" s="39">
        <v>27.37</v>
      </c>
      <c r="H566" s="39">
        <v>29.352</v>
      </c>
      <c r="I566" s="39">
        <v>29.053000000000001</v>
      </c>
      <c r="J566" s="39">
        <v>27.468</v>
      </c>
    </row>
    <row r="567" spans="1:10">
      <c r="A567" s="61">
        <v>43402</v>
      </c>
      <c r="B567" s="62">
        <v>0.64583333333333404</v>
      </c>
      <c r="C567" s="39">
        <v>29.352</v>
      </c>
      <c r="D567" s="39">
        <v>27.468</v>
      </c>
      <c r="E567" s="39">
        <v>27.468</v>
      </c>
      <c r="F567" s="39">
        <v>29.751999999999999</v>
      </c>
      <c r="G567" s="39">
        <v>27.37</v>
      </c>
      <c r="H567" s="39">
        <v>29.352</v>
      </c>
      <c r="I567" s="39">
        <v>29.053000000000001</v>
      </c>
      <c r="J567" s="39">
        <v>27.468</v>
      </c>
    </row>
    <row r="568" spans="1:10">
      <c r="A568" s="61">
        <v>43402</v>
      </c>
      <c r="B568" s="62">
        <v>0.66666666666666696</v>
      </c>
      <c r="C568" s="39">
        <v>29.251999999999999</v>
      </c>
      <c r="D568" s="39">
        <v>27.37</v>
      </c>
      <c r="E568" s="39">
        <v>27.37</v>
      </c>
      <c r="F568" s="39">
        <v>29.652000000000001</v>
      </c>
      <c r="G568" s="39">
        <v>27.37</v>
      </c>
      <c r="H568" s="39">
        <v>29.352</v>
      </c>
      <c r="I568" s="39">
        <v>28.952999999999999</v>
      </c>
      <c r="J568" s="39">
        <v>27.37</v>
      </c>
    </row>
    <row r="569" spans="1:10">
      <c r="A569" s="61">
        <v>43402</v>
      </c>
      <c r="B569" s="62">
        <v>0.6875</v>
      </c>
      <c r="C569" s="39">
        <v>29.251999999999999</v>
      </c>
      <c r="D569" s="39">
        <v>27.37</v>
      </c>
      <c r="E569" s="39">
        <v>27.37</v>
      </c>
      <c r="F569" s="39">
        <v>29.652000000000001</v>
      </c>
      <c r="G569" s="39">
        <v>27.271999999999998</v>
      </c>
      <c r="H569" s="39">
        <v>29.352</v>
      </c>
      <c r="I569" s="39">
        <v>28.952999999999999</v>
      </c>
      <c r="J569" s="39">
        <v>27.37</v>
      </c>
    </row>
    <row r="570" spans="1:10">
      <c r="A570" s="61">
        <v>43402</v>
      </c>
      <c r="B570" s="62">
        <v>0.70833333333333404</v>
      </c>
      <c r="C570" s="39">
        <v>29.251999999999999</v>
      </c>
      <c r="D570" s="39">
        <v>27.37</v>
      </c>
      <c r="E570" s="39">
        <v>27.37</v>
      </c>
      <c r="F570" s="39">
        <v>29.652000000000001</v>
      </c>
      <c r="G570" s="39">
        <v>27.37</v>
      </c>
      <c r="H570" s="39">
        <v>29.352</v>
      </c>
      <c r="I570" s="39">
        <v>29.053000000000001</v>
      </c>
      <c r="J570" s="39">
        <v>27.37</v>
      </c>
    </row>
    <row r="571" spans="1:10">
      <c r="A571" s="61">
        <v>43402</v>
      </c>
      <c r="B571" s="62">
        <v>0.72916666666666696</v>
      </c>
      <c r="C571" s="39">
        <v>29.352</v>
      </c>
      <c r="D571" s="39">
        <v>27.468</v>
      </c>
      <c r="E571" s="39">
        <v>27.468</v>
      </c>
      <c r="F571" s="39">
        <v>29.751999999999999</v>
      </c>
      <c r="G571" s="39">
        <v>27.37</v>
      </c>
      <c r="H571" s="39">
        <v>29.352</v>
      </c>
      <c r="I571" s="39">
        <v>29.053000000000001</v>
      </c>
      <c r="J571" s="39">
        <v>27.468</v>
      </c>
    </row>
    <row r="572" spans="1:10">
      <c r="A572" s="61">
        <v>43402</v>
      </c>
      <c r="B572" s="62">
        <v>0.75</v>
      </c>
      <c r="C572" s="39">
        <v>29.352</v>
      </c>
      <c r="D572" s="39">
        <v>27.37</v>
      </c>
      <c r="E572" s="39">
        <v>27.468</v>
      </c>
      <c r="F572" s="39">
        <v>29.652000000000001</v>
      </c>
      <c r="G572" s="39">
        <v>27.37</v>
      </c>
      <c r="H572" s="39">
        <v>29.452000000000002</v>
      </c>
      <c r="I572" s="39">
        <v>29.053000000000001</v>
      </c>
      <c r="J572" s="39">
        <v>27.37</v>
      </c>
    </row>
    <row r="573" spans="1:10">
      <c r="A573" s="61">
        <v>43402</v>
      </c>
      <c r="B573" s="62">
        <v>0.77083333333333404</v>
      </c>
      <c r="C573" s="39">
        <v>29.452000000000002</v>
      </c>
      <c r="D573" s="39">
        <v>27.468</v>
      </c>
      <c r="E573" s="39">
        <v>27.468</v>
      </c>
      <c r="F573" s="39">
        <v>29.652000000000001</v>
      </c>
      <c r="G573" s="39">
        <v>27.468</v>
      </c>
      <c r="H573" s="39">
        <v>29.452000000000002</v>
      </c>
      <c r="I573" s="39">
        <v>29.152000000000001</v>
      </c>
      <c r="J573" s="39">
        <v>27.468</v>
      </c>
    </row>
    <row r="574" spans="1:10">
      <c r="A574" s="61">
        <v>43402</v>
      </c>
      <c r="B574" s="62">
        <v>0.79166666666666696</v>
      </c>
      <c r="C574" s="39">
        <v>29.552</v>
      </c>
      <c r="D574" s="39">
        <v>27.567</v>
      </c>
      <c r="E574" s="39">
        <v>27.567</v>
      </c>
      <c r="F574" s="39">
        <v>29.751999999999999</v>
      </c>
      <c r="G574" s="39">
        <v>27.468</v>
      </c>
      <c r="H574" s="39">
        <v>29.452000000000002</v>
      </c>
      <c r="I574" s="39">
        <v>29.152000000000001</v>
      </c>
      <c r="J574" s="39">
        <v>27.567</v>
      </c>
    </row>
    <row r="575" spans="1:10">
      <c r="A575" s="61">
        <v>43402</v>
      </c>
      <c r="B575" s="62">
        <v>0.812500000000001</v>
      </c>
      <c r="C575" s="39">
        <v>29.652000000000001</v>
      </c>
      <c r="D575" s="39">
        <v>27.567</v>
      </c>
      <c r="E575" s="39">
        <v>27.664999999999999</v>
      </c>
      <c r="F575" s="39">
        <v>29.853000000000002</v>
      </c>
      <c r="G575" s="39">
        <v>27.567</v>
      </c>
      <c r="H575" s="39">
        <v>29.552</v>
      </c>
      <c r="I575" s="39">
        <v>29.251999999999999</v>
      </c>
      <c r="J575" s="39">
        <v>27.567</v>
      </c>
    </row>
    <row r="576" spans="1:10">
      <c r="A576" s="61">
        <v>43402</v>
      </c>
      <c r="B576" s="62">
        <v>0.83333333333333404</v>
      </c>
      <c r="C576" s="39">
        <v>29.751999999999999</v>
      </c>
      <c r="D576" s="39">
        <v>27.664999999999999</v>
      </c>
      <c r="E576" s="39">
        <v>27.664999999999999</v>
      </c>
      <c r="F576" s="39">
        <v>29.853000000000002</v>
      </c>
      <c r="G576" s="39">
        <v>27.567</v>
      </c>
      <c r="H576" s="39">
        <v>29.652000000000001</v>
      </c>
      <c r="I576" s="39">
        <v>29.251999999999999</v>
      </c>
      <c r="J576" s="39">
        <v>27.664999999999999</v>
      </c>
    </row>
    <row r="577" spans="1:10">
      <c r="A577" s="61">
        <v>43402</v>
      </c>
      <c r="B577" s="62">
        <v>0.85416666666666696</v>
      </c>
      <c r="C577" s="39">
        <v>29.652000000000001</v>
      </c>
      <c r="D577" s="39">
        <v>27.664999999999999</v>
      </c>
      <c r="E577" s="39">
        <v>27.664999999999999</v>
      </c>
      <c r="F577" s="39">
        <v>29.952999999999999</v>
      </c>
      <c r="G577" s="39">
        <v>27.567</v>
      </c>
      <c r="H577" s="39">
        <v>29.652000000000001</v>
      </c>
      <c r="I577" s="39">
        <v>29.251999999999999</v>
      </c>
      <c r="J577" s="39">
        <v>27.664999999999999</v>
      </c>
    </row>
    <row r="578" spans="1:10">
      <c r="A578" s="61">
        <v>43402</v>
      </c>
      <c r="B578" s="62">
        <v>0.875000000000001</v>
      </c>
      <c r="C578" s="39">
        <v>29.552</v>
      </c>
      <c r="D578" s="39">
        <v>27.567</v>
      </c>
      <c r="E578" s="39">
        <v>27.567</v>
      </c>
      <c r="F578" s="39">
        <v>29.853000000000002</v>
      </c>
      <c r="G578" s="39">
        <v>27.567</v>
      </c>
      <c r="H578" s="39">
        <v>29.552</v>
      </c>
      <c r="I578" s="39">
        <v>29.152000000000001</v>
      </c>
      <c r="J578" s="39">
        <v>27.567</v>
      </c>
    </row>
    <row r="579" spans="1:10">
      <c r="A579" s="61">
        <v>43402</v>
      </c>
      <c r="B579" s="62">
        <v>0.89583333333333404</v>
      </c>
      <c r="C579" s="39">
        <v>29.452000000000002</v>
      </c>
      <c r="D579" s="39">
        <v>27.37</v>
      </c>
      <c r="E579" s="39">
        <v>27.468</v>
      </c>
      <c r="F579" s="39">
        <v>29.652000000000001</v>
      </c>
      <c r="G579" s="39">
        <v>27.37</v>
      </c>
      <c r="H579" s="39">
        <v>29.452000000000002</v>
      </c>
      <c r="I579" s="39">
        <v>29.053000000000001</v>
      </c>
      <c r="J579" s="39">
        <v>27.37</v>
      </c>
    </row>
    <row r="580" spans="1:10">
      <c r="A580" s="61">
        <v>43402</v>
      </c>
      <c r="B580" s="62">
        <v>0.91666666666666696</v>
      </c>
      <c r="C580" s="39">
        <v>29.452000000000002</v>
      </c>
      <c r="D580" s="39">
        <v>27.37</v>
      </c>
      <c r="E580" s="39">
        <v>27.37</v>
      </c>
      <c r="F580" s="39">
        <v>29.652000000000001</v>
      </c>
      <c r="G580" s="39">
        <v>27.37</v>
      </c>
      <c r="H580" s="39">
        <v>29.352</v>
      </c>
      <c r="I580" s="39">
        <v>29.053000000000001</v>
      </c>
      <c r="J580" s="39">
        <v>27.37</v>
      </c>
    </row>
    <row r="581" spans="1:10">
      <c r="A581" s="61">
        <v>43402</v>
      </c>
      <c r="B581" s="62">
        <v>0.937500000000001</v>
      </c>
      <c r="C581" s="39">
        <v>29.452000000000002</v>
      </c>
      <c r="D581" s="39">
        <v>27.37</v>
      </c>
      <c r="E581" s="39">
        <v>27.37</v>
      </c>
      <c r="F581" s="39">
        <v>29.652000000000001</v>
      </c>
      <c r="G581" s="39">
        <v>27.37</v>
      </c>
      <c r="H581" s="39">
        <v>29.352</v>
      </c>
      <c r="I581" s="39">
        <v>29.053000000000001</v>
      </c>
      <c r="J581" s="39">
        <v>27.37</v>
      </c>
    </row>
    <row r="582" spans="1:10">
      <c r="A582" s="61">
        <v>43402</v>
      </c>
      <c r="B582" s="62">
        <v>0.95833333333333404</v>
      </c>
      <c r="C582" s="39">
        <v>29.452000000000002</v>
      </c>
      <c r="D582" s="39">
        <v>27.468</v>
      </c>
      <c r="E582" s="39">
        <v>27.468</v>
      </c>
      <c r="F582" s="39">
        <v>29.652000000000001</v>
      </c>
      <c r="G582" s="39">
        <v>27.37</v>
      </c>
      <c r="H582" s="39">
        <v>29.352</v>
      </c>
      <c r="I582" s="39">
        <v>29.053000000000001</v>
      </c>
      <c r="J582" s="39">
        <v>27.37</v>
      </c>
    </row>
    <row r="583" spans="1:10">
      <c r="A583" s="61">
        <v>43402</v>
      </c>
      <c r="B583" s="62">
        <v>0.97916666666666796</v>
      </c>
      <c r="C583" s="39">
        <v>29.452000000000002</v>
      </c>
      <c r="D583" s="39">
        <v>27.468</v>
      </c>
      <c r="E583" s="39">
        <v>27.468</v>
      </c>
      <c r="F583" s="39">
        <v>29.652000000000001</v>
      </c>
      <c r="G583" s="39">
        <v>27.37</v>
      </c>
      <c r="H583" s="39">
        <v>29.452000000000002</v>
      </c>
      <c r="I583" s="39">
        <v>29.053000000000001</v>
      </c>
      <c r="J583" s="39">
        <v>27.37</v>
      </c>
    </row>
    <row r="584" spans="1:10">
      <c r="A584" s="61">
        <v>43403</v>
      </c>
      <c r="B584" s="62">
        <v>0</v>
      </c>
      <c r="C584" s="39">
        <v>29.452000000000002</v>
      </c>
      <c r="D584" s="39">
        <v>27.468</v>
      </c>
      <c r="E584" s="39">
        <v>27.468</v>
      </c>
      <c r="F584" s="39">
        <v>29.652000000000001</v>
      </c>
      <c r="G584" s="39">
        <v>27.37</v>
      </c>
      <c r="H584" s="39">
        <v>29.352</v>
      </c>
      <c r="I584" s="39">
        <v>29.053000000000001</v>
      </c>
      <c r="J584" s="39">
        <v>27.468</v>
      </c>
    </row>
    <row r="585" spans="1:10">
      <c r="A585" s="61">
        <v>43403</v>
      </c>
      <c r="B585" s="62">
        <v>2.0833333333333332E-2</v>
      </c>
      <c r="C585" s="39">
        <v>29.452000000000002</v>
      </c>
      <c r="D585" s="39">
        <v>27.468</v>
      </c>
      <c r="E585" s="39">
        <v>27.468</v>
      </c>
      <c r="F585" s="39">
        <v>29.751999999999999</v>
      </c>
      <c r="G585" s="39">
        <v>27.468</v>
      </c>
      <c r="H585" s="39">
        <v>29.452000000000002</v>
      </c>
      <c r="I585" s="39">
        <v>29.053000000000001</v>
      </c>
      <c r="J585" s="39">
        <v>27.468</v>
      </c>
    </row>
    <row r="586" spans="1:10">
      <c r="A586" s="61">
        <v>43403</v>
      </c>
      <c r="B586" s="62">
        <v>4.1666666666666699E-2</v>
      </c>
      <c r="C586" s="39">
        <v>29.552</v>
      </c>
      <c r="D586" s="39">
        <v>27.567</v>
      </c>
      <c r="E586" s="39">
        <v>27.567</v>
      </c>
      <c r="F586" s="39">
        <v>29.751999999999999</v>
      </c>
      <c r="G586" s="39">
        <v>27.468</v>
      </c>
      <c r="H586" s="39">
        <v>29.452000000000002</v>
      </c>
      <c r="I586" s="39">
        <v>29.152000000000001</v>
      </c>
      <c r="J586" s="39">
        <v>27.468</v>
      </c>
    </row>
    <row r="587" spans="1:10">
      <c r="A587" s="61">
        <v>43403</v>
      </c>
      <c r="B587" s="62">
        <v>6.25E-2</v>
      </c>
      <c r="C587" s="39">
        <v>29.552</v>
      </c>
      <c r="D587" s="39">
        <v>27.468</v>
      </c>
      <c r="E587" s="39">
        <v>27.468</v>
      </c>
      <c r="F587" s="39">
        <v>29.751999999999999</v>
      </c>
      <c r="G587" s="39">
        <v>27.37</v>
      </c>
      <c r="H587" s="39">
        <v>29.352</v>
      </c>
      <c r="I587" s="39">
        <v>29.053000000000001</v>
      </c>
      <c r="J587" s="39">
        <v>27.468</v>
      </c>
    </row>
    <row r="588" spans="1:10">
      <c r="A588" s="61">
        <v>43403</v>
      </c>
      <c r="B588" s="62">
        <v>8.3333333333333301E-2</v>
      </c>
      <c r="C588" s="39">
        <v>29.552</v>
      </c>
      <c r="D588" s="39">
        <v>27.468</v>
      </c>
      <c r="E588" s="39">
        <v>27.468</v>
      </c>
      <c r="F588" s="39">
        <v>29.652000000000001</v>
      </c>
      <c r="G588" s="39">
        <v>27.468</v>
      </c>
      <c r="H588" s="39">
        <v>29.352</v>
      </c>
      <c r="I588" s="39">
        <v>29.053000000000001</v>
      </c>
      <c r="J588" s="39">
        <v>27.468</v>
      </c>
    </row>
    <row r="589" spans="1:10">
      <c r="A589" s="61">
        <v>43403</v>
      </c>
      <c r="B589" s="62">
        <v>0.104166666666667</v>
      </c>
      <c r="C589" s="39">
        <v>29.552</v>
      </c>
      <c r="D589" s="39">
        <v>27.468</v>
      </c>
      <c r="E589" s="39">
        <v>27.468</v>
      </c>
      <c r="F589" s="39">
        <v>29.751999999999999</v>
      </c>
      <c r="G589" s="39">
        <v>27.468</v>
      </c>
      <c r="H589" s="39">
        <v>29.452000000000002</v>
      </c>
      <c r="I589" s="39">
        <v>29.053000000000001</v>
      </c>
      <c r="J589" s="39">
        <v>27.468</v>
      </c>
    </row>
    <row r="590" spans="1:10">
      <c r="A590" s="61">
        <v>43403</v>
      </c>
      <c r="B590" s="62">
        <v>0.125</v>
      </c>
      <c r="C590" s="39">
        <v>29.552</v>
      </c>
      <c r="D590" s="39">
        <v>27.468</v>
      </c>
      <c r="E590" s="39">
        <v>27.468</v>
      </c>
      <c r="F590" s="39">
        <v>29.652000000000001</v>
      </c>
      <c r="G590" s="39">
        <v>27.37</v>
      </c>
      <c r="H590" s="39">
        <v>29.352</v>
      </c>
      <c r="I590" s="39">
        <v>29.053000000000001</v>
      </c>
      <c r="J590" s="39">
        <v>27.37</v>
      </c>
    </row>
    <row r="591" spans="1:10">
      <c r="A591" s="61">
        <v>43403</v>
      </c>
      <c r="B591" s="62">
        <v>0.14583333333333301</v>
      </c>
      <c r="C591" s="39">
        <v>29.652000000000001</v>
      </c>
      <c r="D591" s="39">
        <v>27.37</v>
      </c>
      <c r="E591" s="39">
        <v>27.468</v>
      </c>
      <c r="F591" s="39">
        <v>29.652000000000001</v>
      </c>
      <c r="G591" s="39">
        <v>27.37</v>
      </c>
      <c r="H591" s="39">
        <v>29.352</v>
      </c>
      <c r="I591" s="39">
        <v>29.053000000000001</v>
      </c>
      <c r="J591" s="39">
        <v>27.37</v>
      </c>
    </row>
    <row r="592" spans="1:10">
      <c r="A592" s="61">
        <v>43403</v>
      </c>
      <c r="B592" s="62">
        <v>0.16666666666666699</v>
      </c>
      <c r="C592" s="39">
        <v>29.652000000000001</v>
      </c>
      <c r="D592" s="39">
        <v>27.468</v>
      </c>
      <c r="E592" s="39">
        <v>27.468</v>
      </c>
      <c r="F592" s="39">
        <v>29.652000000000001</v>
      </c>
      <c r="G592" s="39">
        <v>27.37</v>
      </c>
      <c r="H592" s="39">
        <v>29.352</v>
      </c>
      <c r="I592" s="39">
        <v>29.053000000000001</v>
      </c>
      <c r="J592" s="39">
        <v>27.37</v>
      </c>
    </row>
    <row r="593" spans="1:10">
      <c r="A593" s="61">
        <v>43403</v>
      </c>
      <c r="B593" s="62">
        <v>0.1875</v>
      </c>
      <c r="C593" s="39">
        <v>29.552</v>
      </c>
      <c r="D593" s="39">
        <v>27.37</v>
      </c>
      <c r="E593" s="39">
        <v>27.37</v>
      </c>
      <c r="F593" s="39">
        <v>29.552</v>
      </c>
      <c r="G593" s="39">
        <v>27.37</v>
      </c>
      <c r="H593" s="39">
        <v>29.251999999999999</v>
      </c>
      <c r="I593" s="39">
        <v>28.952999999999999</v>
      </c>
      <c r="J593" s="39">
        <v>27.37</v>
      </c>
    </row>
    <row r="594" spans="1:10">
      <c r="A594" s="61">
        <v>43403</v>
      </c>
      <c r="B594" s="62">
        <v>0.20833333333333301</v>
      </c>
      <c r="C594" s="39">
        <v>29.552</v>
      </c>
      <c r="D594" s="39">
        <v>27.468</v>
      </c>
      <c r="E594" s="39">
        <v>27.468</v>
      </c>
      <c r="F594" s="39">
        <v>29.552</v>
      </c>
      <c r="G594" s="39">
        <v>27.37</v>
      </c>
      <c r="H594" s="39">
        <v>29.352</v>
      </c>
      <c r="I594" s="39">
        <v>29.053000000000001</v>
      </c>
      <c r="J594" s="39">
        <v>27.37</v>
      </c>
    </row>
    <row r="595" spans="1:10">
      <c r="A595" s="61">
        <v>43403</v>
      </c>
      <c r="B595" s="62">
        <v>0.22916666666666699</v>
      </c>
      <c r="C595" s="39">
        <v>29.452000000000002</v>
      </c>
      <c r="D595" s="39">
        <v>27.37</v>
      </c>
      <c r="E595" s="39">
        <v>27.37</v>
      </c>
      <c r="F595" s="39">
        <v>29.552</v>
      </c>
      <c r="G595" s="39">
        <v>27.37</v>
      </c>
      <c r="H595" s="39">
        <v>29.352</v>
      </c>
      <c r="I595" s="39">
        <v>29.053000000000001</v>
      </c>
      <c r="J595" s="39">
        <v>27.37</v>
      </c>
    </row>
    <row r="596" spans="1:10">
      <c r="A596" s="61">
        <v>43403</v>
      </c>
      <c r="B596" s="62">
        <v>0.25</v>
      </c>
      <c r="C596" s="39">
        <v>29.452000000000002</v>
      </c>
      <c r="D596" s="39">
        <v>27.37</v>
      </c>
      <c r="E596" s="39">
        <v>27.37</v>
      </c>
      <c r="F596" s="39">
        <v>29.552</v>
      </c>
      <c r="G596" s="39">
        <v>27.37</v>
      </c>
      <c r="H596" s="39">
        <v>29.251999999999999</v>
      </c>
      <c r="I596" s="39">
        <v>28.952999999999999</v>
      </c>
      <c r="J596" s="39">
        <v>27.37</v>
      </c>
    </row>
    <row r="597" spans="1:10">
      <c r="A597" s="61">
        <v>43403</v>
      </c>
      <c r="B597" s="62">
        <v>0.27083333333333298</v>
      </c>
      <c r="C597" s="39">
        <v>29.452000000000002</v>
      </c>
      <c r="D597" s="39">
        <v>27.37</v>
      </c>
      <c r="E597" s="39">
        <v>27.37</v>
      </c>
      <c r="F597" s="39">
        <v>29.552</v>
      </c>
      <c r="G597" s="39">
        <v>27.37</v>
      </c>
      <c r="H597" s="39">
        <v>29.251999999999999</v>
      </c>
      <c r="I597" s="39">
        <v>28.952999999999999</v>
      </c>
      <c r="J597" s="39">
        <v>27.37</v>
      </c>
    </row>
    <row r="598" spans="1:10">
      <c r="A598" s="61">
        <v>43403</v>
      </c>
      <c r="B598" s="62">
        <v>0.29166666666666702</v>
      </c>
      <c r="C598" s="39">
        <v>29.452000000000002</v>
      </c>
      <c r="D598" s="39">
        <v>27.37</v>
      </c>
      <c r="E598" s="39">
        <v>27.37</v>
      </c>
      <c r="F598" s="39">
        <v>29.652000000000001</v>
      </c>
      <c r="G598" s="39">
        <v>27.37</v>
      </c>
      <c r="H598" s="39">
        <v>29.352</v>
      </c>
      <c r="I598" s="39">
        <v>29.053000000000001</v>
      </c>
      <c r="J598" s="39">
        <v>27.37</v>
      </c>
    </row>
    <row r="599" spans="1:10">
      <c r="A599" s="61">
        <v>43403</v>
      </c>
      <c r="B599" s="62">
        <v>0.3125</v>
      </c>
      <c r="C599" s="39">
        <v>29.452000000000002</v>
      </c>
      <c r="D599" s="39">
        <v>27.468</v>
      </c>
      <c r="E599" s="39">
        <v>27.468</v>
      </c>
      <c r="F599" s="39">
        <v>29.652000000000001</v>
      </c>
      <c r="G599" s="39">
        <v>27.37</v>
      </c>
      <c r="H599" s="39">
        <v>29.352</v>
      </c>
      <c r="I599" s="39">
        <v>29.053000000000001</v>
      </c>
      <c r="J599" s="39">
        <v>27.468</v>
      </c>
    </row>
    <row r="600" spans="1:10">
      <c r="A600" s="61">
        <v>43403</v>
      </c>
      <c r="B600" s="62">
        <v>0.33333333333333298</v>
      </c>
      <c r="C600" s="39">
        <v>29.552</v>
      </c>
      <c r="D600" s="39">
        <v>27.468</v>
      </c>
      <c r="E600" s="39">
        <v>27.468</v>
      </c>
      <c r="F600" s="39">
        <v>29.652000000000001</v>
      </c>
      <c r="G600" s="39">
        <v>27.468</v>
      </c>
      <c r="H600" s="39">
        <v>29.352</v>
      </c>
      <c r="I600" s="39">
        <v>29.053000000000001</v>
      </c>
      <c r="J600" s="39">
        <v>27.468</v>
      </c>
    </row>
    <row r="601" spans="1:10">
      <c r="A601" s="61">
        <v>43403</v>
      </c>
      <c r="B601" s="62">
        <v>0.35416666666666702</v>
      </c>
      <c r="C601" s="39">
        <v>29.652000000000001</v>
      </c>
      <c r="D601" s="39">
        <v>27.567</v>
      </c>
      <c r="E601" s="39">
        <v>27.567</v>
      </c>
      <c r="F601" s="39">
        <v>29.652000000000001</v>
      </c>
      <c r="G601" s="39">
        <v>27.468</v>
      </c>
      <c r="H601" s="39">
        <v>29.452000000000002</v>
      </c>
      <c r="I601" s="39">
        <v>29.152000000000001</v>
      </c>
      <c r="J601" s="39">
        <v>27.468</v>
      </c>
    </row>
    <row r="602" spans="1:10">
      <c r="A602" s="61">
        <v>43403</v>
      </c>
      <c r="B602" s="62">
        <v>0.375</v>
      </c>
      <c r="C602" s="39">
        <v>29.853000000000002</v>
      </c>
      <c r="D602" s="39">
        <v>27.567</v>
      </c>
      <c r="E602" s="39">
        <v>27.567</v>
      </c>
      <c r="F602" s="39">
        <v>29.652000000000001</v>
      </c>
      <c r="G602" s="39">
        <v>27.567</v>
      </c>
      <c r="H602" s="39">
        <v>29.452000000000002</v>
      </c>
      <c r="I602" s="39">
        <v>29.152000000000001</v>
      </c>
      <c r="J602" s="39">
        <v>27.567</v>
      </c>
    </row>
    <row r="603" spans="1:10">
      <c r="A603" s="61">
        <v>43403</v>
      </c>
      <c r="B603" s="62">
        <v>0.39583333333333298</v>
      </c>
      <c r="C603" s="39">
        <v>29.853000000000002</v>
      </c>
      <c r="D603" s="39">
        <v>27.567</v>
      </c>
      <c r="E603" s="39">
        <v>27.567</v>
      </c>
      <c r="F603" s="39">
        <v>29.652000000000001</v>
      </c>
      <c r="G603" s="39">
        <v>27.468</v>
      </c>
      <c r="H603" s="39">
        <v>29.452000000000002</v>
      </c>
      <c r="I603" s="39">
        <v>29.152000000000001</v>
      </c>
      <c r="J603" s="39">
        <v>27.567</v>
      </c>
    </row>
    <row r="604" spans="1:10">
      <c r="A604" s="61">
        <v>43403</v>
      </c>
      <c r="B604" s="62">
        <v>0.41666666666666702</v>
      </c>
      <c r="C604" s="39">
        <v>29.751999999999999</v>
      </c>
      <c r="D604" s="39">
        <v>27.468</v>
      </c>
      <c r="E604" s="39">
        <v>27.468</v>
      </c>
      <c r="F604" s="39">
        <v>29.652000000000001</v>
      </c>
      <c r="G604" s="39">
        <v>27.468</v>
      </c>
      <c r="H604" s="39">
        <v>29.352</v>
      </c>
      <c r="I604" s="39">
        <v>29.053000000000001</v>
      </c>
      <c r="J604" s="39">
        <v>27.468</v>
      </c>
    </row>
    <row r="605" spans="1:10">
      <c r="A605" s="61">
        <v>43403</v>
      </c>
      <c r="B605" s="62">
        <v>0.4375</v>
      </c>
      <c r="C605" s="39">
        <v>29.751999999999999</v>
      </c>
      <c r="D605" s="39">
        <v>27.468</v>
      </c>
      <c r="E605" s="39">
        <v>27.567</v>
      </c>
      <c r="F605" s="39">
        <v>29.652000000000001</v>
      </c>
      <c r="G605" s="39">
        <v>27.468</v>
      </c>
      <c r="H605" s="39">
        <v>29.352</v>
      </c>
      <c r="I605" s="39">
        <v>29.152000000000001</v>
      </c>
      <c r="J605" s="39">
        <v>27.468</v>
      </c>
    </row>
    <row r="606" spans="1:10">
      <c r="A606" s="61">
        <v>43403</v>
      </c>
      <c r="B606" s="62">
        <v>0.45833333333333298</v>
      </c>
      <c r="C606" s="39">
        <v>29.452000000000002</v>
      </c>
      <c r="D606" s="39">
        <v>27.271999999999998</v>
      </c>
      <c r="E606" s="39">
        <v>27.37</v>
      </c>
      <c r="F606" s="39">
        <v>29.552</v>
      </c>
      <c r="G606" s="39">
        <v>27.271999999999998</v>
      </c>
      <c r="H606" s="39">
        <v>29.251999999999999</v>
      </c>
      <c r="I606" s="39">
        <v>28.952999999999999</v>
      </c>
      <c r="J606" s="39">
        <v>27.37</v>
      </c>
    </row>
    <row r="607" spans="1:10">
      <c r="A607" s="61">
        <v>43403</v>
      </c>
      <c r="B607" s="62">
        <v>0.47916666666666702</v>
      </c>
      <c r="C607" s="39">
        <v>29.452000000000002</v>
      </c>
      <c r="D607" s="39">
        <v>27.37</v>
      </c>
      <c r="E607" s="39">
        <v>27.37</v>
      </c>
      <c r="F607" s="39">
        <v>29.452000000000002</v>
      </c>
      <c r="G607" s="39">
        <v>27.271999999999998</v>
      </c>
      <c r="H607" s="39">
        <v>29.251999999999999</v>
      </c>
      <c r="I607" s="39">
        <v>28.952999999999999</v>
      </c>
      <c r="J607" s="39">
        <v>27.37</v>
      </c>
    </row>
    <row r="608" spans="1:10">
      <c r="A608" s="61">
        <v>43403</v>
      </c>
      <c r="B608" s="62">
        <v>0.5</v>
      </c>
      <c r="C608" s="39">
        <v>29.352</v>
      </c>
      <c r="D608" s="39">
        <v>27.271999999999998</v>
      </c>
      <c r="E608" s="39">
        <v>27.37</v>
      </c>
      <c r="F608" s="39">
        <v>29.452000000000002</v>
      </c>
      <c r="G608" s="39">
        <v>27.271999999999998</v>
      </c>
      <c r="H608" s="39">
        <v>29.251999999999999</v>
      </c>
      <c r="I608" s="39">
        <v>28.952999999999999</v>
      </c>
      <c r="J608" s="39">
        <v>27.271999999999998</v>
      </c>
    </row>
    <row r="609" spans="1:10">
      <c r="A609" s="61">
        <v>43403</v>
      </c>
      <c r="B609" s="62">
        <v>0.52083333333333304</v>
      </c>
      <c r="C609" s="39">
        <v>29.452000000000002</v>
      </c>
      <c r="D609" s="39">
        <v>27.271999999999998</v>
      </c>
      <c r="E609" s="39">
        <v>27.271999999999998</v>
      </c>
      <c r="F609" s="39">
        <v>29.452000000000002</v>
      </c>
      <c r="G609" s="39">
        <v>27.271999999999998</v>
      </c>
      <c r="H609" s="39">
        <v>29.152000000000001</v>
      </c>
      <c r="I609" s="39">
        <v>28.853000000000002</v>
      </c>
      <c r="J609" s="39">
        <v>27.271999999999998</v>
      </c>
    </row>
    <row r="610" spans="1:10">
      <c r="A610" s="61">
        <v>43403</v>
      </c>
      <c r="B610" s="62">
        <v>0.54166666666666696</v>
      </c>
      <c r="C610" s="39">
        <v>29.251999999999999</v>
      </c>
      <c r="D610" s="39">
        <v>27.271999999999998</v>
      </c>
      <c r="E610" s="39">
        <v>27.271999999999998</v>
      </c>
      <c r="F610" s="39">
        <v>29.352</v>
      </c>
      <c r="G610" s="39">
        <v>27.271999999999998</v>
      </c>
      <c r="H610" s="39">
        <v>29.152000000000001</v>
      </c>
      <c r="I610" s="39">
        <v>28.853000000000002</v>
      </c>
      <c r="J610" s="39">
        <v>27.271999999999998</v>
      </c>
    </row>
    <row r="611" spans="1:10">
      <c r="A611" s="61">
        <v>43403</v>
      </c>
      <c r="B611" s="62">
        <v>0.5625</v>
      </c>
      <c r="C611" s="39">
        <v>29.652000000000001</v>
      </c>
      <c r="D611" s="39">
        <v>27.567</v>
      </c>
      <c r="E611" s="39">
        <v>27.567</v>
      </c>
      <c r="F611" s="39">
        <v>29.751999999999999</v>
      </c>
      <c r="G611" s="39">
        <v>27.567</v>
      </c>
      <c r="H611" s="39">
        <v>29.452000000000002</v>
      </c>
      <c r="I611" s="39">
        <v>29.152000000000001</v>
      </c>
      <c r="J611" s="39">
        <v>27.567</v>
      </c>
    </row>
    <row r="612" spans="1:10">
      <c r="A612" s="61">
        <v>43403</v>
      </c>
      <c r="B612" s="62">
        <v>0.58333333333333304</v>
      </c>
      <c r="C612" s="39">
        <v>29.552</v>
      </c>
      <c r="D612" s="39">
        <v>27.468</v>
      </c>
      <c r="E612" s="39">
        <v>27.567</v>
      </c>
      <c r="F612" s="39">
        <v>29.751999999999999</v>
      </c>
      <c r="G612" s="39">
        <v>27.468</v>
      </c>
      <c r="H612" s="39">
        <v>29.452000000000002</v>
      </c>
      <c r="I612" s="39">
        <v>29.152000000000001</v>
      </c>
      <c r="J612" s="39">
        <v>27.468</v>
      </c>
    </row>
    <row r="613" spans="1:10">
      <c r="A613" s="61">
        <v>43403</v>
      </c>
      <c r="B613" s="62">
        <v>0.60416666666666696</v>
      </c>
      <c r="C613" s="39">
        <v>29.452000000000002</v>
      </c>
      <c r="D613" s="39">
        <v>27.468</v>
      </c>
      <c r="E613" s="39">
        <v>27.567</v>
      </c>
      <c r="F613" s="39">
        <v>29.751999999999999</v>
      </c>
      <c r="G613" s="39">
        <v>27.468</v>
      </c>
      <c r="H613" s="39">
        <v>29.452000000000002</v>
      </c>
      <c r="I613" s="39">
        <v>29.152000000000001</v>
      </c>
      <c r="J613" s="39">
        <v>27.468</v>
      </c>
    </row>
    <row r="614" spans="1:10">
      <c r="A614" s="61">
        <v>43403</v>
      </c>
      <c r="B614" s="62">
        <v>0.625</v>
      </c>
      <c r="C614" s="39">
        <v>29.452000000000002</v>
      </c>
      <c r="D614" s="39">
        <v>27.468</v>
      </c>
      <c r="E614" s="39">
        <v>27.468</v>
      </c>
      <c r="F614" s="39">
        <v>29.652000000000001</v>
      </c>
      <c r="G614" s="39">
        <v>27.468</v>
      </c>
      <c r="H614" s="39">
        <v>29.352</v>
      </c>
      <c r="I614" s="39">
        <v>29.152000000000001</v>
      </c>
      <c r="J614" s="39">
        <v>27.468</v>
      </c>
    </row>
    <row r="615" spans="1:10">
      <c r="A615" s="61">
        <v>43403</v>
      </c>
      <c r="B615" s="62">
        <v>0.64583333333333304</v>
      </c>
      <c r="C615" s="39">
        <v>29.552</v>
      </c>
      <c r="D615" s="39">
        <v>27.567</v>
      </c>
      <c r="E615" s="39">
        <v>27.567</v>
      </c>
      <c r="F615" s="39">
        <v>29.751999999999999</v>
      </c>
      <c r="G615" s="39">
        <v>27.567</v>
      </c>
      <c r="H615" s="39">
        <v>29.452000000000002</v>
      </c>
      <c r="I615" s="39">
        <v>29.152000000000001</v>
      </c>
      <c r="J615" s="39">
        <v>27.567</v>
      </c>
    </row>
    <row r="616" spans="1:10">
      <c r="A616" s="61">
        <v>43403</v>
      </c>
      <c r="B616" s="62">
        <v>0.66666666666666696</v>
      </c>
      <c r="C616" s="39">
        <v>29.452000000000002</v>
      </c>
      <c r="D616" s="39">
        <v>27.468</v>
      </c>
      <c r="E616" s="39">
        <v>27.468</v>
      </c>
      <c r="F616" s="39">
        <v>29.652000000000001</v>
      </c>
      <c r="G616" s="39">
        <v>27.37</v>
      </c>
      <c r="H616" s="39">
        <v>29.352</v>
      </c>
      <c r="I616" s="39">
        <v>29.053000000000001</v>
      </c>
      <c r="J616" s="39">
        <v>27.468</v>
      </c>
    </row>
    <row r="617" spans="1:10">
      <c r="A617" s="61">
        <v>43403</v>
      </c>
      <c r="B617" s="62">
        <v>0.6875</v>
      </c>
      <c r="C617" s="39">
        <v>29.552</v>
      </c>
      <c r="D617" s="39">
        <v>27.468</v>
      </c>
      <c r="E617" s="39">
        <v>27.567</v>
      </c>
      <c r="F617" s="39">
        <v>29.652000000000001</v>
      </c>
      <c r="G617" s="39">
        <v>27.468</v>
      </c>
      <c r="H617" s="39">
        <v>29.352</v>
      </c>
      <c r="I617" s="39">
        <v>29.152000000000001</v>
      </c>
      <c r="J617" s="39">
        <v>27.468</v>
      </c>
    </row>
    <row r="618" spans="1:10">
      <c r="A618" s="61">
        <v>43403</v>
      </c>
      <c r="B618" s="62">
        <v>0.70833333333333304</v>
      </c>
      <c r="C618" s="39">
        <v>29.652000000000001</v>
      </c>
      <c r="D618" s="39">
        <v>27.567</v>
      </c>
      <c r="E618" s="39">
        <v>27.567</v>
      </c>
      <c r="F618" s="39">
        <v>29.652000000000001</v>
      </c>
      <c r="G618" s="39">
        <v>27.468</v>
      </c>
      <c r="H618" s="39">
        <v>29.452000000000002</v>
      </c>
      <c r="I618" s="39">
        <v>29.152000000000001</v>
      </c>
      <c r="J618" s="39">
        <v>27.468</v>
      </c>
    </row>
    <row r="619" spans="1:10">
      <c r="A619" s="61">
        <v>43403</v>
      </c>
      <c r="B619" s="62">
        <v>0.72916666666666696</v>
      </c>
      <c r="C619" s="39">
        <v>29.552</v>
      </c>
      <c r="D619" s="39">
        <v>27.468</v>
      </c>
      <c r="E619" s="39">
        <v>27.468</v>
      </c>
      <c r="F619" s="39">
        <v>29.652000000000001</v>
      </c>
      <c r="G619" s="39">
        <v>27.468</v>
      </c>
      <c r="H619" s="39">
        <v>29.352</v>
      </c>
      <c r="I619" s="39">
        <v>29.053000000000001</v>
      </c>
      <c r="J619" s="39">
        <v>27.468</v>
      </c>
    </row>
    <row r="620" spans="1:10">
      <c r="A620" s="61">
        <v>43403</v>
      </c>
      <c r="B620" s="62">
        <v>0.75</v>
      </c>
      <c r="C620" s="39">
        <v>29.552</v>
      </c>
      <c r="D620" s="39">
        <v>27.468</v>
      </c>
      <c r="E620" s="39">
        <v>27.468</v>
      </c>
      <c r="F620" s="39">
        <v>29.652000000000001</v>
      </c>
      <c r="G620" s="39">
        <v>27.468</v>
      </c>
      <c r="H620" s="39">
        <v>29.352</v>
      </c>
      <c r="I620" s="39">
        <v>29.053000000000001</v>
      </c>
      <c r="J620" s="39">
        <v>27.468</v>
      </c>
    </row>
    <row r="621" spans="1:10">
      <c r="A621" s="61">
        <v>43403</v>
      </c>
      <c r="B621" s="62">
        <v>0.77083333333333304</v>
      </c>
      <c r="C621" s="39">
        <v>29.652000000000001</v>
      </c>
      <c r="D621" s="39">
        <v>27.468</v>
      </c>
      <c r="E621" s="39">
        <v>27.468</v>
      </c>
      <c r="F621" s="39">
        <v>29.552</v>
      </c>
      <c r="G621" s="39">
        <v>27.37</v>
      </c>
      <c r="H621" s="39">
        <v>29.352</v>
      </c>
      <c r="I621" s="39">
        <v>29.053000000000001</v>
      </c>
      <c r="J621" s="39">
        <v>27.37</v>
      </c>
    </row>
    <row r="622" spans="1:10">
      <c r="A622" s="61">
        <v>43403</v>
      </c>
      <c r="B622" s="62">
        <v>0.79166666666666696</v>
      </c>
      <c r="C622" s="39">
        <v>29.652000000000001</v>
      </c>
      <c r="D622" s="39">
        <v>27.468</v>
      </c>
      <c r="E622" s="39">
        <v>27.468</v>
      </c>
      <c r="F622" s="39">
        <v>29.652000000000001</v>
      </c>
      <c r="G622" s="39">
        <v>27.468</v>
      </c>
      <c r="H622" s="39">
        <v>29.452000000000002</v>
      </c>
      <c r="I622" s="39">
        <v>29.053000000000001</v>
      </c>
      <c r="J622" s="39">
        <v>27.468</v>
      </c>
    </row>
    <row r="623" spans="1:10">
      <c r="A623" s="61">
        <v>43403</v>
      </c>
      <c r="B623" s="62">
        <v>0.8125</v>
      </c>
      <c r="C623" s="39">
        <v>29.552</v>
      </c>
      <c r="D623" s="39">
        <v>27.468</v>
      </c>
      <c r="E623" s="39">
        <v>27.468</v>
      </c>
      <c r="F623" s="39">
        <v>29.652000000000001</v>
      </c>
      <c r="G623" s="39">
        <v>27.37</v>
      </c>
      <c r="H623" s="39">
        <v>29.352</v>
      </c>
      <c r="I623" s="39">
        <v>29.053000000000001</v>
      </c>
      <c r="J623" s="39">
        <v>27.37</v>
      </c>
    </row>
    <row r="624" spans="1:10">
      <c r="A624" s="61">
        <v>43403</v>
      </c>
      <c r="B624" s="62">
        <v>0.83333333333333304</v>
      </c>
      <c r="C624" s="39">
        <v>29.552</v>
      </c>
      <c r="D624" s="39">
        <v>27.37</v>
      </c>
      <c r="E624" s="39">
        <v>27.37</v>
      </c>
      <c r="F624" s="39">
        <v>29.652000000000001</v>
      </c>
      <c r="G624" s="39">
        <v>27.37</v>
      </c>
      <c r="H624" s="39">
        <v>29.251999999999999</v>
      </c>
      <c r="I624" s="39">
        <v>29.053000000000001</v>
      </c>
      <c r="J624" s="39">
        <v>27.37</v>
      </c>
    </row>
    <row r="625" spans="1:10">
      <c r="A625" s="61">
        <v>43403</v>
      </c>
      <c r="B625" s="62">
        <v>0.85416666666666696</v>
      </c>
      <c r="C625" s="39">
        <v>29.552</v>
      </c>
      <c r="D625" s="39">
        <v>27.37</v>
      </c>
      <c r="E625" s="39">
        <v>27.468</v>
      </c>
      <c r="F625" s="39">
        <v>29.552</v>
      </c>
      <c r="G625" s="39">
        <v>27.37</v>
      </c>
      <c r="H625" s="39">
        <v>29.251999999999999</v>
      </c>
      <c r="I625" s="39">
        <v>29.053000000000001</v>
      </c>
      <c r="J625" s="39">
        <v>27.37</v>
      </c>
    </row>
    <row r="626" spans="1:10">
      <c r="A626" s="61">
        <v>43403</v>
      </c>
      <c r="B626" s="62">
        <v>0.875</v>
      </c>
      <c r="C626" s="39">
        <v>29.552</v>
      </c>
      <c r="D626" s="39">
        <v>27.468</v>
      </c>
      <c r="E626" s="39">
        <v>27.468</v>
      </c>
      <c r="F626" s="39">
        <v>29.652000000000001</v>
      </c>
      <c r="G626" s="39">
        <v>27.468</v>
      </c>
      <c r="H626" s="39">
        <v>29.352</v>
      </c>
      <c r="I626" s="39">
        <v>29.053000000000001</v>
      </c>
      <c r="J626" s="39">
        <v>27.468</v>
      </c>
    </row>
    <row r="627" spans="1:10">
      <c r="A627" s="61">
        <v>43403</v>
      </c>
      <c r="B627" s="62">
        <v>0.89583333333333304</v>
      </c>
      <c r="C627" s="39">
        <v>29.452000000000002</v>
      </c>
      <c r="D627" s="39">
        <v>27.271999999999998</v>
      </c>
      <c r="E627" s="39">
        <v>27.271999999999998</v>
      </c>
      <c r="F627" s="39">
        <v>29.552</v>
      </c>
      <c r="G627" s="39">
        <v>27.271999999999998</v>
      </c>
      <c r="H627" s="39">
        <v>28.952999999999999</v>
      </c>
      <c r="I627" s="39">
        <v>28.952999999999999</v>
      </c>
      <c r="J627" s="39">
        <v>27.271999999999998</v>
      </c>
    </row>
    <row r="628" spans="1:10">
      <c r="A628" s="61">
        <v>43403</v>
      </c>
      <c r="B628" s="62">
        <v>0.91666666666666696</v>
      </c>
      <c r="C628" s="39">
        <v>29.352</v>
      </c>
      <c r="D628" s="39">
        <v>27.271999999999998</v>
      </c>
      <c r="E628" s="39">
        <v>27.271999999999998</v>
      </c>
      <c r="F628" s="39">
        <v>29.552</v>
      </c>
      <c r="G628" s="39">
        <v>27.271999999999998</v>
      </c>
      <c r="H628" s="39">
        <v>28.952999999999999</v>
      </c>
      <c r="I628" s="39">
        <v>28.952999999999999</v>
      </c>
      <c r="J628" s="39">
        <v>27.271999999999998</v>
      </c>
    </row>
    <row r="629" spans="1:10">
      <c r="A629" s="61">
        <v>43403</v>
      </c>
      <c r="B629" s="62">
        <v>0.9375</v>
      </c>
      <c r="C629" s="39">
        <v>29.452000000000002</v>
      </c>
      <c r="D629" s="39">
        <v>27.37</v>
      </c>
      <c r="E629" s="39">
        <v>27.37</v>
      </c>
      <c r="F629" s="39">
        <v>29.652000000000001</v>
      </c>
      <c r="G629" s="39">
        <v>27.37</v>
      </c>
      <c r="H629" s="39">
        <v>29.053000000000001</v>
      </c>
      <c r="I629" s="39">
        <v>28.952999999999999</v>
      </c>
      <c r="J629" s="39">
        <v>27.271999999999998</v>
      </c>
    </row>
    <row r="630" spans="1:10">
      <c r="A630" s="61">
        <v>43403</v>
      </c>
      <c r="B630" s="62">
        <v>0.95833333333333304</v>
      </c>
      <c r="C630" s="39">
        <v>29.352</v>
      </c>
      <c r="D630" s="39">
        <v>27.37</v>
      </c>
      <c r="E630" s="39">
        <v>27.468</v>
      </c>
      <c r="F630" s="39">
        <v>29.652000000000001</v>
      </c>
      <c r="G630" s="39">
        <v>27.37</v>
      </c>
      <c r="H630" s="39">
        <v>29.053000000000001</v>
      </c>
      <c r="I630" s="39">
        <v>29.053000000000001</v>
      </c>
      <c r="J630" s="39">
        <v>27.37</v>
      </c>
    </row>
    <row r="631" spans="1:10">
      <c r="A631" s="61">
        <v>43403</v>
      </c>
      <c r="B631" s="62">
        <v>0.97916666666666696</v>
      </c>
      <c r="C631" s="39">
        <v>29.452000000000002</v>
      </c>
      <c r="D631" s="39">
        <v>27.468</v>
      </c>
      <c r="E631" s="39">
        <v>27.468</v>
      </c>
      <c r="F631" s="39">
        <v>29.751999999999999</v>
      </c>
      <c r="G631" s="39">
        <v>27.37</v>
      </c>
      <c r="H631" s="39">
        <v>29.152000000000001</v>
      </c>
      <c r="I631" s="39">
        <v>29.053000000000001</v>
      </c>
      <c r="J631" s="39">
        <v>27.37</v>
      </c>
    </row>
    <row r="632" spans="1:10">
      <c r="A632" s="61">
        <v>43404</v>
      </c>
      <c r="B632" s="62">
        <v>0</v>
      </c>
      <c r="C632" s="39">
        <v>29.352</v>
      </c>
      <c r="D632" s="39">
        <v>27.37</v>
      </c>
      <c r="E632" s="39">
        <v>27.468</v>
      </c>
      <c r="F632" s="39">
        <v>29.652000000000001</v>
      </c>
      <c r="G632" s="39">
        <v>27.37</v>
      </c>
      <c r="H632" s="39">
        <v>29.053000000000001</v>
      </c>
      <c r="I632" s="39">
        <v>29.053000000000001</v>
      </c>
      <c r="J632" s="39">
        <v>27.37</v>
      </c>
    </row>
    <row r="633" spans="1:10">
      <c r="A633" s="61">
        <v>43404</v>
      </c>
      <c r="B633" s="62">
        <v>2.0833333333333332E-2</v>
      </c>
      <c r="C633" s="39">
        <v>29.352</v>
      </c>
      <c r="D633" s="39">
        <v>27.37</v>
      </c>
      <c r="E633" s="39">
        <v>27.37</v>
      </c>
      <c r="F633" s="39">
        <v>29.652000000000001</v>
      </c>
      <c r="G633" s="39">
        <v>27.37</v>
      </c>
      <c r="H633" s="39">
        <v>29.053000000000001</v>
      </c>
      <c r="I633" s="39">
        <v>28.952999999999999</v>
      </c>
      <c r="J633" s="39">
        <v>27.37</v>
      </c>
    </row>
    <row r="634" spans="1:10">
      <c r="A634" s="61">
        <v>43404</v>
      </c>
      <c r="B634" s="62">
        <v>4.1666666666666699E-2</v>
      </c>
      <c r="C634" s="39">
        <v>29.251999999999999</v>
      </c>
      <c r="D634" s="39">
        <v>27.37</v>
      </c>
      <c r="E634" s="39">
        <v>27.37</v>
      </c>
      <c r="F634" s="39">
        <v>29.652000000000001</v>
      </c>
      <c r="G634" s="39">
        <v>27.271999999999998</v>
      </c>
      <c r="H634" s="39">
        <v>29.053000000000001</v>
      </c>
      <c r="I634" s="39">
        <v>28.952999999999999</v>
      </c>
      <c r="J634" s="39">
        <v>27.271999999999998</v>
      </c>
    </row>
    <row r="635" spans="1:10">
      <c r="A635" s="61">
        <v>43404</v>
      </c>
      <c r="B635" s="62">
        <v>6.25E-2</v>
      </c>
      <c r="C635" s="39">
        <v>29.251999999999999</v>
      </c>
      <c r="D635" s="39">
        <v>27.271999999999998</v>
      </c>
      <c r="E635" s="39">
        <v>27.37</v>
      </c>
      <c r="F635" s="39">
        <v>29.652000000000001</v>
      </c>
      <c r="G635" s="39">
        <v>27.271999999999998</v>
      </c>
      <c r="H635" s="39">
        <v>28.952999999999999</v>
      </c>
      <c r="I635" s="39">
        <v>28.952999999999999</v>
      </c>
      <c r="J635" s="39">
        <v>27.271999999999998</v>
      </c>
    </row>
    <row r="636" spans="1:10">
      <c r="A636" s="61">
        <v>43404</v>
      </c>
      <c r="B636" s="62">
        <v>8.3333333333333301E-2</v>
      </c>
      <c r="C636" s="39">
        <v>29.251999999999999</v>
      </c>
      <c r="D636" s="39">
        <v>27.37</v>
      </c>
      <c r="E636" s="39">
        <v>27.37</v>
      </c>
      <c r="F636" s="39">
        <v>29.652000000000001</v>
      </c>
      <c r="G636" s="39">
        <v>27.271999999999998</v>
      </c>
      <c r="H636" s="39">
        <v>28.952999999999999</v>
      </c>
      <c r="I636" s="39">
        <v>28.952999999999999</v>
      </c>
      <c r="J636" s="39">
        <v>27.271999999999998</v>
      </c>
    </row>
    <row r="637" spans="1:10">
      <c r="A637" s="61">
        <v>43404</v>
      </c>
      <c r="B637" s="62">
        <v>0.104166666666667</v>
      </c>
      <c r="C637" s="39">
        <v>29.152000000000001</v>
      </c>
      <c r="D637" s="39">
        <v>27.271999999999998</v>
      </c>
      <c r="E637" s="39">
        <v>27.271999999999998</v>
      </c>
      <c r="F637" s="39">
        <v>29.552</v>
      </c>
      <c r="G637" s="39">
        <v>27.271999999999998</v>
      </c>
      <c r="H637" s="39">
        <v>28.952999999999999</v>
      </c>
      <c r="I637" s="39">
        <v>28.952999999999999</v>
      </c>
      <c r="J637" s="39">
        <v>27.271999999999998</v>
      </c>
    </row>
    <row r="638" spans="1:10">
      <c r="A638" s="61">
        <v>43404</v>
      </c>
      <c r="B638" s="62">
        <v>0.125</v>
      </c>
      <c r="C638" s="39">
        <v>29.152000000000001</v>
      </c>
      <c r="D638" s="39">
        <v>27.271999999999998</v>
      </c>
      <c r="E638" s="39">
        <v>27.37</v>
      </c>
      <c r="F638" s="39">
        <v>29.552</v>
      </c>
      <c r="G638" s="39">
        <v>27.271999999999998</v>
      </c>
      <c r="H638" s="39">
        <v>28.952999999999999</v>
      </c>
      <c r="I638" s="39">
        <v>28.952999999999999</v>
      </c>
      <c r="J638" s="39">
        <v>27.271999999999998</v>
      </c>
    </row>
    <row r="639" spans="1:10">
      <c r="A639" s="61">
        <v>43404</v>
      </c>
      <c r="B639" s="62">
        <v>0.14583333333333301</v>
      </c>
      <c r="C639" s="39">
        <v>29.152000000000001</v>
      </c>
      <c r="D639" s="39">
        <v>27.271999999999998</v>
      </c>
      <c r="E639" s="39">
        <v>27.37</v>
      </c>
      <c r="F639" s="39">
        <v>29.652000000000001</v>
      </c>
      <c r="G639" s="39">
        <v>27.271999999999998</v>
      </c>
      <c r="H639" s="39">
        <v>28.952999999999999</v>
      </c>
      <c r="I639" s="39">
        <v>28.952999999999999</v>
      </c>
      <c r="J639" s="39">
        <v>27.271999999999998</v>
      </c>
    </row>
    <row r="640" spans="1:10">
      <c r="A640" s="61">
        <v>43404</v>
      </c>
      <c r="B640" s="62">
        <v>0.16666666666666699</v>
      </c>
      <c r="C640" s="39">
        <v>29.152000000000001</v>
      </c>
      <c r="D640" s="39">
        <v>27.37</v>
      </c>
      <c r="E640" s="39">
        <v>27.37</v>
      </c>
      <c r="F640" s="39">
        <v>29.552</v>
      </c>
      <c r="G640" s="39">
        <v>27.271999999999998</v>
      </c>
      <c r="H640" s="39">
        <v>28.952999999999999</v>
      </c>
      <c r="I640" s="39">
        <v>28.952999999999999</v>
      </c>
      <c r="J640" s="39">
        <v>27.271999999999998</v>
      </c>
    </row>
    <row r="641" spans="1:10">
      <c r="A641" s="61">
        <v>43404</v>
      </c>
      <c r="B641" s="62">
        <v>0.1875</v>
      </c>
      <c r="C641" s="39">
        <v>29.251999999999999</v>
      </c>
      <c r="D641" s="39">
        <v>27.37</v>
      </c>
      <c r="E641" s="39">
        <v>27.37</v>
      </c>
      <c r="F641" s="39">
        <v>29.552</v>
      </c>
      <c r="G641" s="39">
        <v>27.271999999999998</v>
      </c>
      <c r="H641" s="39">
        <v>28.952999999999999</v>
      </c>
      <c r="I641" s="39">
        <v>28.952999999999999</v>
      </c>
      <c r="J641" s="39">
        <v>27.271999999999998</v>
      </c>
    </row>
    <row r="642" spans="1:10">
      <c r="A642" s="61">
        <v>43404</v>
      </c>
      <c r="B642" s="62">
        <v>0.20833333333333301</v>
      </c>
      <c r="C642" s="39">
        <v>29.352</v>
      </c>
      <c r="D642" s="39">
        <v>27.37</v>
      </c>
      <c r="E642" s="39">
        <v>27.37</v>
      </c>
      <c r="F642" s="39">
        <v>29.552</v>
      </c>
      <c r="G642" s="39">
        <v>27.271999999999998</v>
      </c>
      <c r="H642" s="39">
        <v>28.952999999999999</v>
      </c>
      <c r="I642" s="39">
        <v>28.952999999999999</v>
      </c>
      <c r="J642" s="39">
        <v>27.37</v>
      </c>
    </row>
    <row r="643" spans="1:10">
      <c r="A643" s="61">
        <v>43404</v>
      </c>
      <c r="B643" s="62">
        <v>0.22916666666666699</v>
      </c>
      <c r="C643" s="39">
        <v>29.251999999999999</v>
      </c>
      <c r="D643" s="39">
        <v>27.37</v>
      </c>
      <c r="E643" s="39">
        <v>27.37</v>
      </c>
      <c r="F643" s="39">
        <v>29.552</v>
      </c>
      <c r="G643" s="39">
        <v>27.271999999999998</v>
      </c>
      <c r="H643" s="39">
        <v>28.952999999999999</v>
      </c>
      <c r="I643" s="39">
        <v>28.952999999999999</v>
      </c>
      <c r="J643" s="39">
        <v>27.271999999999998</v>
      </c>
    </row>
    <row r="644" spans="1:10">
      <c r="A644" s="61">
        <v>43404</v>
      </c>
      <c r="B644" s="62">
        <v>0.25</v>
      </c>
      <c r="C644" s="39">
        <v>29.251999999999999</v>
      </c>
      <c r="D644" s="39">
        <v>27.37</v>
      </c>
      <c r="E644" s="39">
        <v>27.37</v>
      </c>
      <c r="F644" s="39">
        <v>29.552</v>
      </c>
      <c r="G644" s="39">
        <v>27.271999999999998</v>
      </c>
      <c r="H644" s="39">
        <v>28.952999999999999</v>
      </c>
      <c r="I644" s="39">
        <v>28.952999999999999</v>
      </c>
      <c r="J644" s="39">
        <v>27.271999999999998</v>
      </c>
    </row>
    <row r="645" spans="1:10">
      <c r="A645" s="61">
        <v>43404</v>
      </c>
      <c r="B645" s="62">
        <v>0.27083333333333298</v>
      </c>
      <c r="C645" s="39">
        <v>29.251999999999999</v>
      </c>
      <c r="D645" s="39">
        <v>27.37</v>
      </c>
      <c r="E645" s="39">
        <v>27.37</v>
      </c>
      <c r="F645" s="39">
        <v>29.552</v>
      </c>
      <c r="G645" s="39">
        <v>27.271999999999998</v>
      </c>
      <c r="H645" s="39">
        <v>28.952999999999999</v>
      </c>
      <c r="I645" s="39">
        <v>28.952999999999999</v>
      </c>
      <c r="J645" s="39">
        <v>27.271999999999998</v>
      </c>
    </row>
    <row r="646" spans="1:10">
      <c r="A646" s="61">
        <v>43404</v>
      </c>
      <c r="B646" s="62">
        <v>0.29166666666666702</v>
      </c>
      <c r="C646" s="39">
        <v>29.251999999999999</v>
      </c>
      <c r="D646" s="39">
        <v>27.37</v>
      </c>
      <c r="E646" s="39">
        <v>27.37</v>
      </c>
      <c r="F646" s="39">
        <v>29.652000000000001</v>
      </c>
      <c r="G646" s="39">
        <v>27.271999999999998</v>
      </c>
      <c r="H646" s="39">
        <v>28.952999999999999</v>
      </c>
      <c r="I646" s="39">
        <v>28.952999999999999</v>
      </c>
      <c r="J646" s="39">
        <v>27.271999999999998</v>
      </c>
    </row>
    <row r="647" spans="1:10">
      <c r="A647" s="61">
        <v>43404</v>
      </c>
      <c r="B647" s="62">
        <v>0.3125</v>
      </c>
      <c r="C647" s="39">
        <v>29.452000000000002</v>
      </c>
      <c r="D647" s="39">
        <v>27.468</v>
      </c>
      <c r="E647" s="39">
        <v>27.468</v>
      </c>
      <c r="F647" s="39">
        <v>29.652000000000001</v>
      </c>
      <c r="G647" s="39">
        <v>27.468</v>
      </c>
      <c r="H647" s="39">
        <v>29.053000000000001</v>
      </c>
      <c r="I647" s="39">
        <v>29.053000000000001</v>
      </c>
      <c r="J647" s="39">
        <v>27.468</v>
      </c>
    </row>
    <row r="648" spans="1:10">
      <c r="A648" s="61">
        <v>43404</v>
      </c>
      <c r="B648" s="62">
        <v>0.33333333333333298</v>
      </c>
      <c r="C648" s="39">
        <v>29.652000000000001</v>
      </c>
      <c r="D648" s="39">
        <v>27.664999999999999</v>
      </c>
      <c r="E648" s="39">
        <v>27.861999999999998</v>
      </c>
      <c r="F648" s="39">
        <v>30.053999999999998</v>
      </c>
      <c r="G648" s="39">
        <v>27.861999999999998</v>
      </c>
      <c r="H648" s="39">
        <v>29.452000000000002</v>
      </c>
      <c r="I648" s="39">
        <v>29.452000000000002</v>
      </c>
      <c r="J648" s="39">
        <v>28.158999999999999</v>
      </c>
    </row>
    <row r="649" spans="1:10">
      <c r="A649" s="61">
        <v>43404</v>
      </c>
      <c r="B649" s="62">
        <v>0.35416666666666702</v>
      </c>
      <c r="C649" s="39">
        <v>30.053999999999998</v>
      </c>
      <c r="D649" s="39">
        <v>28.06</v>
      </c>
      <c r="E649" s="39">
        <v>27.960999999999999</v>
      </c>
      <c r="F649" s="39">
        <v>29.952999999999999</v>
      </c>
      <c r="G649" s="39">
        <v>27.960999999999999</v>
      </c>
      <c r="H649" s="39">
        <v>29.552</v>
      </c>
      <c r="I649" s="39">
        <v>29.552</v>
      </c>
      <c r="J649" s="39">
        <v>27.960999999999999</v>
      </c>
    </row>
    <row r="650" spans="1:10">
      <c r="A650" s="61">
        <v>43404</v>
      </c>
      <c r="B650" s="62">
        <v>0.375</v>
      </c>
      <c r="C650" s="39">
        <v>29.751999999999999</v>
      </c>
      <c r="D650" s="39">
        <v>27.664999999999999</v>
      </c>
      <c r="E650" s="39">
        <v>27.861999999999998</v>
      </c>
      <c r="F650" s="39">
        <v>30.053999999999998</v>
      </c>
      <c r="G650" s="39">
        <v>27.567</v>
      </c>
      <c r="H650" s="39">
        <v>29.251999999999999</v>
      </c>
      <c r="I650" s="39">
        <v>29.053000000000001</v>
      </c>
      <c r="J650" s="39">
        <v>27.664999999999999</v>
      </c>
    </row>
    <row r="651" spans="1:10">
      <c r="A651" s="61">
        <v>43404</v>
      </c>
      <c r="B651" s="62">
        <v>0.39583333333333298</v>
      </c>
      <c r="C651" s="39">
        <v>29.352</v>
      </c>
      <c r="D651" s="39">
        <v>27.468</v>
      </c>
      <c r="E651" s="39">
        <v>27.567</v>
      </c>
      <c r="F651" s="39">
        <v>29.751999999999999</v>
      </c>
      <c r="G651" s="39">
        <v>27.468</v>
      </c>
      <c r="H651" s="39">
        <v>29.053000000000001</v>
      </c>
      <c r="I651" s="39">
        <v>29.053000000000001</v>
      </c>
      <c r="J651" s="39">
        <v>27.468</v>
      </c>
    </row>
    <row r="652" spans="1:10" ht="7" customHeight="1"/>
    <row r="653" spans="1:10">
      <c r="A653" s="59">
        <v>43404</v>
      </c>
      <c r="B653" s="60">
        <v>0.4375</v>
      </c>
      <c r="C653" s="39">
        <v>29.352</v>
      </c>
      <c r="D653" s="39">
        <v>27.468</v>
      </c>
      <c r="E653" s="39">
        <v>27.468</v>
      </c>
      <c r="F653" s="39">
        <v>29.853000000000002</v>
      </c>
      <c r="G653" s="39">
        <v>27.37</v>
      </c>
      <c r="H653" s="39">
        <v>29.152000000000001</v>
      </c>
      <c r="I653" s="39">
        <v>29.053000000000001</v>
      </c>
      <c r="J653" s="39">
        <v>27.468</v>
      </c>
    </row>
    <row r="654" spans="1:10">
      <c r="A654" s="59">
        <v>43404</v>
      </c>
      <c r="B654" s="60">
        <v>0.45833333333333331</v>
      </c>
      <c r="C654" s="39">
        <v>29.352</v>
      </c>
      <c r="D654" s="39">
        <v>27.468</v>
      </c>
      <c r="E654" s="39">
        <v>27.468</v>
      </c>
      <c r="F654" s="39">
        <v>29.853000000000002</v>
      </c>
      <c r="G654" s="39">
        <v>27.468</v>
      </c>
      <c r="H654" s="39">
        <v>29.352</v>
      </c>
      <c r="I654" s="39">
        <v>28.952999999999999</v>
      </c>
      <c r="J654" s="39">
        <v>27.468</v>
      </c>
    </row>
    <row r="655" spans="1:10">
      <c r="A655" s="59">
        <v>43404</v>
      </c>
      <c r="B655" s="60">
        <v>0.47916666666666702</v>
      </c>
      <c r="C655" s="39">
        <v>29.352</v>
      </c>
      <c r="D655" s="39">
        <v>27.468</v>
      </c>
      <c r="E655" s="39">
        <v>27.567</v>
      </c>
      <c r="F655" s="39">
        <v>29.853000000000002</v>
      </c>
      <c r="G655" s="39">
        <v>27.37</v>
      </c>
      <c r="H655" s="39">
        <v>29.452000000000002</v>
      </c>
      <c r="I655" s="39">
        <v>29.053000000000001</v>
      </c>
      <c r="J655" s="39">
        <v>27.468</v>
      </c>
    </row>
    <row r="656" spans="1:10">
      <c r="A656" s="59">
        <v>43404</v>
      </c>
      <c r="B656" s="60">
        <v>0.5</v>
      </c>
      <c r="C656" s="39">
        <v>29.352</v>
      </c>
      <c r="D656" s="39">
        <v>27.468</v>
      </c>
      <c r="E656" s="39">
        <v>27.468</v>
      </c>
      <c r="F656" s="39">
        <v>29.751999999999999</v>
      </c>
      <c r="G656" s="39">
        <v>27.37</v>
      </c>
      <c r="H656" s="39">
        <v>29.452000000000002</v>
      </c>
      <c r="I656" s="39">
        <v>29.053000000000001</v>
      </c>
      <c r="J656" s="39">
        <v>27.468</v>
      </c>
    </row>
    <row r="657" spans="1:10">
      <c r="A657" s="59">
        <v>43404</v>
      </c>
      <c r="B657" s="60">
        <v>0.52083333333333304</v>
      </c>
      <c r="C657" s="39">
        <v>29.352</v>
      </c>
      <c r="D657" s="39">
        <v>27.468</v>
      </c>
      <c r="E657" s="39">
        <v>27.468</v>
      </c>
      <c r="F657" s="39">
        <v>29.751999999999999</v>
      </c>
      <c r="G657" s="39">
        <v>27.468</v>
      </c>
      <c r="H657" s="39">
        <v>29.452000000000002</v>
      </c>
      <c r="I657" s="39">
        <v>28.952999999999999</v>
      </c>
      <c r="J657" s="39">
        <v>27.468</v>
      </c>
    </row>
    <row r="658" spans="1:10">
      <c r="A658" s="59">
        <v>43404</v>
      </c>
      <c r="B658" s="60">
        <v>0.54166666666666696</v>
      </c>
      <c r="C658" s="39">
        <v>29.352</v>
      </c>
      <c r="D658" s="39">
        <v>27.468</v>
      </c>
      <c r="E658" s="39">
        <v>27.468</v>
      </c>
      <c r="F658" s="39">
        <v>29.853000000000002</v>
      </c>
      <c r="G658" s="39">
        <v>27.468</v>
      </c>
      <c r="H658" s="39">
        <v>29.452000000000002</v>
      </c>
      <c r="I658" s="39">
        <v>29.053000000000001</v>
      </c>
      <c r="J658" s="39">
        <v>27.468</v>
      </c>
    </row>
    <row r="659" spans="1:10">
      <c r="A659" s="59">
        <v>43404</v>
      </c>
      <c r="B659" s="60">
        <v>0.5625</v>
      </c>
      <c r="C659" s="39">
        <v>29.352</v>
      </c>
      <c r="D659" s="39">
        <v>27.567</v>
      </c>
      <c r="E659" s="39">
        <v>27.567</v>
      </c>
      <c r="F659" s="39">
        <v>29.853000000000002</v>
      </c>
      <c r="G659" s="39">
        <v>27.468</v>
      </c>
      <c r="H659" s="39">
        <v>29.452000000000002</v>
      </c>
      <c r="I659" s="39">
        <v>29.053000000000001</v>
      </c>
      <c r="J659" s="39">
        <v>27.468</v>
      </c>
    </row>
    <row r="660" spans="1:10">
      <c r="A660" s="59">
        <v>43404</v>
      </c>
      <c r="B660" s="60">
        <v>0.58333333333333304</v>
      </c>
      <c r="C660" s="39">
        <v>29.352</v>
      </c>
      <c r="D660" s="39">
        <v>27.468</v>
      </c>
      <c r="E660" s="39">
        <v>27.567</v>
      </c>
      <c r="F660" s="39">
        <v>29.853000000000002</v>
      </c>
      <c r="G660" s="39">
        <v>27.468</v>
      </c>
      <c r="H660" s="39">
        <v>29.452000000000002</v>
      </c>
      <c r="I660" s="39">
        <v>29.053000000000001</v>
      </c>
      <c r="J660" s="39">
        <v>27.468</v>
      </c>
    </row>
    <row r="661" spans="1:10">
      <c r="A661" s="59">
        <v>43404</v>
      </c>
      <c r="B661" s="60">
        <v>0.60416666666666696</v>
      </c>
      <c r="C661" s="39">
        <v>29.452000000000002</v>
      </c>
      <c r="D661" s="39">
        <v>27.468</v>
      </c>
      <c r="E661" s="39">
        <v>27.567</v>
      </c>
      <c r="F661" s="39">
        <v>29.853000000000002</v>
      </c>
      <c r="G661" s="39">
        <v>27.567</v>
      </c>
      <c r="H661" s="39">
        <v>29.452000000000002</v>
      </c>
      <c r="I661" s="39">
        <v>29.053000000000001</v>
      </c>
      <c r="J661" s="39">
        <v>27.468</v>
      </c>
    </row>
    <row r="662" spans="1:10">
      <c r="A662" s="59">
        <v>43404</v>
      </c>
      <c r="B662" s="60">
        <v>0.625</v>
      </c>
      <c r="C662" s="39">
        <v>29.452000000000002</v>
      </c>
      <c r="D662" s="39">
        <v>27.567</v>
      </c>
      <c r="E662" s="39">
        <v>27.567</v>
      </c>
      <c r="F662" s="39">
        <v>29.853000000000002</v>
      </c>
      <c r="G662" s="39">
        <v>27.664999999999999</v>
      </c>
      <c r="H662" s="39">
        <v>29.552</v>
      </c>
      <c r="I662" s="39">
        <v>29.152000000000001</v>
      </c>
      <c r="J662" s="39">
        <v>27.567</v>
      </c>
    </row>
    <row r="663" spans="1:10">
      <c r="A663" s="59">
        <v>43404</v>
      </c>
      <c r="B663" s="60">
        <v>0.64583333333333304</v>
      </c>
      <c r="C663" s="39">
        <v>29.652000000000001</v>
      </c>
      <c r="D663" s="39">
        <v>27.763999999999999</v>
      </c>
      <c r="E663" s="39">
        <v>27.763999999999999</v>
      </c>
      <c r="F663" s="39">
        <v>30.053999999999998</v>
      </c>
      <c r="G663" s="39">
        <v>27.567</v>
      </c>
      <c r="H663" s="39">
        <v>29.751999999999999</v>
      </c>
      <c r="I663" s="39">
        <v>29.352</v>
      </c>
      <c r="J663" s="39">
        <v>27.664999999999999</v>
      </c>
    </row>
    <row r="664" spans="1:10">
      <c r="A664" s="59">
        <v>43404</v>
      </c>
      <c r="B664" s="60">
        <v>0.66666666666666596</v>
      </c>
      <c r="C664" s="39">
        <v>29.552</v>
      </c>
      <c r="D664" s="39">
        <v>27.664999999999999</v>
      </c>
      <c r="E664" s="39">
        <v>27.664999999999999</v>
      </c>
      <c r="F664" s="39">
        <v>30.053999999999998</v>
      </c>
      <c r="G664" s="39">
        <v>27.763999999999999</v>
      </c>
      <c r="H664" s="39">
        <v>29.652000000000001</v>
      </c>
      <c r="I664" s="39">
        <v>29.251999999999999</v>
      </c>
      <c r="J664" s="39">
        <v>27.664999999999999</v>
      </c>
    </row>
    <row r="665" spans="1:10">
      <c r="A665" s="59">
        <v>43404</v>
      </c>
      <c r="B665" s="60">
        <v>0.6875</v>
      </c>
      <c r="C665" s="39">
        <v>29.652000000000001</v>
      </c>
      <c r="D665" s="39">
        <v>27.763999999999999</v>
      </c>
      <c r="E665" s="39">
        <v>27.763999999999999</v>
      </c>
      <c r="F665" s="39">
        <v>30.154</v>
      </c>
      <c r="G665" s="39">
        <v>27.468</v>
      </c>
      <c r="H665" s="39">
        <v>29.751999999999999</v>
      </c>
      <c r="I665" s="39">
        <v>29.352</v>
      </c>
      <c r="J665" s="39">
        <v>27.763999999999999</v>
      </c>
    </row>
    <row r="666" spans="1:10">
      <c r="A666" s="59">
        <v>43404</v>
      </c>
      <c r="B666" s="60">
        <v>0.70833333333333304</v>
      </c>
      <c r="C666" s="39">
        <v>29.452000000000002</v>
      </c>
      <c r="D666" s="39">
        <v>27.567</v>
      </c>
      <c r="E666" s="39">
        <v>27.567</v>
      </c>
      <c r="F666" s="39">
        <v>29.952999999999999</v>
      </c>
      <c r="G666" s="39">
        <v>27.468</v>
      </c>
      <c r="H666" s="39">
        <v>29.552</v>
      </c>
      <c r="I666" s="39">
        <v>29.152000000000001</v>
      </c>
      <c r="J666" s="39">
        <v>27.567</v>
      </c>
    </row>
    <row r="667" spans="1:10">
      <c r="A667" s="59">
        <v>43404</v>
      </c>
      <c r="B667" s="60">
        <v>0.72916666666666596</v>
      </c>
      <c r="C667" s="39">
        <v>29.452000000000002</v>
      </c>
      <c r="D667" s="39">
        <v>27.567</v>
      </c>
      <c r="E667" s="39">
        <v>27.567</v>
      </c>
      <c r="F667" s="39">
        <v>29.853000000000002</v>
      </c>
      <c r="G667" s="39">
        <v>27.468</v>
      </c>
      <c r="H667" s="39">
        <v>29.552</v>
      </c>
      <c r="I667" s="39">
        <v>29.152000000000001</v>
      </c>
      <c r="J667" s="39">
        <v>27.567</v>
      </c>
    </row>
    <row r="668" spans="1:10">
      <c r="A668" s="59">
        <v>43404</v>
      </c>
      <c r="B668" s="60">
        <v>0.75</v>
      </c>
      <c r="C668" s="39">
        <v>29.452000000000002</v>
      </c>
      <c r="D668" s="39">
        <v>27.567</v>
      </c>
      <c r="E668" s="39">
        <v>27.567</v>
      </c>
      <c r="F668" s="39">
        <v>29.952999999999999</v>
      </c>
      <c r="G668" s="39">
        <v>27.468</v>
      </c>
      <c r="H668" s="39">
        <v>29.652000000000001</v>
      </c>
      <c r="I668" s="39">
        <v>29.152000000000001</v>
      </c>
      <c r="J668" s="39">
        <v>27.567</v>
      </c>
    </row>
    <row r="669" spans="1:10">
      <c r="A669" s="59">
        <v>43404</v>
      </c>
      <c r="B669" s="60">
        <v>0.77083333333333304</v>
      </c>
      <c r="C669" s="39">
        <v>29.352</v>
      </c>
      <c r="D669" s="39">
        <v>27.468</v>
      </c>
      <c r="E669" s="39">
        <v>27.468</v>
      </c>
      <c r="F669" s="39">
        <v>29.751999999999999</v>
      </c>
      <c r="G669" s="39">
        <v>27.37</v>
      </c>
      <c r="H669" s="39">
        <v>29.452000000000002</v>
      </c>
      <c r="I669" s="39">
        <v>29.053000000000001</v>
      </c>
      <c r="J669" s="39">
        <v>27.468</v>
      </c>
    </row>
    <row r="670" spans="1:10">
      <c r="A670" s="59">
        <v>43404</v>
      </c>
      <c r="B670" s="60">
        <v>0.79166666666666596</v>
      </c>
      <c r="C670" s="39">
        <v>29.452000000000002</v>
      </c>
      <c r="D670" s="39">
        <v>27.468</v>
      </c>
      <c r="E670" s="39">
        <v>27.468</v>
      </c>
      <c r="F670" s="39">
        <v>29.853000000000002</v>
      </c>
      <c r="G670" s="39">
        <v>27.468</v>
      </c>
      <c r="H670" s="39">
        <v>29.552</v>
      </c>
      <c r="I670" s="39">
        <v>29.053000000000001</v>
      </c>
      <c r="J670" s="39">
        <v>27.468</v>
      </c>
    </row>
    <row r="671" spans="1:10">
      <c r="A671" s="59">
        <v>43404</v>
      </c>
      <c r="B671" s="60">
        <v>0.8125</v>
      </c>
      <c r="C671" s="39">
        <v>29.452000000000002</v>
      </c>
      <c r="D671" s="39">
        <v>27.468</v>
      </c>
      <c r="E671" s="39">
        <v>27.567</v>
      </c>
      <c r="F671" s="39">
        <v>29.853000000000002</v>
      </c>
      <c r="G671" s="39">
        <v>27.468</v>
      </c>
      <c r="H671" s="39">
        <v>29.552</v>
      </c>
      <c r="I671" s="39">
        <v>29.152000000000001</v>
      </c>
      <c r="J671" s="39">
        <v>27.468</v>
      </c>
    </row>
    <row r="672" spans="1:10">
      <c r="A672" s="59">
        <v>43404</v>
      </c>
      <c r="B672" s="60">
        <v>0.83333333333333304</v>
      </c>
      <c r="C672" s="39">
        <v>29.452000000000002</v>
      </c>
      <c r="D672" s="39">
        <v>27.468</v>
      </c>
      <c r="E672" s="39">
        <v>27.468</v>
      </c>
      <c r="F672" s="39">
        <v>29.853000000000002</v>
      </c>
      <c r="G672" s="39">
        <v>27.37</v>
      </c>
      <c r="H672" s="39">
        <v>29.552</v>
      </c>
      <c r="I672" s="39">
        <v>29.152000000000001</v>
      </c>
      <c r="J672" s="39">
        <v>27.468</v>
      </c>
    </row>
    <row r="673" spans="1:10">
      <c r="A673" s="59">
        <v>43404</v>
      </c>
      <c r="B673" s="60">
        <v>0.85416666666666596</v>
      </c>
      <c r="C673" s="39">
        <v>29.352</v>
      </c>
      <c r="D673" s="39">
        <v>27.468</v>
      </c>
      <c r="E673" s="39">
        <v>27.468</v>
      </c>
      <c r="F673" s="39">
        <v>29.853000000000002</v>
      </c>
      <c r="G673" s="39">
        <v>27.37</v>
      </c>
      <c r="H673" s="39">
        <v>29.452000000000002</v>
      </c>
      <c r="I673" s="39">
        <v>29.053000000000001</v>
      </c>
      <c r="J673" s="39">
        <v>27.37</v>
      </c>
    </row>
    <row r="674" spans="1:10">
      <c r="A674" s="59">
        <v>43404</v>
      </c>
      <c r="B674" s="60">
        <v>0.875</v>
      </c>
      <c r="C674" s="39">
        <v>29.352</v>
      </c>
      <c r="D674" s="39">
        <v>27.468</v>
      </c>
      <c r="E674" s="39">
        <v>27.468</v>
      </c>
      <c r="F674" s="39">
        <v>29.751999999999999</v>
      </c>
      <c r="G674" s="39">
        <v>27.37</v>
      </c>
      <c r="H674" s="39">
        <v>29.452000000000002</v>
      </c>
      <c r="I674" s="39">
        <v>29.053000000000001</v>
      </c>
      <c r="J674" s="39">
        <v>27.37</v>
      </c>
    </row>
    <row r="675" spans="1:10">
      <c r="A675" s="59">
        <v>43404</v>
      </c>
      <c r="B675" s="60">
        <v>0.89583333333333304</v>
      </c>
      <c r="C675" s="39">
        <v>29.352</v>
      </c>
      <c r="D675" s="39">
        <v>27.37</v>
      </c>
      <c r="E675" s="39">
        <v>27.468</v>
      </c>
      <c r="F675" s="39">
        <v>29.751999999999999</v>
      </c>
      <c r="G675" s="39">
        <v>27.37</v>
      </c>
      <c r="H675" s="39">
        <v>29.452000000000002</v>
      </c>
      <c r="I675" s="39">
        <v>29.053000000000001</v>
      </c>
      <c r="J675" s="39">
        <v>27.37</v>
      </c>
    </row>
    <row r="676" spans="1:10">
      <c r="A676" s="59">
        <v>43404</v>
      </c>
      <c r="B676" s="60">
        <v>0.91666666666666596</v>
      </c>
      <c r="C676" s="39">
        <v>29.251999999999999</v>
      </c>
      <c r="D676" s="39">
        <v>27.37</v>
      </c>
      <c r="E676" s="39">
        <v>27.37</v>
      </c>
      <c r="F676" s="39">
        <v>29.751999999999999</v>
      </c>
      <c r="G676" s="39">
        <v>27.37</v>
      </c>
      <c r="H676" s="39">
        <v>29.452000000000002</v>
      </c>
      <c r="I676" s="39">
        <v>28.952999999999999</v>
      </c>
      <c r="J676" s="39">
        <v>27.37</v>
      </c>
    </row>
    <row r="677" spans="1:10">
      <c r="A677" s="59">
        <v>43404</v>
      </c>
      <c r="B677" s="60">
        <v>0.9375</v>
      </c>
      <c r="C677" s="39">
        <v>29.251999999999999</v>
      </c>
      <c r="D677" s="39">
        <v>27.37</v>
      </c>
      <c r="E677" s="39">
        <v>27.37</v>
      </c>
      <c r="F677" s="39">
        <v>29.751999999999999</v>
      </c>
      <c r="G677" s="39">
        <v>27.37</v>
      </c>
      <c r="H677" s="39">
        <v>29.452000000000002</v>
      </c>
      <c r="I677" s="39">
        <v>28.952999999999999</v>
      </c>
      <c r="J677" s="39">
        <v>27.37</v>
      </c>
    </row>
    <row r="678" spans="1:10">
      <c r="A678" s="59">
        <v>43404</v>
      </c>
      <c r="B678" s="60">
        <v>0.95833333333333304</v>
      </c>
      <c r="C678" s="39">
        <v>29.251999999999999</v>
      </c>
      <c r="D678" s="39">
        <v>27.468</v>
      </c>
      <c r="E678" s="39">
        <v>27.468</v>
      </c>
      <c r="F678" s="39">
        <v>29.853000000000002</v>
      </c>
      <c r="G678" s="39">
        <v>27.468</v>
      </c>
      <c r="H678" s="39">
        <v>29.452000000000002</v>
      </c>
      <c r="I678" s="39">
        <v>29.053000000000001</v>
      </c>
      <c r="J678" s="39">
        <v>27.468</v>
      </c>
    </row>
    <row r="679" spans="1:10">
      <c r="A679" s="59">
        <v>43404</v>
      </c>
      <c r="B679" s="60">
        <v>0.97916666666666596</v>
      </c>
      <c r="C679" s="39">
        <v>29.352</v>
      </c>
      <c r="D679" s="39">
        <v>27.468</v>
      </c>
      <c r="E679" s="39">
        <v>27.468</v>
      </c>
      <c r="F679" s="39">
        <v>29.853000000000002</v>
      </c>
      <c r="G679" s="39">
        <v>27.468</v>
      </c>
      <c r="H679" s="39">
        <v>29.552</v>
      </c>
      <c r="I679" s="39">
        <v>29.053000000000001</v>
      </c>
      <c r="J679" s="39">
        <v>27.468</v>
      </c>
    </row>
    <row r="680" spans="1:10">
      <c r="A680" s="59">
        <v>43405</v>
      </c>
      <c r="B680" s="60">
        <v>0</v>
      </c>
      <c r="C680" s="39">
        <v>29.251999999999999</v>
      </c>
      <c r="D680" s="39">
        <v>27.468</v>
      </c>
      <c r="E680" s="39">
        <v>27.468</v>
      </c>
      <c r="F680" s="39">
        <v>29.952999999999999</v>
      </c>
      <c r="G680" s="39">
        <v>27.468</v>
      </c>
      <c r="H680" s="39">
        <v>29.552</v>
      </c>
      <c r="I680" s="39">
        <v>29.053000000000001</v>
      </c>
      <c r="J680" s="39">
        <v>27.468</v>
      </c>
    </row>
    <row r="681" spans="1:10">
      <c r="A681" s="59">
        <v>43405</v>
      </c>
      <c r="B681" s="60">
        <v>2.0833333333333332E-2</v>
      </c>
      <c r="C681" s="39">
        <v>29.352</v>
      </c>
      <c r="D681" s="39">
        <v>27.468</v>
      </c>
      <c r="E681" s="39">
        <v>27.468</v>
      </c>
      <c r="F681" s="39">
        <v>29.853000000000002</v>
      </c>
      <c r="G681" s="39">
        <v>27.468</v>
      </c>
      <c r="H681" s="39">
        <v>29.552</v>
      </c>
      <c r="I681" s="39">
        <v>29.053000000000001</v>
      </c>
      <c r="J681" s="39">
        <v>27.468</v>
      </c>
    </row>
    <row r="682" spans="1:10">
      <c r="A682" s="59">
        <v>43405</v>
      </c>
      <c r="B682" s="60">
        <v>4.1666666666666664E-2</v>
      </c>
      <c r="C682" s="39">
        <v>29.251999999999999</v>
      </c>
      <c r="D682" s="39">
        <v>27.468</v>
      </c>
      <c r="E682" s="39">
        <v>27.468</v>
      </c>
      <c r="F682" s="39">
        <v>29.853000000000002</v>
      </c>
      <c r="G682" s="39">
        <v>27.37</v>
      </c>
      <c r="H682" s="39">
        <v>29.452000000000002</v>
      </c>
      <c r="I682" s="39">
        <v>29.053000000000001</v>
      </c>
      <c r="J682" s="39">
        <v>27.468</v>
      </c>
    </row>
    <row r="683" spans="1:10">
      <c r="A683" s="59">
        <v>43405</v>
      </c>
      <c r="B683" s="60">
        <v>6.25E-2</v>
      </c>
      <c r="C683" s="39">
        <v>29.352</v>
      </c>
      <c r="D683" s="39">
        <v>27.468</v>
      </c>
      <c r="E683" s="39">
        <v>27.468</v>
      </c>
      <c r="F683" s="39">
        <v>29.751999999999999</v>
      </c>
      <c r="G683" s="39">
        <v>27.37</v>
      </c>
      <c r="H683" s="39">
        <v>29.452000000000002</v>
      </c>
      <c r="I683" s="39">
        <v>29.053000000000001</v>
      </c>
      <c r="J683" s="39">
        <v>27.468</v>
      </c>
    </row>
    <row r="684" spans="1:10">
      <c r="A684" s="59">
        <v>43405</v>
      </c>
      <c r="B684" s="60">
        <v>8.3333333333333301E-2</v>
      </c>
      <c r="C684" s="39">
        <v>29.352</v>
      </c>
      <c r="D684" s="39">
        <v>27.468</v>
      </c>
      <c r="E684" s="39">
        <v>27.468</v>
      </c>
      <c r="F684" s="39">
        <v>29.853000000000002</v>
      </c>
      <c r="G684" s="39">
        <v>27.468</v>
      </c>
      <c r="H684" s="39">
        <v>29.452000000000002</v>
      </c>
      <c r="I684" s="39">
        <v>29.053000000000001</v>
      </c>
      <c r="J684" s="39">
        <v>27.468</v>
      </c>
    </row>
    <row r="685" spans="1:10">
      <c r="A685" s="59">
        <v>43405</v>
      </c>
      <c r="B685" s="60">
        <v>0.104166666666667</v>
      </c>
      <c r="C685" s="39">
        <v>29.352</v>
      </c>
      <c r="D685" s="39">
        <v>27.468</v>
      </c>
      <c r="E685" s="39">
        <v>27.468</v>
      </c>
      <c r="F685" s="39">
        <v>29.853000000000002</v>
      </c>
      <c r="G685" s="39">
        <v>27.468</v>
      </c>
      <c r="H685" s="39">
        <v>29.452000000000002</v>
      </c>
      <c r="I685" s="39">
        <v>29.053000000000001</v>
      </c>
      <c r="J685" s="39">
        <v>27.468</v>
      </c>
    </row>
    <row r="686" spans="1:10">
      <c r="A686" s="59">
        <v>43405</v>
      </c>
      <c r="B686" s="60">
        <v>0.125</v>
      </c>
      <c r="C686" s="39">
        <v>29.352</v>
      </c>
      <c r="D686" s="39">
        <v>27.468</v>
      </c>
      <c r="E686" s="39">
        <v>27.468</v>
      </c>
      <c r="F686" s="39">
        <v>29.853000000000002</v>
      </c>
      <c r="G686" s="39">
        <v>27.468</v>
      </c>
      <c r="H686" s="39">
        <v>29.552</v>
      </c>
      <c r="I686" s="39">
        <v>29.053000000000001</v>
      </c>
      <c r="J686" s="39">
        <v>27.468</v>
      </c>
    </row>
    <row r="687" spans="1:10">
      <c r="A687" s="59">
        <v>43405</v>
      </c>
      <c r="B687" s="60">
        <v>0.14583333333333301</v>
      </c>
      <c r="C687" s="39">
        <v>29.352</v>
      </c>
      <c r="D687" s="39">
        <v>27.468</v>
      </c>
      <c r="E687" s="39">
        <v>27.468</v>
      </c>
      <c r="F687" s="39">
        <v>29.853000000000002</v>
      </c>
      <c r="G687" s="39">
        <v>27.468</v>
      </c>
      <c r="H687" s="39">
        <v>29.452000000000002</v>
      </c>
      <c r="I687" s="39">
        <v>29.053000000000001</v>
      </c>
      <c r="J687" s="39">
        <v>27.468</v>
      </c>
    </row>
    <row r="688" spans="1:10">
      <c r="A688" s="59">
        <v>43405</v>
      </c>
      <c r="B688" s="60">
        <v>0.16666666666666599</v>
      </c>
      <c r="C688" s="39">
        <v>29.352</v>
      </c>
      <c r="D688" s="39">
        <v>27.468</v>
      </c>
      <c r="E688" s="39">
        <v>27.567</v>
      </c>
      <c r="F688" s="39">
        <v>29.853000000000002</v>
      </c>
      <c r="G688" s="39">
        <v>27.468</v>
      </c>
      <c r="H688" s="39">
        <v>29.552</v>
      </c>
      <c r="I688" s="39">
        <v>29.152000000000001</v>
      </c>
      <c r="J688" s="39">
        <v>27.468</v>
      </c>
    </row>
    <row r="689" spans="1:10">
      <c r="A689" s="59">
        <v>43405</v>
      </c>
      <c r="B689" s="60">
        <v>0.1875</v>
      </c>
      <c r="C689" s="39">
        <v>29.352</v>
      </c>
      <c r="D689" s="39">
        <v>27.468</v>
      </c>
      <c r="E689" s="39">
        <v>27.567</v>
      </c>
      <c r="F689" s="39">
        <v>29.751999999999999</v>
      </c>
      <c r="G689" s="39">
        <v>27.567</v>
      </c>
      <c r="H689" s="39">
        <v>29.552</v>
      </c>
      <c r="I689" s="39">
        <v>29.152000000000001</v>
      </c>
      <c r="J689" s="39">
        <v>27.468</v>
      </c>
    </row>
    <row r="690" spans="1:10">
      <c r="A690" s="59">
        <v>43405</v>
      </c>
      <c r="B690" s="60">
        <v>0.20833333333333301</v>
      </c>
      <c r="C690" s="39">
        <v>29.452000000000002</v>
      </c>
      <c r="D690" s="39">
        <v>27.567</v>
      </c>
      <c r="E690" s="39">
        <v>27.567</v>
      </c>
      <c r="F690" s="39">
        <v>29.853000000000002</v>
      </c>
      <c r="G690" s="39">
        <v>27.567</v>
      </c>
      <c r="H690" s="39">
        <v>29.652000000000001</v>
      </c>
      <c r="I690" s="39">
        <v>29.152000000000001</v>
      </c>
      <c r="J690" s="39">
        <v>27.567</v>
      </c>
    </row>
    <row r="691" spans="1:10">
      <c r="A691" s="59">
        <v>43405</v>
      </c>
      <c r="B691" s="60">
        <v>0.22916666666666599</v>
      </c>
      <c r="C691" s="39">
        <v>29.552</v>
      </c>
      <c r="D691" s="39">
        <v>27.664999999999999</v>
      </c>
      <c r="E691" s="39">
        <v>27.664999999999999</v>
      </c>
      <c r="F691" s="39">
        <v>29.952999999999999</v>
      </c>
      <c r="G691" s="39">
        <v>27.664999999999999</v>
      </c>
      <c r="H691" s="39">
        <v>29.652000000000001</v>
      </c>
      <c r="I691" s="39">
        <v>29.251999999999999</v>
      </c>
      <c r="J691" s="39">
        <v>27.567</v>
      </c>
    </row>
    <row r="692" spans="1:10">
      <c r="A692" s="59">
        <v>43405</v>
      </c>
      <c r="B692" s="60">
        <v>0.25</v>
      </c>
      <c r="C692" s="39">
        <v>29.652000000000001</v>
      </c>
      <c r="D692" s="39">
        <v>27.664999999999999</v>
      </c>
      <c r="E692" s="39">
        <v>27.664999999999999</v>
      </c>
      <c r="F692" s="39">
        <v>29.952999999999999</v>
      </c>
      <c r="G692" s="39">
        <v>27.664999999999999</v>
      </c>
      <c r="H692" s="39">
        <v>29.652000000000001</v>
      </c>
      <c r="I692" s="39">
        <v>29.251999999999999</v>
      </c>
      <c r="J692" s="39">
        <v>27.664999999999999</v>
      </c>
    </row>
    <row r="693" spans="1:10">
      <c r="A693" s="59">
        <v>43405</v>
      </c>
      <c r="B693" s="60">
        <v>0.27083333333333298</v>
      </c>
      <c r="C693" s="39">
        <v>29.652000000000001</v>
      </c>
      <c r="D693" s="39">
        <v>27.664999999999999</v>
      </c>
      <c r="E693" s="39">
        <v>27.664999999999999</v>
      </c>
      <c r="F693" s="39">
        <v>29.952999999999999</v>
      </c>
      <c r="G693" s="39">
        <v>27.664999999999999</v>
      </c>
      <c r="H693" s="39">
        <v>29.652000000000001</v>
      </c>
      <c r="I693" s="39">
        <v>29.251999999999999</v>
      </c>
      <c r="J693" s="39">
        <v>27.664999999999999</v>
      </c>
    </row>
    <row r="694" spans="1:10">
      <c r="A694" s="59">
        <v>43405</v>
      </c>
      <c r="B694" s="60">
        <v>0.29166666666666602</v>
      </c>
      <c r="C694" s="39">
        <v>29.652000000000001</v>
      </c>
      <c r="D694" s="39">
        <v>27.664999999999999</v>
      </c>
      <c r="E694" s="39">
        <v>27.664999999999999</v>
      </c>
      <c r="F694" s="39">
        <v>29.952999999999999</v>
      </c>
      <c r="G694" s="39">
        <v>27.664999999999999</v>
      </c>
      <c r="H694" s="39">
        <v>29.751999999999999</v>
      </c>
      <c r="I694" s="39">
        <v>29.251999999999999</v>
      </c>
      <c r="J694" s="39">
        <v>27.763999999999999</v>
      </c>
    </row>
    <row r="695" spans="1:10">
      <c r="A695" s="59">
        <v>43405</v>
      </c>
      <c r="B695" s="60">
        <v>0.3125</v>
      </c>
      <c r="C695" s="39">
        <v>29.652000000000001</v>
      </c>
      <c r="D695" s="39">
        <v>27.664999999999999</v>
      </c>
      <c r="E695" s="39">
        <v>27.664999999999999</v>
      </c>
      <c r="F695" s="39">
        <v>29.952999999999999</v>
      </c>
      <c r="G695" s="39">
        <v>28.06</v>
      </c>
      <c r="H695" s="39">
        <v>29.751999999999999</v>
      </c>
      <c r="I695" s="39">
        <v>29.251999999999999</v>
      </c>
      <c r="J695" s="39">
        <v>27.664999999999999</v>
      </c>
    </row>
    <row r="696" spans="1:10">
      <c r="A696" s="59">
        <v>43405</v>
      </c>
      <c r="B696" s="60">
        <v>0.33333333333333298</v>
      </c>
      <c r="C696" s="39">
        <v>30.053999999999998</v>
      </c>
      <c r="D696" s="39">
        <v>27.960999999999999</v>
      </c>
      <c r="E696" s="39">
        <v>28.158999999999999</v>
      </c>
      <c r="F696" s="39">
        <v>30.356000000000002</v>
      </c>
      <c r="G696" s="39">
        <v>28.06</v>
      </c>
      <c r="H696" s="39">
        <v>30.154</v>
      </c>
      <c r="I696" s="39">
        <v>29.652000000000001</v>
      </c>
      <c r="J696" s="39">
        <v>28.257999999999999</v>
      </c>
    </row>
    <row r="697" spans="1:10">
      <c r="A697" s="59">
        <v>43405</v>
      </c>
      <c r="B697" s="60">
        <v>0.35416666666666602</v>
      </c>
      <c r="C697" s="39">
        <v>30.254999999999999</v>
      </c>
      <c r="D697" s="39">
        <v>28.158999999999999</v>
      </c>
      <c r="E697" s="39">
        <v>28.158999999999999</v>
      </c>
      <c r="F697" s="39">
        <v>30.154</v>
      </c>
      <c r="G697" s="39">
        <v>27.763999999999999</v>
      </c>
      <c r="H697" s="39">
        <v>30.154</v>
      </c>
      <c r="I697" s="39">
        <v>29.652000000000001</v>
      </c>
      <c r="J697" s="39">
        <v>28.06</v>
      </c>
    </row>
    <row r="698" spans="1:10">
      <c r="A698" s="59">
        <v>43405</v>
      </c>
      <c r="B698" s="60">
        <v>0.375</v>
      </c>
      <c r="C698" s="39">
        <v>29.751999999999999</v>
      </c>
      <c r="D698" s="39">
        <v>27.763999999999999</v>
      </c>
      <c r="E698" s="39">
        <v>27.861999999999998</v>
      </c>
      <c r="F698" s="39">
        <v>30.053999999999998</v>
      </c>
      <c r="G698" s="39">
        <v>27.567</v>
      </c>
      <c r="H698" s="39">
        <v>29.751999999999999</v>
      </c>
      <c r="I698" s="39">
        <v>29.251999999999999</v>
      </c>
      <c r="J698" s="39">
        <v>27.861999999999998</v>
      </c>
    </row>
    <row r="699" spans="1:10">
      <c r="A699" s="59">
        <v>43405</v>
      </c>
      <c r="B699" s="60">
        <v>0.39583333333333298</v>
      </c>
      <c r="C699" s="39">
        <v>29.452000000000002</v>
      </c>
      <c r="D699" s="39">
        <v>27.567</v>
      </c>
      <c r="E699" s="39">
        <v>27.664999999999999</v>
      </c>
      <c r="F699" s="39">
        <v>29.952999999999999</v>
      </c>
      <c r="G699" s="39">
        <v>27.664999999999999</v>
      </c>
      <c r="H699" s="39">
        <v>29.652000000000001</v>
      </c>
      <c r="I699" s="39">
        <v>29.152000000000001</v>
      </c>
      <c r="J699" s="39">
        <v>27.664999999999999</v>
      </c>
    </row>
    <row r="700" spans="1:10">
      <c r="A700" s="59">
        <v>43405</v>
      </c>
      <c r="B700" s="60">
        <v>0.41666666666666602</v>
      </c>
      <c r="C700" s="39">
        <v>29.452000000000002</v>
      </c>
      <c r="D700" s="39">
        <v>27.664999999999999</v>
      </c>
      <c r="E700" s="39">
        <v>27.664999999999999</v>
      </c>
      <c r="F700" s="39">
        <v>29.952999999999999</v>
      </c>
      <c r="G700" s="39">
        <v>27.567</v>
      </c>
      <c r="H700" s="39">
        <v>29.652000000000001</v>
      </c>
      <c r="I700" s="39">
        <v>29.251999999999999</v>
      </c>
      <c r="J700" s="39">
        <v>27.664999999999999</v>
      </c>
    </row>
    <row r="701" spans="1:10">
      <c r="A701" s="59">
        <v>43405</v>
      </c>
      <c r="B701" s="60">
        <v>0.4375</v>
      </c>
      <c r="C701" s="39">
        <v>29.452000000000002</v>
      </c>
      <c r="D701" s="39">
        <v>27.567</v>
      </c>
      <c r="E701" s="39">
        <v>27.567</v>
      </c>
      <c r="F701" s="39">
        <v>29.853000000000002</v>
      </c>
      <c r="G701" s="39">
        <v>27.664999999999999</v>
      </c>
      <c r="H701" s="39">
        <v>29.552</v>
      </c>
      <c r="I701" s="39">
        <v>29.251999999999999</v>
      </c>
      <c r="J701" s="39">
        <v>27.664999999999999</v>
      </c>
    </row>
    <row r="702" spans="1:10">
      <c r="A702" s="59">
        <v>43405</v>
      </c>
      <c r="B702" s="60">
        <v>0.45833333333333298</v>
      </c>
      <c r="C702" s="39">
        <v>29.552</v>
      </c>
      <c r="D702" s="39">
        <v>27.664999999999999</v>
      </c>
      <c r="E702" s="39">
        <v>27.763999999999999</v>
      </c>
      <c r="F702" s="39">
        <v>30.053999999999998</v>
      </c>
      <c r="G702" s="39">
        <v>27.664999999999999</v>
      </c>
      <c r="H702" s="39">
        <v>29.751999999999999</v>
      </c>
      <c r="I702" s="39">
        <v>29.251999999999999</v>
      </c>
      <c r="J702" s="39">
        <v>27.763999999999999</v>
      </c>
    </row>
    <row r="703" spans="1:10">
      <c r="A703" s="59">
        <v>43405</v>
      </c>
      <c r="B703" s="60">
        <v>0.47916666666666602</v>
      </c>
      <c r="C703" s="39">
        <v>29.552</v>
      </c>
      <c r="D703" s="39">
        <v>27.664999999999999</v>
      </c>
      <c r="E703" s="39">
        <v>27.664999999999999</v>
      </c>
      <c r="F703" s="39">
        <v>30.053999999999998</v>
      </c>
      <c r="G703" s="39">
        <v>27.664999999999999</v>
      </c>
      <c r="H703" s="39">
        <v>29.652000000000001</v>
      </c>
      <c r="I703" s="39">
        <v>29.251999999999999</v>
      </c>
      <c r="J703" s="39">
        <v>27.664999999999999</v>
      </c>
    </row>
    <row r="704" spans="1:10">
      <c r="A704" s="59">
        <v>43405</v>
      </c>
      <c r="B704" s="60">
        <v>0.5</v>
      </c>
      <c r="C704" s="39">
        <v>29.552</v>
      </c>
      <c r="D704" s="39">
        <v>27.664999999999999</v>
      </c>
      <c r="E704" s="39">
        <v>27.763999999999999</v>
      </c>
      <c r="F704" s="39">
        <v>30.053999999999998</v>
      </c>
      <c r="G704" s="39">
        <v>27.664999999999999</v>
      </c>
      <c r="H704" s="39">
        <v>29.652000000000001</v>
      </c>
      <c r="I704" s="39">
        <v>29.251999999999999</v>
      </c>
      <c r="J704" s="39">
        <v>27.664999999999999</v>
      </c>
    </row>
    <row r="705" spans="1:10">
      <c r="A705" s="59">
        <v>43405</v>
      </c>
      <c r="B705" s="60">
        <v>0.52083333333333304</v>
      </c>
      <c r="C705" s="39">
        <v>29.552</v>
      </c>
      <c r="D705" s="39">
        <v>27.664999999999999</v>
      </c>
      <c r="E705" s="39">
        <v>27.664999999999999</v>
      </c>
      <c r="F705" s="39">
        <v>30.053999999999998</v>
      </c>
      <c r="G705" s="39">
        <v>27.664999999999999</v>
      </c>
      <c r="H705" s="39">
        <v>29.652000000000001</v>
      </c>
      <c r="I705" s="39">
        <v>29.251999999999999</v>
      </c>
      <c r="J705" s="39">
        <v>27.664999999999999</v>
      </c>
    </row>
    <row r="706" spans="1:10">
      <c r="A706" s="59">
        <v>43405</v>
      </c>
      <c r="B706" s="60">
        <v>0.54166666666666596</v>
      </c>
      <c r="C706" s="39">
        <v>29.552</v>
      </c>
      <c r="D706" s="39">
        <v>27.763999999999999</v>
      </c>
      <c r="E706" s="39">
        <v>27.763999999999999</v>
      </c>
      <c r="F706" s="39">
        <v>30.154</v>
      </c>
      <c r="G706" s="39">
        <v>27.763999999999999</v>
      </c>
      <c r="H706" s="39">
        <v>29.751999999999999</v>
      </c>
      <c r="I706" s="39">
        <v>29.352</v>
      </c>
      <c r="J706" s="39">
        <v>27.763999999999999</v>
      </c>
    </row>
    <row r="707" spans="1:10">
      <c r="A707" s="59">
        <v>43405</v>
      </c>
      <c r="B707" s="60">
        <v>0.5625</v>
      </c>
      <c r="C707" s="39">
        <v>29.652000000000001</v>
      </c>
      <c r="D707" s="39">
        <v>27.763999999999999</v>
      </c>
      <c r="E707" s="39">
        <v>27.763999999999999</v>
      </c>
      <c r="F707" s="39">
        <v>30.154</v>
      </c>
      <c r="G707" s="39">
        <v>27.664999999999999</v>
      </c>
      <c r="H707" s="39">
        <v>29.751999999999999</v>
      </c>
      <c r="I707" s="39">
        <v>29.352</v>
      </c>
      <c r="J707" s="39">
        <v>27.763999999999999</v>
      </c>
    </row>
    <row r="708" spans="1:10">
      <c r="A708" s="59">
        <v>43405</v>
      </c>
      <c r="B708" s="60">
        <v>0.58333333333333304</v>
      </c>
      <c r="C708" s="39">
        <v>29.452000000000002</v>
      </c>
      <c r="D708" s="39">
        <v>27.664999999999999</v>
      </c>
      <c r="E708" s="39">
        <v>27.664999999999999</v>
      </c>
      <c r="F708" s="39">
        <v>30.053999999999998</v>
      </c>
      <c r="G708" s="39">
        <v>27.567</v>
      </c>
      <c r="H708" s="39">
        <v>29.652000000000001</v>
      </c>
      <c r="I708" s="39">
        <v>29.251999999999999</v>
      </c>
      <c r="J708" s="39">
        <v>27.664999999999999</v>
      </c>
    </row>
    <row r="709" spans="1:10">
      <c r="A709" s="59">
        <v>43405</v>
      </c>
      <c r="B709" s="60">
        <v>0.60416666666666596</v>
      </c>
      <c r="C709" s="39">
        <v>29.452000000000002</v>
      </c>
      <c r="D709" s="39">
        <v>27.567</v>
      </c>
      <c r="E709" s="39">
        <v>27.664999999999999</v>
      </c>
      <c r="F709" s="39">
        <v>29.952999999999999</v>
      </c>
      <c r="G709" s="39">
        <v>27.567</v>
      </c>
      <c r="H709" s="39">
        <v>29.652000000000001</v>
      </c>
      <c r="I709" s="39">
        <v>29.152000000000001</v>
      </c>
      <c r="J709" s="39">
        <v>27.664999999999999</v>
      </c>
    </row>
    <row r="710" spans="1:10">
      <c r="A710" s="59">
        <v>43405</v>
      </c>
      <c r="B710" s="60">
        <v>0.625</v>
      </c>
      <c r="C710" s="39">
        <v>29.452000000000002</v>
      </c>
      <c r="D710" s="39">
        <v>27.567</v>
      </c>
      <c r="E710" s="39">
        <v>27.664999999999999</v>
      </c>
      <c r="F710" s="39">
        <v>29.952999999999999</v>
      </c>
      <c r="G710" s="39">
        <v>27.567</v>
      </c>
      <c r="H710" s="39">
        <v>29.652000000000001</v>
      </c>
      <c r="I710" s="39">
        <v>29.251999999999999</v>
      </c>
      <c r="J710" s="39">
        <v>27.567</v>
      </c>
    </row>
    <row r="711" spans="1:10">
      <c r="A711" s="59">
        <v>43405</v>
      </c>
      <c r="B711" s="60">
        <v>0.64583333333333304</v>
      </c>
      <c r="C711" s="39">
        <v>29.452000000000002</v>
      </c>
      <c r="D711" s="39">
        <v>27.567</v>
      </c>
      <c r="E711" s="39">
        <v>27.664999999999999</v>
      </c>
      <c r="F711" s="39">
        <v>29.952999999999999</v>
      </c>
      <c r="G711" s="39">
        <v>27.567</v>
      </c>
      <c r="H711" s="39">
        <v>29.652000000000001</v>
      </c>
      <c r="I711" s="39">
        <v>29.251999999999999</v>
      </c>
      <c r="J711" s="39">
        <v>27.664999999999999</v>
      </c>
    </row>
    <row r="712" spans="1:10">
      <c r="A712" s="59">
        <v>43405</v>
      </c>
      <c r="B712" s="60">
        <v>0.66666666666666596</v>
      </c>
      <c r="C712" s="39">
        <v>29.452000000000002</v>
      </c>
      <c r="D712" s="39">
        <v>27.567</v>
      </c>
      <c r="E712" s="39">
        <v>27.567</v>
      </c>
      <c r="F712" s="39">
        <v>29.952999999999999</v>
      </c>
      <c r="G712" s="39">
        <v>27.763999999999999</v>
      </c>
      <c r="H712" s="39">
        <v>29.652000000000001</v>
      </c>
      <c r="I712" s="39">
        <v>29.251999999999999</v>
      </c>
      <c r="J712" s="39">
        <v>27.567</v>
      </c>
    </row>
    <row r="713" spans="1:10">
      <c r="A713" s="59">
        <v>43405</v>
      </c>
      <c r="B713" s="60">
        <v>0.6875</v>
      </c>
      <c r="C713" s="39">
        <v>29.751999999999999</v>
      </c>
      <c r="D713" s="39">
        <v>27.763999999999999</v>
      </c>
      <c r="E713" s="39">
        <v>27.861999999999998</v>
      </c>
      <c r="F713" s="39">
        <v>30.154</v>
      </c>
      <c r="G713" s="39">
        <v>27.763999999999999</v>
      </c>
      <c r="H713" s="39">
        <v>29.853000000000002</v>
      </c>
      <c r="I713" s="39">
        <v>29.452000000000002</v>
      </c>
      <c r="J713" s="39">
        <v>27.763999999999999</v>
      </c>
    </row>
    <row r="714" spans="1:10">
      <c r="A714" s="59">
        <v>43405</v>
      </c>
      <c r="B714" s="60">
        <v>0.70833333333333304</v>
      </c>
      <c r="C714" s="39">
        <v>29.652000000000001</v>
      </c>
      <c r="D714" s="39">
        <v>27.763999999999999</v>
      </c>
      <c r="E714" s="39">
        <v>27.861999999999998</v>
      </c>
      <c r="F714" s="39">
        <v>30.154</v>
      </c>
      <c r="G714" s="39">
        <v>27.763999999999999</v>
      </c>
      <c r="H714" s="39">
        <v>29.853000000000002</v>
      </c>
      <c r="I714" s="39">
        <v>29.352</v>
      </c>
      <c r="J714" s="39">
        <v>27.763999999999999</v>
      </c>
    </row>
    <row r="715" spans="1:10">
      <c r="A715" s="59">
        <v>43405</v>
      </c>
      <c r="B715" s="60">
        <v>0.72916666666666596</v>
      </c>
      <c r="C715" s="39">
        <v>29.652000000000001</v>
      </c>
      <c r="D715" s="39">
        <v>27.763999999999999</v>
      </c>
      <c r="E715" s="39">
        <v>27.763999999999999</v>
      </c>
      <c r="F715" s="39">
        <v>30.154</v>
      </c>
      <c r="G715" s="39">
        <v>27.664999999999999</v>
      </c>
      <c r="H715" s="39">
        <v>29.751999999999999</v>
      </c>
      <c r="I715" s="39">
        <v>29.352</v>
      </c>
      <c r="J715" s="39">
        <v>27.763999999999999</v>
      </c>
    </row>
    <row r="716" spans="1:10">
      <c r="A716" s="59">
        <v>43405</v>
      </c>
      <c r="B716" s="60">
        <v>0.75</v>
      </c>
      <c r="C716" s="39">
        <v>29.552</v>
      </c>
      <c r="D716" s="39">
        <v>27.664999999999999</v>
      </c>
      <c r="E716" s="39">
        <v>27.763999999999999</v>
      </c>
      <c r="F716" s="39">
        <v>30.053999999999998</v>
      </c>
      <c r="G716" s="39">
        <v>27.567</v>
      </c>
      <c r="H716" s="39">
        <v>29.751999999999999</v>
      </c>
      <c r="I716" s="39">
        <v>29.251999999999999</v>
      </c>
      <c r="J716" s="39">
        <v>27.664999999999999</v>
      </c>
    </row>
    <row r="717" spans="1:10">
      <c r="A717" s="59">
        <v>43405</v>
      </c>
      <c r="B717" s="60">
        <v>0.77083333333333304</v>
      </c>
      <c r="C717" s="39">
        <v>29.452000000000002</v>
      </c>
      <c r="D717" s="39">
        <v>27.664999999999999</v>
      </c>
      <c r="E717" s="39">
        <v>27.664999999999999</v>
      </c>
      <c r="F717" s="39">
        <v>30.053999999999998</v>
      </c>
      <c r="G717" s="39">
        <v>27.567</v>
      </c>
      <c r="H717" s="39">
        <v>29.652000000000001</v>
      </c>
      <c r="I717" s="39">
        <v>29.251999999999999</v>
      </c>
      <c r="J717" s="39">
        <v>27.567</v>
      </c>
    </row>
    <row r="718" spans="1:10">
      <c r="A718" s="59">
        <v>43405</v>
      </c>
      <c r="B718" s="60">
        <v>0.79166666666666596</v>
      </c>
      <c r="C718" s="39">
        <v>29.452000000000002</v>
      </c>
      <c r="D718" s="39">
        <v>27.567</v>
      </c>
      <c r="E718" s="39">
        <v>27.664999999999999</v>
      </c>
      <c r="F718" s="39">
        <v>29.952999999999999</v>
      </c>
      <c r="G718" s="39">
        <v>27.468</v>
      </c>
      <c r="H718" s="39">
        <v>29.652000000000001</v>
      </c>
      <c r="I718" s="39">
        <v>29.152000000000001</v>
      </c>
      <c r="J718" s="39">
        <v>27.567</v>
      </c>
    </row>
    <row r="719" spans="1:10">
      <c r="A719" s="59">
        <v>43405</v>
      </c>
      <c r="B719" s="60">
        <v>0.8125</v>
      </c>
      <c r="C719" s="39">
        <v>29.352</v>
      </c>
      <c r="D719" s="39">
        <v>27.567</v>
      </c>
      <c r="E719" s="39">
        <v>27.567</v>
      </c>
      <c r="F719" s="39">
        <v>29.853000000000002</v>
      </c>
      <c r="G719" s="39">
        <v>27.567</v>
      </c>
      <c r="H719" s="39">
        <v>29.552</v>
      </c>
      <c r="I719" s="39">
        <v>29.053000000000001</v>
      </c>
      <c r="J719" s="39">
        <v>27.468</v>
      </c>
    </row>
    <row r="720" spans="1:10">
      <c r="A720" s="59">
        <v>43405</v>
      </c>
      <c r="B720" s="60">
        <v>0.83333333333333304</v>
      </c>
      <c r="C720" s="39">
        <v>29.452000000000002</v>
      </c>
      <c r="D720" s="39">
        <v>27.567</v>
      </c>
      <c r="E720" s="39">
        <v>27.664999999999999</v>
      </c>
      <c r="F720" s="39">
        <v>30.053999999999998</v>
      </c>
      <c r="G720" s="39">
        <v>27.567</v>
      </c>
      <c r="H720" s="39">
        <v>29.652000000000001</v>
      </c>
      <c r="I720" s="39">
        <v>29.152000000000001</v>
      </c>
      <c r="J720" s="39">
        <v>27.567</v>
      </c>
    </row>
    <row r="721" spans="1:10">
      <c r="A721" s="59">
        <v>43405</v>
      </c>
      <c r="B721" s="60">
        <v>0.85416666666666596</v>
      </c>
      <c r="C721" s="39">
        <v>29.552</v>
      </c>
      <c r="D721" s="39">
        <v>27.664999999999999</v>
      </c>
      <c r="E721" s="39">
        <v>27.664999999999999</v>
      </c>
      <c r="F721" s="39">
        <v>30.053999999999998</v>
      </c>
      <c r="G721" s="39">
        <v>27.567</v>
      </c>
      <c r="H721" s="39">
        <v>29.652000000000001</v>
      </c>
      <c r="I721" s="39">
        <v>29.152000000000001</v>
      </c>
      <c r="J721" s="39">
        <v>27.567</v>
      </c>
    </row>
    <row r="722" spans="1:10">
      <c r="A722" s="59">
        <v>43405</v>
      </c>
      <c r="B722" s="60">
        <v>0.875</v>
      </c>
      <c r="C722" s="39">
        <v>29.452000000000002</v>
      </c>
      <c r="D722" s="39">
        <v>27.664999999999999</v>
      </c>
      <c r="E722" s="39">
        <v>27.664999999999999</v>
      </c>
      <c r="F722" s="39">
        <v>30.053999999999998</v>
      </c>
      <c r="G722" s="39">
        <v>27.468</v>
      </c>
      <c r="H722" s="39">
        <v>29.652000000000001</v>
      </c>
      <c r="I722" s="39">
        <v>29.152000000000001</v>
      </c>
      <c r="J722" s="39">
        <v>27.567</v>
      </c>
    </row>
    <row r="723" spans="1:10">
      <c r="A723" s="59">
        <v>43405</v>
      </c>
      <c r="B723" s="60">
        <v>0.89583333333333304</v>
      </c>
      <c r="C723" s="39">
        <v>29.352</v>
      </c>
      <c r="D723" s="39">
        <v>27.567</v>
      </c>
      <c r="E723" s="39">
        <v>27.567</v>
      </c>
      <c r="F723" s="39">
        <v>29.952999999999999</v>
      </c>
      <c r="G723" s="39">
        <v>27.468</v>
      </c>
      <c r="H723" s="39">
        <v>29.552</v>
      </c>
      <c r="I723" s="39">
        <v>29.152000000000001</v>
      </c>
      <c r="J723" s="39">
        <v>27.468</v>
      </c>
    </row>
    <row r="724" spans="1:10">
      <c r="A724" s="59">
        <v>43405</v>
      </c>
      <c r="B724" s="60">
        <v>0.91666666666666596</v>
      </c>
      <c r="C724" s="39">
        <v>29.352</v>
      </c>
      <c r="D724" s="39">
        <v>27.567</v>
      </c>
      <c r="E724" s="39">
        <v>27.567</v>
      </c>
      <c r="F724" s="39">
        <v>29.952999999999999</v>
      </c>
      <c r="G724" s="39">
        <v>27.468</v>
      </c>
      <c r="H724" s="39">
        <v>29.552</v>
      </c>
      <c r="I724" s="39">
        <v>29.053000000000001</v>
      </c>
      <c r="J724" s="39">
        <v>27.468</v>
      </c>
    </row>
    <row r="725" spans="1:10">
      <c r="A725" s="59">
        <v>43405</v>
      </c>
      <c r="B725" s="60">
        <v>0.9375</v>
      </c>
      <c r="C725" s="39">
        <v>29.352</v>
      </c>
      <c r="D725" s="39">
        <v>27.468</v>
      </c>
      <c r="E725" s="39">
        <v>27.468</v>
      </c>
      <c r="F725" s="39">
        <v>29.952999999999999</v>
      </c>
      <c r="G725" s="39">
        <v>27.37</v>
      </c>
      <c r="H725" s="39">
        <v>29.552</v>
      </c>
      <c r="I725" s="39">
        <v>29.053000000000001</v>
      </c>
      <c r="J725" s="39">
        <v>27.468</v>
      </c>
    </row>
    <row r="726" spans="1:10">
      <c r="A726" s="59">
        <v>43405</v>
      </c>
      <c r="B726" s="60">
        <v>0.95833333333333304</v>
      </c>
      <c r="C726" s="39">
        <v>29.251999999999999</v>
      </c>
      <c r="D726" s="39">
        <v>27.468</v>
      </c>
      <c r="E726" s="39">
        <v>27.468</v>
      </c>
      <c r="F726" s="39">
        <v>29.853000000000002</v>
      </c>
      <c r="G726" s="39">
        <v>27.37</v>
      </c>
      <c r="H726" s="39">
        <v>29.552</v>
      </c>
      <c r="I726" s="39">
        <v>28.952999999999999</v>
      </c>
      <c r="J726" s="39">
        <v>27.468</v>
      </c>
    </row>
    <row r="727" spans="1:10">
      <c r="A727" s="59">
        <v>43405</v>
      </c>
      <c r="B727" s="60">
        <v>0.97916666666666596</v>
      </c>
      <c r="C727" s="39">
        <v>29.251999999999999</v>
      </c>
      <c r="D727" s="39">
        <v>27.37</v>
      </c>
      <c r="E727" s="39">
        <v>27.37</v>
      </c>
      <c r="F727" s="39">
        <v>29.853000000000002</v>
      </c>
      <c r="G727" s="39">
        <v>27.37</v>
      </c>
      <c r="H727" s="39">
        <v>29.452000000000002</v>
      </c>
      <c r="I727" s="39">
        <v>28.952999999999999</v>
      </c>
      <c r="J727" s="39">
        <v>27.37</v>
      </c>
    </row>
    <row r="728" spans="1:10">
      <c r="A728" s="59">
        <v>43406</v>
      </c>
      <c r="B728" s="60">
        <v>0</v>
      </c>
      <c r="C728" s="39">
        <v>29.251999999999999</v>
      </c>
      <c r="D728" s="39">
        <v>27.37</v>
      </c>
      <c r="E728" s="39">
        <v>27.37</v>
      </c>
      <c r="F728" s="39">
        <v>29.751999999999999</v>
      </c>
      <c r="G728" s="39">
        <v>27.37</v>
      </c>
      <c r="H728" s="39">
        <v>29.452000000000002</v>
      </c>
      <c r="I728" s="39">
        <v>28.952999999999999</v>
      </c>
      <c r="J728" s="39">
        <v>27.37</v>
      </c>
    </row>
    <row r="729" spans="1:10">
      <c r="A729" s="59">
        <v>43406</v>
      </c>
      <c r="B729" s="60">
        <v>2.0833333333333332E-2</v>
      </c>
      <c r="C729" s="39">
        <v>29.251999999999999</v>
      </c>
      <c r="D729" s="39">
        <v>27.37</v>
      </c>
      <c r="E729" s="39">
        <v>27.37</v>
      </c>
      <c r="F729" s="39">
        <v>29.751999999999999</v>
      </c>
      <c r="G729" s="39">
        <v>27.37</v>
      </c>
      <c r="H729" s="39">
        <v>29.452000000000002</v>
      </c>
      <c r="I729" s="39">
        <v>28.952999999999999</v>
      </c>
      <c r="J729" s="39">
        <v>27.37</v>
      </c>
    </row>
    <row r="730" spans="1:10">
      <c r="A730" s="59">
        <v>43406</v>
      </c>
      <c r="B730" s="60">
        <v>4.1666666666666664E-2</v>
      </c>
      <c r="C730" s="39">
        <v>29.352</v>
      </c>
      <c r="D730" s="39">
        <v>27.37</v>
      </c>
      <c r="E730" s="39">
        <v>27.468</v>
      </c>
      <c r="F730" s="39">
        <v>29.751999999999999</v>
      </c>
      <c r="G730" s="39">
        <v>27.271999999999998</v>
      </c>
      <c r="H730" s="39">
        <v>29.452000000000002</v>
      </c>
      <c r="I730" s="39">
        <v>28.952999999999999</v>
      </c>
      <c r="J730" s="39">
        <v>27.37</v>
      </c>
    </row>
    <row r="731" spans="1:10">
      <c r="A731" s="59">
        <v>43406</v>
      </c>
      <c r="B731" s="60">
        <v>6.25E-2</v>
      </c>
      <c r="C731" s="39">
        <v>29.251999999999999</v>
      </c>
      <c r="D731" s="39">
        <v>27.37</v>
      </c>
      <c r="E731" s="39">
        <v>27.37</v>
      </c>
      <c r="F731" s="39">
        <v>29.652000000000001</v>
      </c>
      <c r="G731" s="39">
        <v>27.37</v>
      </c>
      <c r="H731" s="39">
        <v>29.352</v>
      </c>
      <c r="I731" s="39">
        <v>28.853000000000002</v>
      </c>
      <c r="J731" s="39">
        <v>27.37</v>
      </c>
    </row>
    <row r="732" spans="1:10">
      <c r="A732" s="59">
        <v>43406</v>
      </c>
      <c r="B732" s="60">
        <v>8.3333333333333301E-2</v>
      </c>
      <c r="C732" s="39">
        <v>29.352</v>
      </c>
      <c r="D732" s="39">
        <v>27.37</v>
      </c>
      <c r="E732" s="39">
        <v>27.468</v>
      </c>
      <c r="F732" s="39">
        <v>29.751999999999999</v>
      </c>
      <c r="G732" s="39">
        <v>27.37</v>
      </c>
      <c r="H732" s="39">
        <v>29.452000000000002</v>
      </c>
      <c r="I732" s="39">
        <v>28.952999999999999</v>
      </c>
      <c r="J732" s="39">
        <v>27.37</v>
      </c>
    </row>
    <row r="733" spans="1:10">
      <c r="A733" s="59">
        <v>43406</v>
      </c>
      <c r="B733" s="60">
        <v>0.104166666666667</v>
      </c>
      <c r="C733" s="39">
        <v>29.352</v>
      </c>
      <c r="D733" s="39">
        <v>27.468</v>
      </c>
      <c r="E733" s="39">
        <v>27.468</v>
      </c>
      <c r="F733" s="39">
        <v>29.853000000000002</v>
      </c>
      <c r="G733" s="39">
        <v>27.468</v>
      </c>
      <c r="H733" s="39">
        <v>29.452000000000002</v>
      </c>
      <c r="I733" s="39">
        <v>28.952999999999999</v>
      </c>
      <c r="J733" s="39">
        <v>27.468</v>
      </c>
    </row>
    <row r="734" spans="1:10">
      <c r="A734" s="59">
        <v>43406</v>
      </c>
      <c r="B734" s="60">
        <v>0.125</v>
      </c>
      <c r="C734" s="39">
        <v>29.352</v>
      </c>
      <c r="D734" s="39">
        <v>27.468</v>
      </c>
      <c r="E734" s="39">
        <v>27.468</v>
      </c>
      <c r="F734" s="39">
        <v>29.751999999999999</v>
      </c>
      <c r="G734" s="39">
        <v>27.567</v>
      </c>
      <c r="H734" s="39">
        <v>29.452000000000002</v>
      </c>
      <c r="I734" s="39">
        <v>29.053000000000001</v>
      </c>
      <c r="J734" s="39">
        <v>27.468</v>
      </c>
    </row>
    <row r="735" spans="1:10">
      <c r="A735" s="59">
        <v>43406</v>
      </c>
      <c r="B735" s="60">
        <v>0.14583333333333301</v>
      </c>
      <c r="C735" s="39">
        <v>29.352</v>
      </c>
      <c r="D735" s="39">
        <v>27.567</v>
      </c>
      <c r="E735" s="39">
        <v>27.567</v>
      </c>
      <c r="F735" s="39">
        <v>29.952999999999999</v>
      </c>
      <c r="G735" s="39">
        <v>27.567</v>
      </c>
      <c r="H735" s="39">
        <v>29.552</v>
      </c>
      <c r="I735" s="39">
        <v>29.053000000000001</v>
      </c>
      <c r="J735" s="39">
        <v>27.567</v>
      </c>
    </row>
    <row r="736" spans="1:10">
      <c r="A736" s="59">
        <v>43406</v>
      </c>
      <c r="B736" s="60">
        <v>0.16666666666666599</v>
      </c>
      <c r="C736" s="39">
        <v>29.452000000000002</v>
      </c>
      <c r="D736" s="39">
        <v>27.567</v>
      </c>
      <c r="E736" s="39">
        <v>27.567</v>
      </c>
      <c r="F736" s="39">
        <v>29.952999999999999</v>
      </c>
      <c r="G736" s="39">
        <v>27.468</v>
      </c>
      <c r="H736" s="39">
        <v>29.552</v>
      </c>
      <c r="I736" s="39">
        <v>29.152000000000001</v>
      </c>
      <c r="J736" s="39">
        <v>27.567</v>
      </c>
    </row>
    <row r="737" spans="1:10">
      <c r="A737" s="59">
        <v>43406</v>
      </c>
      <c r="B737" s="60">
        <v>0.1875</v>
      </c>
      <c r="C737" s="39">
        <v>29.352</v>
      </c>
      <c r="D737" s="39">
        <v>27.468</v>
      </c>
      <c r="E737" s="39">
        <v>27.468</v>
      </c>
      <c r="F737" s="39">
        <v>29.751999999999999</v>
      </c>
      <c r="G737" s="39">
        <v>27.468</v>
      </c>
      <c r="H737" s="39">
        <v>29.552</v>
      </c>
      <c r="I737" s="39">
        <v>29.053000000000001</v>
      </c>
      <c r="J737" s="39">
        <v>27.468</v>
      </c>
    </row>
    <row r="738" spans="1:10">
      <c r="A738" s="59">
        <v>43406</v>
      </c>
      <c r="B738" s="60">
        <v>0.20833333333333301</v>
      </c>
      <c r="C738" s="39">
        <v>29.352</v>
      </c>
      <c r="D738" s="39">
        <v>27.468</v>
      </c>
      <c r="E738" s="39">
        <v>27.567</v>
      </c>
      <c r="F738" s="39">
        <v>29.853000000000002</v>
      </c>
      <c r="G738" s="39">
        <v>27.468</v>
      </c>
      <c r="H738" s="39">
        <v>29.552</v>
      </c>
      <c r="I738" s="39">
        <v>29.053000000000001</v>
      </c>
      <c r="J738" s="39">
        <v>27.468</v>
      </c>
    </row>
    <row r="739" spans="1:10">
      <c r="A739" s="59">
        <v>43406</v>
      </c>
      <c r="B739" s="60">
        <v>0.22916666666666599</v>
      </c>
      <c r="C739" s="39">
        <v>29.352</v>
      </c>
      <c r="D739" s="39">
        <v>27.468</v>
      </c>
      <c r="E739" s="39">
        <v>27.468</v>
      </c>
      <c r="F739" s="39">
        <v>29.853000000000002</v>
      </c>
      <c r="G739" s="39">
        <v>27.468</v>
      </c>
      <c r="H739" s="39">
        <v>29.552</v>
      </c>
      <c r="I739" s="39">
        <v>29.053000000000001</v>
      </c>
      <c r="J739" s="39">
        <v>27.468</v>
      </c>
    </row>
    <row r="740" spans="1:10">
      <c r="A740" s="59">
        <v>43406</v>
      </c>
      <c r="B740" s="60">
        <v>0.25</v>
      </c>
      <c r="C740" s="39">
        <v>29.352</v>
      </c>
      <c r="D740" s="39">
        <v>27.468</v>
      </c>
      <c r="E740" s="39">
        <v>27.468</v>
      </c>
      <c r="F740" s="39">
        <v>29.853000000000002</v>
      </c>
      <c r="G740" s="39">
        <v>27.468</v>
      </c>
      <c r="H740" s="39">
        <v>29.552</v>
      </c>
      <c r="I740" s="39">
        <v>29.053000000000001</v>
      </c>
      <c r="J740" s="39">
        <v>27.468</v>
      </c>
    </row>
    <row r="741" spans="1:10">
      <c r="A741" s="59">
        <v>43406</v>
      </c>
      <c r="B741" s="60">
        <v>0.27083333333333298</v>
      </c>
      <c r="C741" s="39">
        <v>29.352</v>
      </c>
      <c r="D741" s="39">
        <v>27.468</v>
      </c>
      <c r="E741" s="39">
        <v>27.468</v>
      </c>
      <c r="F741" s="39">
        <v>29.853000000000002</v>
      </c>
      <c r="G741" s="39">
        <v>27.468</v>
      </c>
      <c r="H741" s="39">
        <v>29.552</v>
      </c>
      <c r="I741" s="39">
        <v>29.053000000000001</v>
      </c>
      <c r="J741" s="39">
        <v>27.468</v>
      </c>
    </row>
    <row r="742" spans="1:10">
      <c r="A742" s="59">
        <v>43406</v>
      </c>
      <c r="B742" s="60">
        <v>0.29166666666666602</v>
      </c>
      <c r="C742" s="39">
        <v>29.352</v>
      </c>
      <c r="D742" s="39">
        <v>27.468</v>
      </c>
      <c r="E742" s="39">
        <v>27.567</v>
      </c>
      <c r="F742" s="39">
        <v>29.853000000000002</v>
      </c>
      <c r="G742" s="39">
        <v>27.468</v>
      </c>
      <c r="H742" s="39">
        <v>29.552</v>
      </c>
      <c r="I742" s="39">
        <v>29.053000000000001</v>
      </c>
      <c r="J742" s="39">
        <v>27.468</v>
      </c>
    </row>
    <row r="743" spans="1:10">
      <c r="A743" s="59">
        <v>43406</v>
      </c>
      <c r="B743" s="60">
        <v>0.3125</v>
      </c>
      <c r="C743" s="39">
        <v>29.452000000000002</v>
      </c>
      <c r="D743" s="39">
        <v>27.468</v>
      </c>
      <c r="E743" s="39">
        <v>27.567</v>
      </c>
      <c r="F743" s="39">
        <v>29.952999999999999</v>
      </c>
      <c r="G743" s="39">
        <v>27.567</v>
      </c>
      <c r="H743" s="39">
        <v>29.552</v>
      </c>
      <c r="I743" s="39">
        <v>29.053000000000001</v>
      </c>
      <c r="J743" s="39">
        <v>27.468</v>
      </c>
    </row>
    <row r="744" spans="1:10">
      <c r="A744" s="59">
        <v>43406</v>
      </c>
      <c r="B744" s="60">
        <v>0.33333333333333298</v>
      </c>
      <c r="C744" s="39">
        <v>29.452000000000002</v>
      </c>
      <c r="D744" s="39">
        <v>27.567</v>
      </c>
      <c r="E744" s="39">
        <v>27.567</v>
      </c>
      <c r="F744" s="39">
        <v>29.952999999999999</v>
      </c>
      <c r="G744" s="39">
        <v>27.567</v>
      </c>
      <c r="H744" s="39">
        <v>29.652000000000001</v>
      </c>
      <c r="I744" s="39">
        <v>29.152000000000001</v>
      </c>
      <c r="J744" s="39">
        <v>27.567</v>
      </c>
    </row>
    <row r="745" spans="1:10">
      <c r="A745" s="59">
        <v>43406</v>
      </c>
      <c r="B745" s="60">
        <v>0.35416666666666602</v>
      </c>
      <c r="C745" s="39">
        <v>29.452000000000002</v>
      </c>
      <c r="D745" s="39">
        <v>27.567</v>
      </c>
      <c r="E745" s="39">
        <v>27.664999999999999</v>
      </c>
      <c r="F745" s="39">
        <v>29.952999999999999</v>
      </c>
      <c r="G745" s="39">
        <v>27.664999999999999</v>
      </c>
      <c r="H745" s="39">
        <v>29.652000000000001</v>
      </c>
      <c r="I745" s="39">
        <v>29.152000000000001</v>
      </c>
      <c r="J745" s="39">
        <v>27.567</v>
      </c>
    </row>
    <row r="746" spans="1:10">
      <c r="A746" s="59">
        <v>43406</v>
      </c>
      <c r="B746" s="60">
        <v>0.375</v>
      </c>
      <c r="C746" s="39">
        <v>29.652000000000001</v>
      </c>
      <c r="D746" s="39">
        <v>27.664999999999999</v>
      </c>
      <c r="E746" s="39">
        <v>27.763999999999999</v>
      </c>
      <c r="F746" s="39">
        <v>30.053999999999998</v>
      </c>
      <c r="G746" s="39">
        <v>27.664999999999999</v>
      </c>
      <c r="H746" s="39">
        <v>29.652000000000001</v>
      </c>
      <c r="I746" s="39">
        <v>29.152000000000001</v>
      </c>
      <c r="J746" s="39">
        <v>27.664999999999999</v>
      </c>
    </row>
    <row r="747" spans="1:10">
      <c r="A747" s="59">
        <v>43406</v>
      </c>
      <c r="B747" s="60">
        <v>0.39583333333333298</v>
      </c>
      <c r="C747" s="39">
        <v>29.552</v>
      </c>
      <c r="D747" s="39">
        <v>27.664999999999999</v>
      </c>
      <c r="E747" s="39">
        <v>27.664999999999999</v>
      </c>
      <c r="F747" s="39">
        <v>29.952999999999999</v>
      </c>
      <c r="G747" s="39">
        <v>27.468</v>
      </c>
      <c r="H747" s="39">
        <v>29.652000000000001</v>
      </c>
      <c r="I747" s="39">
        <v>29.152000000000001</v>
      </c>
      <c r="J747" s="39">
        <v>27.664999999999999</v>
      </c>
    </row>
    <row r="748" spans="1:10">
      <c r="A748" s="59">
        <v>43406</v>
      </c>
      <c r="B748" s="60">
        <v>0.41666666666666602</v>
      </c>
      <c r="C748" s="39">
        <v>29.352</v>
      </c>
      <c r="D748" s="39">
        <v>27.567</v>
      </c>
      <c r="E748" s="39">
        <v>27.567</v>
      </c>
      <c r="F748" s="39">
        <v>29.952999999999999</v>
      </c>
      <c r="G748" s="39">
        <v>27.567</v>
      </c>
      <c r="H748" s="39">
        <v>29.552</v>
      </c>
      <c r="I748" s="39">
        <v>29.053000000000001</v>
      </c>
      <c r="J748" s="39">
        <v>27.567</v>
      </c>
    </row>
    <row r="749" spans="1:10">
      <c r="A749" s="59">
        <v>43406</v>
      </c>
      <c r="B749" s="60">
        <v>0.4375</v>
      </c>
      <c r="C749" s="39">
        <v>29.352</v>
      </c>
      <c r="D749" s="39">
        <v>27.567</v>
      </c>
      <c r="E749" s="39">
        <v>27.567</v>
      </c>
      <c r="F749" s="39">
        <v>29.853000000000002</v>
      </c>
      <c r="G749" s="39">
        <v>27.567</v>
      </c>
      <c r="H749" s="39">
        <v>29.552</v>
      </c>
      <c r="I749" s="39">
        <v>29.152000000000001</v>
      </c>
      <c r="J749" s="39">
        <v>27.567</v>
      </c>
    </row>
    <row r="750" spans="1:10">
      <c r="A750" s="59">
        <v>43406</v>
      </c>
      <c r="B750" s="60">
        <v>0.45833333333333298</v>
      </c>
      <c r="C750" s="39">
        <v>29.452000000000002</v>
      </c>
      <c r="D750" s="39">
        <v>27.567</v>
      </c>
      <c r="E750" s="39">
        <v>27.664999999999999</v>
      </c>
      <c r="F750" s="39">
        <v>29.952999999999999</v>
      </c>
      <c r="G750" s="39">
        <v>27.664999999999999</v>
      </c>
      <c r="H750" s="39">
        <v>29.652000000000001</v>
      </c>
      <c r="I750" s="39">
        <v>29.152000000000001</v>
      </c>
      <c r="J750" s="39">
        <v>27.664999999999999</v>
      </c>
    </row>
    <row r="751" spans="1:10">
      <c r="A751" s="59">
        <v>43406</v>
      </c>
      <c r="B751" s="60">
        <v>0.47916666666666602</v>
      </c>
      <c r="C751" s="39">
        <v>29.552</v>
      </c>
      <c r="D751" s="39">
        <v>27.664999999999999</v>
      </c>
      <c r="E751" s="39">
        <v>27.664999999999999</v>
      </c>
      <c r="F751" s="39">
        <v>29.952999999999999</v>
      </c>
      <c r="G751" s="39">
        <v>27.664999999999999</v>
      </c>
      <c r="H751" s="39">
        <v>29.652000000000001</v>
      </c>
      <c r="I751" s="39">
        <v>29.152000000000001</v>
      </c>
      <c r="J751" s="39">
        <v>27.664999999999999</v>
      </c>
    </row>
    <row r="752" spans="1:10">
      <c r="A752" s="59">
        <v>43406</v>
      </c>
      <c r="B752" s="60">
        <v>0.5</v>
      </c>
      <c r="C752" s="39">
        <v>29.552</v>
      </c>
      <c r="D752" s="39">
        <v>27.664999999999999</v>
      </c>
      <c r="E752" s="39">
        <v>27.763999999999999</v>
      </c>
      <c r="F752" s="39">
        <v>30.053999999999998</v>
      </c>
      <c r="G752" s="39">
        <v>27.664999999999999</v>
      </c>
      <c r="H752" s="39">
        <v>29.751999999999999</v>
      </c>
      <c r="I752" s="39">
        <v>29.251999999999999</v>
      </c>
      <c r="J752" s="39">
        <v>27.664999999999999</v>
      </c>
    </row>
    <row r="753" spans="1:10">
      <c r="A753" s="59">
        <v>43406</v>
      </c>
      <c r="B753" s="60">
        <v>0.52083333333333304</v>
      </c>
      <c r="C753" s="39">
        <v>29.552</v>
      </c>
      <c r="D753" s="39">
        <v>27.664999999999999</v>
      </c>
      <c r="E753" s="39">
        <v>27.763999999999999</v>
      </c>
      <c r="F753" s="39">
        <v>30.053999999999998</v>
      </c>
      <c r="G753" s="39">
        <v>27.664999999999999</v>
      </c>
      <c r="H753" s="39">
        <v>29.751999999999999</v>
      </c>
      <c r="I753" s="39">
        <v>29.251999999999999</v>
      </c>
      <c r="J753" s="39">
        <v>27.664999999999999</v>
      </c>
    </row>
    <row r="754" spans="1:10">
      <c r="A754" s="59">
        <v>43406</v>
      </c>
      <c r="B754" s="60">
        <v>0.54166666666666596</v>
      </c>
      <c r="C754" s="39">
        <v>29.552</v>
      </c>
      <c r="D754" s="39">
        <v>27.664999999999999</v>
      </c>
      <c r="E754" s="39">
        <v>27.763999999999999</v>
      </c>
      <c r="F754" s="39">
        <v>30.053999999999998</v>
      </c>
      <c r="G754" s="39">
        <v>27.664999999999999</v>
      </c>
      <c r="H754" s="39">
        <v>29.952999999999999</v>
      </c>
      <c r="I754" s="39">
        <v>29.251999999999999</v>
      </c>
      <c r="J754" s="39">
        <v>27.664999999999999</v>
      </c>
    </row>
    <row r="755" spans="1:10">
      <c r="A755" s="59">
        <v>43406</v>
      </c>
      <c r="B755" s="60">
        <v>0.5625</v>
      </c>
      <c r="C755" s="39">
        <v>29.552</v>
      </c>
      <c r="D755" s="39">
        <v>27.664999999999999</v>
      </c>
      <c r="E755" s="39">
        <v>27.763999999999999</v>
      </c>
      <c r="F755" s="39">
        <v>30.053999999999998</v>
      </c>
      <c r="G755" s="39">
        <v>27.567</v>
      </c>
      <c r="H755" s="39">
        <v>29.751999999999999</v>
      </c>
      <c r="I755" s="39">
        <v>29.251999999999999</v>
      </c>
      <c r="J755" s="39">
        <v>27.763999999999999</v>
      </c>
    </row>
    <row r="756" spans="1:10">
      <c r="A756" s="59">
        <v>43406</v>
      </c>
      <c r="B756" s="60">
        <v>0.58333333333333304</v>
      </c>
      <c r="C756" s="39">
        <v>29.452000000000002</v>
      </c>
      <c r="D756" s="39">
        <v>27.567</v>
      </c>
      <c r="E756" s="39">
        <v>27.664999999999999</v>
      </c>
      <c r="F756" s="39">
        <v>30.053999999999998</v>
      </c>
      <c r="G756" s="39">
        <v>27.567</v>
      </c>
      <c r="H756" s="39">
        <v>29.652000000000001</v>
      </c>
      <c r="I756" s="39">
        <v>29.152000000000001</v>
      </c>
      <c r="J756" s="39">
        <v>27.664999999999999</v>
      </c>
    </row>
    <row r="757" spans="1:10">
      <c r="A757" s="59">
        <v>43406</v>
      </c>
      <c r="B757" s="60">
        <v>0.60416666666666596</v>
      </c>
      <c r="C757" s="39">
        <v>29.452000000000002</v>
      </c>
      <c r="D757" s="39">
        <v>27.567</v>
      </c>
      <c r="E757" s="39">
        <v>27.664999999999999</v>
      </c>
      <c r="F757" s="39">
        <v>30.053999999999998</v>
      </c>
      <c r="G757" s="39">
        <v>27.567</v>
      </c>
      <c r="H757" s="39">
        <v>29.652000000000001</v>
      </c>
      <c r="I757" s="39">
        <v>29.152000000000001</v>
      </c>
      <c r="J757" s="39">
        <v>27.664999999999999</v>
      </c>
    </row>
    <row r="758" spans="1:10">
      <c r="A758" s="59">
        <v>43406</v>
      </c>
      <c r="B758" s="60">
        <v>0.625</v>
      </c>
      <c r="C758" s="39">
        <v>29.452000000000002</v>
      </c>
      <c r="D758" s="39">
        <v>27.567</v>
      </c>
      <c r="E758" s="39">
        <v>27.664999999999999</v>
      </c>
      <c r="F758" s="39">
        <v>30.053999999999998</v>
      </c>
      <c r="G758" s="39">
        <v>27.567</v>
      </c>
      <c r="H758" s="39">
        <v>29.652000000000001</v>
      </c>
      <c r="I758" s="39">
        <v>29.152000000000001</v>
      </c>
      <c r="J758" s="39">
        <v>27.567</v>
      </c>
    </row>
    <row r="759" spans="1:10">
      <c r="A759" s="59">
        <v>43406</v>
      </c>
      <c r="B759" s="60">
        <v>0.64583333333333304</v>
      </c>
      <c r="C759" s="39">
        <v>29.452000000000002</v>
      </c>
      <c r="D759" s="39">
        <v>27.567</v>
      </c>
      <c r="E759" s="39">
        <v>27.664999999999999</v>
      </c>
      <c r="F759" s="39">
        <v>30.053999999999998</v>
      </c>
      <c r="G759" s="39">
        <v>27.567</v>
      </c>
      <c r="H759" s="39">
        <v>29.751999999999999</v>
      </c>
      <c r="I759" s="39">
        <v>29.152000000000001</v>
      </c>
      <c r="J759" s="39">
        <v>27.567</v>
      </c>
    </row>
    <row r="760" spans="1:10">
      <c r="A760" s="59">
        <v>43406</v>
      </c>
      <c r="B760" s="60">
        <v>0.66666666666666596</v>
      </c>
      <c r="C760" s="39">
        <v>29.552</v>
      </c>
      <c r="D760" s="39">
        <v>27.664999999999999</v>
      </c>
      <c r="E760" s="39">
        <v>27.664999999999999</v>
      </c>
      <c r="F760" s="39">
        <v>30.053999999999998</v>
      </c>
      <c r="G760" s="39">
        <v>27.567</v>
      </c>
      <c r="H760" s="39">
        <v>29.751999999999999</v>
      </c>
      <c r="I760" s="39">
        <v>29.251999999999999</v>
      </c>
      <c r="J760" s="39">
        <v>27.664999999999999</v>
      </c>
    </row>
    <row r="761" spans="1:10">
      <c r="A761" s="59">
        <v>43406</v>
      </c>
      <c r="B761" s="60">
        <v>0.6875</v>
      </c>
      <c r="C761" s="39">
        <v>29.452000000000002</v>
      </c>
      <c r="D761" s="39">
        <v>27.567</v>
      </c>
      <c r="E761" s="39">
        <v>27.664999999999999</v>
      </c>
      <c r="F761" s="39">
        <v>30.053999999999998</v>
      </c>
      <c r="G761" s="39">
        <v>27.567</v>
      </c>
      <c r="H761" s="39">
        <v>29.652000000000001</v>
      </c>
      <c r="I761" s="39">
        <v>29.251999999999999</v>
      </c>
      <c r="J761" s="39">
        <v>27.567</v>
      </c>
    </row>
    <row r="762" spans="1:10">
      <c r="A762" s="59">
        <v>43406</v>
      </c>
      <c r="B762" s="60">
        <v>0.70833333333333304</v>
      </c>
      <c r="C762" s="39">
        <v>29.452000000000002</v>
      </c>
      <c r="D762" s="39">
        <v>27.567</v>
      </c>
      <c r="E762" s="39">
        <v>27.567</v>
      </c>
      <c r="F762" s="39">
        <v>30.053999999999998</v>
      </c>
      <c r="G762" s="39">
        <v>27.567</v>
      </c>
      <c r="H762" s="39">
        <v>29.652000000000001</v>
      </c>
      <c r="I762" s="39">
        <v>29.152000000000001</v>
      </c>
      <c r="J762" s="39">
        <v>27.567</v>
      </c>
    </row>
    <row r="763" spans="1:10">
      <c r="A763" s="59">
        <v>43406</v>
      </c>
      <c r="B763" s="60">
        <v>0.72916666666666596</v>
      </c>
      <c r="C763" s="39">
        <v>29.452000000000002</v>
      </c>
      <c r="D763" s="39">
        <v>27.567</v>
      </c>
      <c r="E763" s="39">
        <v>27.664999999999999</v>
      </c>
      <c r="F763" s="39">
        <v>30.053999999999998</v>
      </c>
      <c r="G763" s="39">
        <v>27.567</v>
      </c>
      <c r="H763" s="39">
        <v>29.652000000000001</v>
      </c>
      <c r="I763" s="39">
        <v>29.251999999999999</v>
      </c>
      <c r="J763" s="39">
        <v>27.567</v>
      </c>
    </row>
    <row r="764" spans="1:10">
      <c r="A764" s="59">
        <v>43406</v>
      </c>
      <c r="B764" s="60">
        <v>0.75</v>
      </c>
      <c r="C764" s="39">
        <v>29.452000000000002</v>
      </c>
      <c r="D764" s="39">
        <v>27.567</v>
      </c>
      <c r="E764" s="39">
        <v>27.664999999999999</v>
      </c>
      <c r="F764" s="39">
        <v>30.154</v>
      </c>
      <c r="G764" s="39">
        <v>27.567</v>
      </c>
      <c r="H764" s="39">
        <v>29.751999999999999</v>
      </c>
      <c r="I764" s="39">
        <v>29.251999999999999</v>
      </c>
      <c r="J764" s="39">
        <v>27.567</v>
      </c>
    </row>
    <row r="765" spans="1:10">
      <c r="A765" s="59">
        <v>43406</v>
      </c>
      <c r="B765" s="60">
        <v>0.77083333333333304</v>
      </c>
      <c r="C765" s="39">
        <v>29.452000000000002</v>
      </c>
      <c r="D765" s="39">
        <v>27.567</v>
      </c>
      <c r="E765" s="39">
        <v>27.664999999999999</v>
      </c>
      <c r="F765" s="39">
        <v>30.053999999999998</v>
      </c>
      <c r="G765" s="39">
        <v>27.567</v>
      </c>
      <c r="H765" s="39">
        <v>29.652000000000001</v>
      </c>
      <c r="I765" s="39">
        <v>29.251999999999999</v>
      </c>
      <c r="J765" s="39">
        <v>27.567</v>
      </c>
    </row>
    <row r="766" spans="1:10">
      <c r="A766" s="59">
        <v>43406</v>
      </c>
      <c r="B766" s="60">
        <v>0.79166666666666596</v>
      </c>
      <c r="C766" s="39">
        <v>29.452000000000002</v>
      </c>
      <c r="D766" s="39">
        <v>27.567</v>
      </c>
      <c r="E766" s="39">
        <v>27.664999999999999</v>
      </c>
      <c r="F766" s="39">
        <v>30.053999999999998</v>
      </c>
      <c r="G766" s="39">
        <v>27.567</v>
      </c>
      <c r="H766" s="39">
        <v>29.652000000000001</v>
      </c>
      <c r="I766" s="39">
        <v>29.152000000000001</v>
      </c>
      <c r="J766" s="39">
        <v>27.567</v>
      </c>
    </row>
    <row r="767" spans="1:10">
      <c r="A767" s="59">
        <v>43406</v>
      </c>
      <c r="B767" s="60">
        <v>0.8125</v>
      </c>
      <c r="C767" s="39">
        <v>29.452000000000002</v>
      </c>
      <c r="D767" s="39">
        <v>27.567</v>
      </c>
      <c r="E767" s="39">
        <v>27.664999999999999</v>
      </c>
      <c r="F767" s="39">
        <v>30.053999999999998</v>
      </c>
      <c r="G767" s="39">
        <v>27.567</v>
      </c>
      <c r="H767" s="39">
        <v>29.652000000000001</v>
      </c>
      <c r="I767" s="39">
        <v>29.251999999999999</v>
      </c>
      <c r="J767" s="39">
        <v>27.567</v>
      </c>
    </row>
    <row r="768" spans="1:10">
      <c r="A768" s="59">
        <v>43406</v>
      </c>
      <c r="B768" s="60">
        <v>0.83333333333333304</v>
      </c>
      <c r="C768" s="39">
        <v>29.452000000000002</v>
      </c>
      <c r="D768" s="39">
        <v>27.567</v>
      </c>
      <c r="E768" s="39">
        <v>27.664999999999999</v>
      </c>
      <c r="F768" s="39">
        <v>30.053999999999998</v>
      </c>
      <c r="G768" s="39">
        <v>27.567</v>
      </c>
      <c r="H768" s="39">
        <v>29.652000000000001</v>
      </c>
      <c r="I768" s="39">
        <v>29.152000000000001</v>
      </c>
      <c r="J768" s="39">
        <v>27.567</v>
      </c>
    </row>
    <row r="769" spans="1:10">
      <c r="A769" s="59">
        <v>43406</v>
      </c>
      <c r="B769" s="60">
        <v>0.85416666666666596</v>
      </c>
      <c r="C769" s="39">
        <v>29.452000000000002</v>
      </c>
      <c r="D769" s="39">
        <v>27.567</v>
      </c>
      <c r="E769" s="39">
        <v>27.664999999999999</v>
      </c>
      <c r="F769" s="39">
        <v>30.053999999999998</v>
      </c>
      <c r="G769" s="39">
        <v>27.567</v>
      </c>
      <c r="H769" s="39">
        <v>29.652000000000001</v>
      </c>
      <c r="I769" s="39">
        <v>29.152000000000001</v>
      </c>
      <c r="J769" s="39">
        <v>27.567</v>
      </c>
    </row>
    <row r="770" spans="1:10">
      <c r="A770" s="59">
        <v>43406</v>
      </c>
      <c r="B770" s="60">
        <v>0.875</v>
      </c>
      <c r="C770" s="39">
        <v>29.452000000000002</v>
      </c>
      <c r="D770" s="39">
        <v>27.567</v>
      </c>
      <c r="E770" s="39">
        <v>27.664999999999999</v>
      </c>
      <c r="F770" s="39">
        <v>30.053999999999998</v>
      </c>
      <c r="G770" s="39">
        <v>27.567</v>
      </c>
      <c r="H770" s="39">
        <v>29.652000000000001</v>
      </c>
      <c r="I770" s="39">
        <v>29.152000000000001</v>
      </c>
      <c r="J770" s="39">
        <v>27.567</v>
      </c>
    </row>
    <row r="771" spans="1:10">
      <c r="A771" s="59">
        <v>43406</v>
      </c>
      <c r="B771" s="60">
        <v>0.89583333333333304</v>
      </c>
      <c r="C771" s="39">
        <v>29.452000000000002</v>
      </c>
      <c r="D771" s="39">
        <v>27.567</v>
      </c>
      <c r="E771" s="39">
        <v>27.664999999999999</v>
      </c>
      <c r="F771" s="39">
        <v>30.053999999999998</v>
      </c>
      <c r="G771" s="39">
        <v>27.567</v>
      </c>
      <c r="H771" s="39">
        <v>29.751999999999999</v>
      </c>
      <c r="I771" s="39">
        <v>29.251999999999999</v>
      </c>
      <c r="J771" s="39">
        <v>27.664999999999999</v>
      </c>
    </row>
    <row r="772" spans="1:10">
      <c r="A772" s="59">
        <v>43406</v>
      </c>
      <c r="B772" s="60">
        <v>0.91666666666666596</v>
      </c>
      <c r="C772" s="39">
        <v>29.452000000000002</v>
      </c>
      <c r="D772" s="39">
        <v>27.567</v>
      </c>
      <c r="E772" s="39">
        <v>27.664999999999999</v>
      </c>
      <c r="F772" s="39">
        <v>30.053999999999998</v>
      </c>
      <c r="G772" s="39">
        <v>27.567</v>
      </c>
      <c r="H772" s="39">
        <v>29.652000000000001</v>
      </c>
      <c r="I772" s="39">
        <v>29.152000000000001</v>
      </c>
      <c r="J772" s="39">
        <v>27.567</v>
      </c>
    </row>
    <row r="773" spans="1:10">
      <c r="A773" s="59">
        <v>43406</v>
      </c>
      <c r="B773" s="60">
        <v>0.9375</v>
      </c>
      <c r="C773" s="39">
        <v>29.452000000000002</v>
      </c>
      <c r="D773" s="39">
        <v>27.567</v>
      </c>
      <c r="E773" s="39">
        <v>27.664999999999999</v>
      </c>
      <c r="F773" s="39">
        <v>30.053999999999998</v>
      </c>
      <c r="G773" s="39">
        <v>27.664999999999999</v>
      </c>
      <c r="H773" s="39">
        <v>29.652000000000001</v>
      </c>
      <c r="I773" s="39">
        <v>29.152000000000001</v>
      </c>
      <c r="J773" s="39">
        <v>27.567</v>
      </c>
    </row>
    <row r="774" spans="1:10">
      <c r="A774" s="59">
        <v>43406</v>
      </c>
      <c r="B774" s="60">
        <v>0.95833333333333304</v>
      </c>
      <c r="C774" s="39">
        <v>29.552</v>
      </c>
      <c r="D774" s="39">
        <v>27.664999999999999</v>
      </c>
      <c r="E774" s="39">
        <v>27.763999999999999</v>
      </c>
      <c r="F774" s="39">
        <v>30.154</v>
      </c>
      <c r="G774" s="39">
        <v>27.664999999999999</v>
      </c>
      <c r="H774" s="39">
        <v>29.751999999999999</v>
      </c>
      <c r="I774" s="39">
        <v>29.251999999999999</v>
      </c>
      <c r="J774" s="39">
        <v>27.664999999999999</v>
      </c>
    </row>
    <row r="775" spans="1:10">
      <c r="A775" s="59">
        <v>43406</v>
      </c>
      <c r="B775" s="60">
        <v>0.97916666666666596</v>
      </c>
      <c r="C775" s="39">
        <v>29.452000000000002</v>
      </c>
      <c r="D775" s="39">
        <v>27.664999999999999</v>
      </c>
      <c r="E775" s="39">
        <v>27.664999999999999</v>
      </c>
      <c r="F775" s="39">
        <v>30.053999999999998</v>
      </c>
      <c r="G775" s="39">
        <v>27.567</v>
      </c>
      <c r="H775" s="39">
        <v>29.751999999999999</v>
      </c>
      <c r="I775" s="39">
        <v>29.251999999999999</v>
      </c>
      <c r="J775" s="39">
        <v>27.664999999999999</v>
      </c>
    </row>
    <row r="776" spans="1:10">
      <c r="A776" s="59">
        <v>43407</v>
      </c>
      <c r="B776" s="60">
        <v>0</v>
      </c>
      <c r="C776" s="39">
        <v>29.452000000000002</v>
      </c>
      <c r="D776" s="39">
        <v>27.567</v>
      </c>
      <c r="E776" s="39">
        <v>27.664999999999999</v>
      </c>
      <c r="F776" s="39">
        <v>29.952999999999999</v>
      </c>
      <c r="G776" s="39">
        <v>27.468</v>
      </c>
      <c r="H776" s="39">
        <v>29.652000000000001</v>
      </c>
      <c r="I776" s="39">
        <v>29.152000000000001</v>
      </c>
      <c r="J776" s="39">
        <v>27.567</v>
      </c>
    </row>
    <row r="777" spans="1:10">
      <c r="A777" s="59">
        <v>43407</v>
      </c>
      <c r="B777" s="60">
        <v>2.0833333333333332E-2</v>
      </c>
      <c r="C777" s="39">
        <v>29.251999999999999</v>
      </c>
      <c r="D777" s="39">
        <v>27.468</v>
      </c>
      <c r="E777" s="39">
        <v>27.468</v>
      </c>
      <c r="F777" s="39">
        <v>29.853000000000002</v>
      </c>
      <c r="G777" s="39">
        <v>27.37</v>
      </c>
      <c r="H777" s="39">
        <v>29.552</v>
      </c>
      <c r="I777" s="39">
        <v>29.053000000000001</v>
      </c>
      <c r="J777" s="39">
        <v>27.468</v>
      </c>
    </row>
    <row r="778" spans="1:10">
      <c r="A778" s="59">
        <v>43407</v>
      </c>
      <c r="B778" s="60">
        <v>4.1666666666666699E-2</v>
      </c>
      <c r="C778" s="39">
        <v>29.152000000000001</v>
      </c>
      <c r="D778" s="39">
        <v>27.271999999999998</v>
      </c>
      <c r="E778" s="39">
        <v>27.37</v>
      </c>
      <c r="F778" s="39">
        <v>29.751999999999999</v>
      </c>
      <c r="G778" s="39">
        <v>27.37</v>
      </c>
      <c r="H778" s="39">
        <v>29.452000000000002</v>
      </c>
      <c r="I778" s="39">
        <v>29.053000000000001</v>
      </c>
      <c r="J778" s="39">
        <v>27.37</v>
      </c>
    </row>
    <row r="779" spans="1:10">
      <c r="A779" s="59">
        <v>43407</v>
      </c>
      <c r="B779" s="60">
        <v>6.25E-2</v>
      </c>
      <c r="C779" s="39">
        <v>29.152000000000001</v>
      </c>
      <c r="D779" s="39">
        <v>27.37</v>
      </c>
      <c r="E779" s="39">
        <v>27.37</v>
      </c>
      <c r="F779" s="39">
        <v>29.853000000000002</v>
      </c>
      <c r="G779" s="39">
        <v>27.37</v>
      </c>
      <c r="H779" s="39">
        <v>29.452000000000002</v>
      </c>
      <c r="I779" s="39">
        <v>28.952999999999999</v>
      </c>
      <c r="J779" s="39">
        <v>27.37</v>
      </c>
    </row>
    <row r="780" spans="1:10">
      <c r="A780" s="59">
        <v>43407</v>
      </c>
      <c r="B780" s="60">
        <v>8.3333333333333301E-2</v>
      </c>
      <c r="C780" s="39">
        <v>29.152000000000001</v>
      </c>
      <c r="D780" s="39">
        <v>27.37</v>
      </c>
      <c r="E780" s="39">
        <v>27.37</v>
      </c>
      <c r="F780" s="39">
        <v>29.751999999999999</v>
      </c>
      <c r="G780" s="39">
        <v>27.468</v>
      </c>
      <c r="H780" s="39">
        <v>29.452000000000002</v>
      </c>
      <c r="I780" s="39">
        <v>28.952999999999999</v>
      </c>
      <c r="J780" s="39">
        <v>27.37</v>
      </c>
    </row>
    <row r="781" spans="1:10">
      <c r="A781" s="59">
        <v>43407</v>
      </c>
      <c r="B781" s="60">
        <v>0.104166666666667</v>
      </c>
      <c r="C781" s="39">
        <v>29.251999999999999</v>
      </c>
      <c r="D781" s="39">
        <v>27.468</v>
      </c>
      <c r="E781" s="39">
        <v>27.567</v>
      </c>
      <c r="F781" s="39">
        <v>29.952999999999999</v>
      </c>
      <c r="G781" s="39">
        <v>27.37</v>
      </c>
      <c r="H781" s="39">
        <v>29.552</v>
      </c>
      <c r="I781" s="39">
        <v>29.053000000000001</v>
      </c>
      <c r="J781" s="39">
        <v>27.468</v>
      </c>
    </row>
    <row r="782" spans="1:10">
      <c r="A782" s="59">
        <v>43407</v>
      </c>
      <c r="B782" s="60">
        <v>0.125</v>
      </c>
      <c r="C782" s="39">
        <v>29.152000000000001</v>
      </c>
      <c r="D782" s="39">
        <v>27.37</v>
      </c>
      <c r="E782" s="39">
        <v>27.37</v>
      </c>
      <c r="F782" s="39">
        <v>29.853000000000002</v>
      </c>
      <c r="G782" s="39">
        <v>27.37</v>
      </c>
      <c r="H782" s="39">
        <v>29.452000000000002</v>
      </c>
      <c r="I782" s="39">
        <v>28.952999999999999</v>
      </c>
      <c r="J782" s="39">
        <v>27.37</v>
      </c>
    </row>
    <row r="783" spans="1:10">
      <c r="A783" s="59">
        <v>43407</v>
      </c>
      <c r="B783" s="60">
        <v>0.14583333333333301</v>
      </c>
      <c r="C783" s="39">
        <v>29.251999999999999</v>
      </c>
      <c r="D783" s="39">
        <v>27.37</v>
      </c>
      <c r="E783" s="39">
        <v>27.468</v>
      </c>
      <c r="F783" s="39">
        <v>29.853000000000002</v>
      </c>
      <c r="G783" s="39">
        <v>27.37</v>
      </c>
      <c r="H783" s="39">
        <v>29.452000000000002</v>
      </c>
      <c r="I783" s="39">
        <v>28.952999999999999</v>
      </c>
      <c r="J783" s="39">
        <v>27.37</v>
      </c>
    </row>
    <row r="784" spans="1:10">
      <c r="A784" s="59">
        <v>43407</v>
      </c>
      <c r="B784" s="60">
        <v>0.16666666666666699</v>
      </c>
      <c r="C784" s="39">
        <v>29.152000000000001</v>
      </c>
      <c r="D784" s="39">
        <v>27.37</v>
      </c>
      <c r="E784" s="39">
        <v>27.468</v>
      </c>
      <c r="F784" s="39">
        <v>29.853000000000002</v>
      </c>
      <c r="G784" s="39">
        <v>27.37</v>
      </c>
      <c r="H784" s="39">
        <v>29.452000000000002</v>
      </c>
      <c r="I784" s="39">
        <v>29.053000000000001</v>
      </c>
      <c r="J784" s="39">
        <v>27.37</v>
      </c>
    </row>
    <row r="785" spans="1:10">
      <c r="A785" s="59">
        <v>43407</v>
      </c>
      <c r="B785" s="60">
        <v>0.1875</v>
      </c>
      <c r="C785" s="39">
        <v>29.152000000000001</v>
      </c>
      <c r="D785" s="39">
        <v>27.37</v>
      </c>
      <c r="E785" s="39">
        <v>27.468</v>
      </c>
      <c r="F785" s="39">
        <v>29.853000000000002</v>
      </c>
      <c r="G785" s="39">
        <v>27.37</v>
      </c>
      <c r="H785" s="39">
        <v>29.452000000000002</v>
      </c>
      <c r="I785" s="39">
        <v>28.952999999999999</v>
      </c>
      <c r="J785" s="39">
        <v>27.37</v>
      </c>
    </row>
    <row r="786" spans="1:10">
      <c r="A786" s="59">
        <v>43407</v>
      </c>
      <c r="B786" s="60">
        <v>0.20833333333333301</v>
      </c>
      <c r="C786" s="39">
        <v>29.251999999999999</v>
      </c>
      <c r="D786" s="39">
        <v>27.37</v>
      </c>
      <c r="E786" s="39">
        <v>27.468</v>
      </c>
      <c r="F786" s="39">
        <v>29.853000000000002</v>
      </c>
      <c r="G786" s="39">
        <v>27.37</v>
      </c>
      <c r="H786" s="39">
        <v>29.452000000000002</v>
      </c>
      <c r="I786" s="39">
        <v>29.053000000000001</v>
      </c>
      <c r="J786" s="39">
        <v>27.37</v>
      </c>
    </row>
    <row r="787" spans="1:10">
      <c r="A787" s="59">
        <v>43407</v>
      </c>
      <c r="B787" s="60">
        <v>0.22916666666666699</v>
      </c>
      <c r="C787" s="39">
        <v>29.251999999999999</v>
      </c>
      <c r="D787" s="39">
        <v>27.37</v>
      </c>
      <c r="E787" s="39">
        <v>27.468</v>
      </c>
      <c r="F787" s="39">
        <v>29.853000000000002</v>
      </c>
      <c r="G787" s="39">
        <v>27.468</v>
      </c>
      <c r="H787" s="39">
        <v>29.452000000000002</v>
      </c>
      <c r="I787" s="39">
        <v>28.952999999999999</v>
      </c>
      <c r="J787" s="39">
        <v>27.37</v>
      </c>
    </row>
    <row r="788" spans="1:10">
      <c r="A788" s="59">
        <v>43407</v>
      </c>
      <c r="B788" s="60">
        <v>0.25</v>
      </c>
      <c r="C788" s="39">
        <v>29.251999999999999</v>
      </c>
      <c r="D788" s="39">
        <v>27.468</v>
      </c>
      <c r="E788" s="39">
        <v>27.468</v>
      </c>
      <c r="F788" s="39">
        <v>29.853000000000002</v>
      </c>
      <c r="G788" s="39">
        <v>27.37</v>
      </c>
      <c r="H788" s="39">
        <v>29.452000000000002</v>
      </c>
      <c r="I788" s="39">
        <v>29.053000000000001</v>
      </c>
      <c r="J788" s="39">
        <v>27.468</v>
      </c>
    </row>
    <row r="789" spans="1:10">
      <c r="A789" s="59">
        <v>43407</v>
      </c>
      <c r="B789" s="60">
        <v>0.27083333333333298</v>
      </c>
      <c r="C789" s="39">
        <v>29.251999999999999</v>
      </c>
      <c r="D789" s="39">
        <v>27.37</v>
      </c>
      <c r="E789" s="39">
        <v>27.468</v>
      </c>
      <c r="F789" s="39">
        <v>29.853000000000002</v>
      </c>
      <c r="G789" s="39">
        <v>27.468</v>
      </c>
      <c r="H789" s="39">
        <v>29.452000000000002</v>
      </c>
      <c r="I789" s="39">
        <v>28.952999999999999</v>
      </c>
      <c r="J789" s="39">
        <v>27.37</v>
      </c>
    </row>
    <row r="790" spans="1:10">
      <c r="A790" s="59">
        <v>43407</v>
      </c>
      <c r="B790" s="60">
        <v>0.29166666666666702</v>
      </c>
      <c r="C790" s="39">
        <v>29.251999999999999</v>
      </c>
      <c r="D790" s="39">
        <v>27.37</v>
      </c>
      <c r="E790" s="39">
        <v>27.468</v>
      </c>
      <c r="F790" s="39">
        <v>29.853000000000002</v>
      </c>
      <c r="G790" s="39">
        <v>27.567</v>
      </c>
      <c r="H790" s="39">
        <v>29.552</v>
      </c>
      <c r="I790" s="39">
        <v>29.053000000000001</v>
      </c>
      <c r="J790" s="39">
        <v>27.567</v>
      </c>
    </row>
    <row r="791" spans="1:10">
      <c r="A791" s="59">
        <v>43407</v>
      </c>
      <c r="B791" s="60">
        <v>0.3125</v>
      </c>
      <c r="C791" s="39">
        <v>29.452000000000002</v>
      </c>
      <c r="D791" s="39">
        <v>27.468</v>
      </c>
      <c r="E791" s="39">
        <v>27.567</v>
      </c>
      <c r="F791" s="39">
        <v>29.853000000000002</v>
      </c>
      <c r="G791" s="39">
        <v>27.664999999999999</v>
      </c>
      <c r="H791" s="39">
        <v>29.652000000000001</v>
      </c>
      <c r="I791" s="39">
        <v>29.152000000000001</v>
      </c>
      <c r="J791" s="39">
        <v>27.664999999999999</v>
      </c>
    </row>
    <row r="792" spans="1:10">
      <c r="A792" s="59">
        <v>43407</v>
      </c>
      <c r="B792" s="60">
        <v>0.33333333333333298</v>
      </c>
      <c r="C792" s="39">
        <v>29.452000000000002</v>
      </c>
      <c r="D792" s="39">
        <v>27.468</v>
      </c>
      <c r="E792" s="39">
        <v>27.664999999999999</v>
      </c>
      <c r="F792" s="39">
        <v>29.952999999999999</v>
      </c>
      <c r="G792" s="39">
        <v>27.763999999999999</v>
      </c>
      <c r="H792" s="39">
        <v>29.652000000000001</v>
      </c>
      <c r="I792" s="39">
        <v>29.251999999999999</v>
      </c>
      <c r="J792" s="39">
        <v>27.763999999999999</v>
      </c>
    </row>
    <row r="793" spans="1:10">
      <c r="A793" s="59">
        <v>43407</v>
      </c>
      <c r="B793" s="60">
        <v>0.35416666666666702</v>
      </c>
      <c r="C793" s="39">
        <v>29.751999999999999</v>
      </c>
      <c r="D793" s="39">
        <v>27.763999999999999</v>
      </c>
      <c r="E793" s="39">
        <v>27.861999999999998</v>
      </c>
      <c r="F793" s="39">
        <v>30.053999999999998</v>
      </c>
      <c r="G793" s="39">
        <v>27.468</v>
      </c>
      <c r="H793" s="39">
        <v>29.853000000000002</v>
      </c>
      <c r="I793" s="39">
        <v>29.352</v>
      </c>
      <c r="J793" s="39">
        <v>27.861999999999998</v>
      </c>
    </row>
    <row r="794" spans="1:10">
      <c r="A794" s="59">
        <v>43407</v>
      </c>
      <c r="B794" s="60">
        <v>0.375</v>
      </c>
      <c r="C794" s="39">
        <v>29.552</v>
      </c>
      <c r="D794" s="39">
        <v>27.468</v>
      </c>
      <c r="E794" s="39">
        <v>27.664999999999999</v>
      </c>
      <c r="F794" s="39">
        <v>29.952999999999999</v>
      </c>
      <c r="G794" s="39">
        <v>27.468</v>
      </c>
      <c r="H794" s="39">
        <v>29.552</v>
      </c>
      <c r="I794" s="39">
        <v>29.152000000000001</v>
      </c>
      <c r="J794" s="39">
        <v>27.664999999999999</v>
      </c>
    </row>
    <row r="795" spans="1:10">
      <c r="A795" s="59">
        <v>43407</v>
      </c>
      <c r="B795" s="60">
        <v>0.39583333333333298</v>
      </c>
      <c r="C795" s="39">
        <v>29.251999999999999</v>
      </c>
      <c r="D795" s="39">
        <v>27.468</v>
      </c>
      <c r="E795" s="39">
        <v>27.468</v>
      </c>
      <c r="F795" s="39">
        <v>29.853000000000002</v>
      </c>
      <c r="G795" s="39">
        <v>27.468</v>
      </c>
      <c r="H795" s="39">
        <v>29.552</v>
      </c>
      <c r="I795" s="39">
        <v>29.053000000000001</v>
      </c>
      <c r="J795" s="39">
        <v>27.567</v>
      </c>
    </row>
    <row r="796" spans="1:10">
      <c r="A796" s="59">
        <v>43407</v>
      </c>
      <c r="B796" s="60">
        <v>0.41666666666666702</v>
      </c>
      <c r="C796" s="39">
        <v>29.251999999999999</v>
      </c>
      <c r="D796" s="39">
        <v>27.468</v>
      </c>
      <c r="E796" s="39">
        <v>27.567</v>
      </c>
      <c r="F796" s="39">
        <v>29.853000000000002</v>
      </c>
      <c r="G796" s="39">
        <v>27.468</v>
      </c>
      <c r="H796" s="39">
        <v>29.552</v>
      </c>
      <c r="I796" s="39">
        <v>29.053000000000001</v>
      </c>
      <c r="J796" s="39">
        <v>27.468</v>
      </c>
    </row>
    <row r="797" spans="1:10">
      <c r="A797" s="59">
        <v>43407</v>
      </c>
      <c r="B797" s="60">
        <v>0.4375</v>
      </c>
      <c r="C797" s="39">
        <v>29.251999999999999</v>
      </c>
      <c r="D797" s="39">
        <v>27.468</v>
      </c>
      <c r="E797" s="39">
        <v>27.468</v>
      </c>
      <c r="F797" s="39">
        <v>29.853000000000002</v>
      </c>
      <c r="G797" s="39">
        <v>27.468</v>
      </c>
      <c r="H797" s="39">
        <v>29.552</v>
      </c>
      <c r="I797" s="39">
        <v>29.053000000000001</v>
      </c>
      <c r="J797" s="39">
        <v>27.468</v>
      </c>
    </row>
    <row r="798" spans="1:10">
      <c r="A798" s="59">
        <v>43407</v>
      </c>
      <c r="B798" s="60">
        <v>0.45833333333333298</v>
      </c>
      <c r="C798" s="39">
        <v>29.251999999999999</v>
      </c>
      <c r="D798" s="39">
        <v>27.468</v>
      </c>
      <c r="E798" s="39">
        <v>27.567</v>
      </c>
      <c r="F798" s="39">
        <v>29.853000000000002</v>
      </c>
      <c r="G798" s="39">
        <v>27.468</v>
      </c>
      <c r="H798" s="39">
        <v>29.552</v>
      </c>
      <c r="I798" s="39">
        <v>29.152000000000001</v>
      </c>
      <c r="J798" s="39">
        <v>27.567</v>
      </c>
    </row>
    <row r="799" spans="1:10">
      <c r="A799" s="59">
        <v>43407</v>
      </c>
      <c r="B799" s="60">
        <v>0.47916666666666702</v>
      </c>
      <c r="C799" s="39">
        <v>29.452000000000002</v>
      </c>
      <c r="D799" s="39">
        <v>27.468</v>
      </c>
      <c r="E799" s="39">
        <v>27.567</v>
      </c>
      <c r="F799" s="39">
        <v>30.053999999999998</v>
      </c>
      <c r="G799" s="39">
        <v>27.468</v>
      </c>
      <c r="H799" s="39">
        <v>29.652000000000001</v>
      </c>
      <c r="I799" s="39">
        <v>29.152000000000001</v>
      </c>
      <c r="J799" s="39">
        <v>27.567</v>
      </c>
    </row>
    <row r="800" spans="1:10">
      <c r="A800" s="59">
        <v>43407</v>
      </c>
      <c r="B800" s="60">
        <v>0.5</v>
      </c>
      <c r="C800" s="39">
        <v>29.552</v>
      </c>
      <c r="D800" s="39">
        <v>27.468</v>
      </c>
      <c r="E800" s="39">
        <v>27.567</v>
      </c>
      <c r="F800" s="39">
        <v>30.254999999999999</v>
      </c>
      <c r="G800" s="39">
        <v>27.468</v>
      </c>
      <c r="H800" s="39">
        <v>29.751999999999999</v>
      </c>
      <c r="I800" s="39">
        <v>29.152000000000001</v>
      </c>
      <c r="J800" s="39">
        <v>27.468</v>
      </c>
    </row>
    <row r="801" spans="1:10">
      <c r="A801" s="59">
        <v>43407</v>
      </c>
      <c r="B801" s="60">
        <v>0.52083333333333304</v>
      </c>
      <c r="C801" s="39">
        <v>29.452000000000002</v>
      </c>
      <c r="D801" s="39">
        <v>27.468</v>
      </c>
      <c r="E801" s="39">
        <v>27.567</v>
      </c>
      <c r="F801" s="39">
        <v>30.254999999999999</v>
      </c>
      <c r="G801" s="39">
        <v>27.37</v>
      </c>
      <c r="H801" s="39">
        <v>29.751999999999999</v>
      </c>
      <c r="I801" s="39">
        <v>29.152000000000001</v>
      </c>
      <c r="J801" s="39">
        <v>27.567</v>
      </c>
    </row>
    <row r="802" spans="1:10">
      <c r="A802" s="59">
        <v>43407</v>
      </c>
      <c r="B802" s="60">
        <v>0.54166666666666696</v>
      </c>
      <c r="C802" s="39">
        <v>29.452000000000002</v>
      </c>
      <c r="D802" s="39">
        <v>27.37</v>
      </c>
      <c r="E802" s="39">
        <v>27.468</v>
      </c>
      <c r="F802" s="39">
        <v>30.154</v>
      </c>
      <c r="G802" s="39">
        <v>27.37</v>
      </c>
      <c r="H802" s="39">
        <v>29.652000000000001</v>
      </c>
      <c r="I802" s="39">
        <v>29.053000000000001</v>
      </c>
      <c r="J802" s="39">
        <v>27.468</v>
      </c>
    </row>
    <row r="803" spans="1:10">
      <c r="A803" s="59">
        <v>43407</v>
      </c>
      <c r="B803" s="60">
        <v>0.5625</v>
      </c>
      <c r="C803" s="39">
        <v>29.352</v>
      </c>
      <c r="D803" s="39">
        <v>27.37</v>
      </c>
      <c r="E803" s="39">
        <v>27.468</v>
      </c>
      <c r="F803" s="39">
        <v>30.154</v>
      </c>
      <c r="G803" s="39">
        <v>27.37</v>
      </c>
      <c r="H803" s="39">
        <v>29.652000000000001</v>
      </c>
      <c r="I803" s="39">
        <v>29.053000000000001</v>
      </c>
      <c r="J803" s="39">
        <v>27.37</v>
      </c>
    </row>
    <row r="804" spans="1:10">
      <c r="A804" s="59">
        <v>43407</v>
      </c>
      <c r="B804" s="60">
        <v>0.58333333333333304</v>
      </c>
      <c r="C804" s="39">
        <v>29.352</v>
      </c>
      <c r="D804" s="39">
        <v>27.37</v>
      </c>
      <c r="E804" s="39">
        <v>27.37</v>
      </c>
      <c r="F804" s="39">
        <v>30.154</v>
      </c>
      <c r="G804" s="39">
        <v>27.271999999999998</v>
      </c>
      <c r="H804" s="39">
        <v>29.652000000000001</v>
      </c>
      <c r="I804" s="39">
        <v>29.053000000000001</v>
      </c>
      <c r="J804" s="39">
        <v>27.37</v>
      </c>
    </row>
    <row r="805" spans="1:10">
      <c r="A805" s="59">
        <v>43407</v>
      </c>
      <c r="B805" s="60">
        <v>0.60416666666666696</v>
      </c>
      <c r="C805" s="39">
        <v>29.352</v>
      </c>
      <c r="D805" s="39">
        <v>27.271999999999998</v>
      </c>
      <c r="E805" s="39">
        <v>27.37</v>
      </c>
      <c r="F805" s="39">
        <v>30.053999999999998</v>
      </c>
      <c r="G805" s="39">
        <v>27.37</v>
      </c>
      <c r="H805" s="39">
        <v>29.552</v>
      </c>
      <c r="I805" s="39">
        <v>28.952999999999999</v>
      </c>
      <c r="J805" s="39">
        <v>27.271999999999998</v>
      </c>
    </row>
    <row r="806" spans="1:10">
      <c r="A806" s="59">
        <v>43407</v>
      </c>
      <c r="B806" s="60">
        <v>0.625</v>
      </c>
      <c r="C806" s="39">
        <v>29.352</v>
      </c>
      <c r="D806" s="39">
        <v>27.271999999999998</v>
      </c>
      <c r="E806" s="39">
        <v>27.37</v>
      </c>
      <c r="F806" s="39">
        <v>30.053999999999998</v>
      </c>
      <c r="G806" s="39">
        <v>27.271999999999998</v>
      </c>
      <c r="H806" s="39">
        <v>29.652000000000001</v>
      </c>
      <c r="I806" s="39">
        <v>28.952999999999999</v>
      </c>
      <c r="J806" s="39">
        <v>27.37</v>
      </c>
    </row>
    <row r="807" spans="1:10">
      <c r="A807" s="59">
        <v>43407</v>
      </c>
      <c r="B807" s="60">
        <v>0.64583333333333304</v>
      </c>
      <c r="C807" s="39">
        <v>29.352</v>
      </c>
      <c r="D807" s="39">
        <v>27.271999999999998</v>
      </c>
      <c r="E807" s="39">
        <v>27.37</v>
      </c>
      <c r="F807" s="39">
        <v>30.053999999999998</v>
      </c>
      <c r="G807" s="39">
        <v>27.271999999999998</v>
      </c>
      <c r="H807" s="39">
        <v>29.552</v>
      </c>
      <c r="I807" s="39">
        <v>28.952999999999999</v>
      </c>
      <c r="J807" s="39">
        <v>27.37</v>
      </c>
    </row>
    <row r="808" spans="1:10">
      <c r="A808" s="59">
        <v>43407</v>
      </c>
      <c r="B808" s="60">
        <v>0.66666666666666696</v>
      </c>
      <c r="C808" s="39">
        <v>29.251999999999999</v>
      </c>
      <c r="D808" s="39">
        <v>27.271999999999998</v>
      </c>
      <c r="E808" s="39">
        <v>27.271999999999998</v>
      </c>
      <c r="F808" s="39">
        <v>30.053999999999998</v>
      </c>
      <c r="G808" s="39">
        <v>27.271999999999998</v>
      </c>
      <c r="H808" s="39">
        <v>29.552</v>
      </c>
      <c r="I808" s="39">
        <v>28.853000000000002</v>
      </c>
      <c r="J808" s="39">
        <v>27.271999999999998</v>
      </c>
    </row>
    <row r="809" spans="1:10">
      <c r="A809" s="59">
        <v>43407</v>
      </c>
      <c r="B809" s="60">
        <v>0.6875</v>
      </c>
      <c r="C809" s="39">
        <v>29.251999999999999</v>
      </c>
      <c r="D809" s="39">
        <v>27.271999999999998</v>
      </c>
      <c r="E809" s="39">
        <v>27.271999999999998</v>
      </c>
      <c r="F809" s="39">
        <v>30.053999999999998</v>
      </c>
      <c r="G809" s="39">
        <v>27.271999999999998</v>
      </c>
      <c r="H809" s="39">
        <v>29.552</v>
      </c>
      <c r="I809" s="39">
        <v>28.952999999999999</v>
      </c>
      <c r="J809" s="39">
        <v>27.271999999999998</v>
      </c>
    </row>
    <row r="810" spans="1:10">
      <c r="A810" s="59">
        <v>43407</v>
      </c>
      <c r="B810" s="60">
        <v>0.70833333333333304</v>
      </c>
      <c r="C810" s="39">
        <v>29.251999999999999</v>
      </c>
      <c r="D810" s="39">
        <v>27.271999999999998</v>
      </c>
      <c r="E810" s="39">
        <v>27.271999999999998</v>
      </c>
      <c r="F810" s="39">
        <v>30.053999999999998</v>
      </c>
      <c r="G810" s="39">
        <v>27.37</v>
      </c>
      <c r="H810" s="39">
        <v>29.552</v>
      </c>
      <c r="I810" s="39">
        <v>28.853000000000002</v>
      </c>
      <c r="J810" s="39">
        <v>27.271999999999998</v>
      </c>
    </row>
    <row r="811" spans="1:10">
      <c r="A811" s="59">
        <v>43407</v>
      </c>
      <c r="B811" s="60">
        <v>0.72916666666666696</v>
      </c>
      <c r="C811" s="39">
        <v>29.352</v>
      </c>
      <c r="D811" s="39">
        <v>27.271999999999998</v>
      </c>
      <c r="E811" s="39">
        <v>27.37</v>
      </c>
      <c r="F811" s="39">
        <v>30.053999999999998</v>
      </c>
      <c r="G811" s="39">
        <v>27.271999999999998</v>
      </c>
      <c r="H811" s="39">
        <v>29.552</v>
      </c>
      <c r="I811" s="39">
        <v>28.952999999999999</v>
      </c>
      <c r="J811" s="39">
        <v>27.271999999999998</v>
      </c>
    </row>
    <row r="812" spans="1:10">
      <c r="A812" s="59">
        <v>43407</v>
      </c>
      <c r="B812" s="60">
        <v>0.75</v>
      </c>
      <c r="C812" s="39">
        <v>29.352</v>
      </c>
      <c r="D812" s="39">
        <v>27.271999999999998</v>
      </c>
      <c r="E812" s="39">
        <v>27.37</v>
      </c>
      <c r="F812" s="39">
        <v>30.053999999999998</v>
      </c>
      <c r="G812" s="39">
        <v>27.271999999999998</v>
      </c>
      <c r="H812" s="39">
        <v>29.652000000000001</v>
      </c>
      <c r="I812" s="39">
        <v>28.952999999999999</v>
      </c>
      <c r="J812" s="39">
        <v>27.271999999999998</v>
      </c>
    </row>
    <row r="813" spans="1:10">
      <c r="A813" s="59">
        <v>43407</v>
      </c>
      <c r="B813" s="60">
        <v>0.77083333333333304</v>
      </c>
      <c r="C813" s="39">
        <v>29.352</v>
      </c>
      <c r="D813" s="39">
        <v>27.271999999999998</v>
      </c>
      <c r="E813" s="39">
        <v>27.37</v>
      </c>
      <c r="F813" s="39">
        <v>30.154</v>
      </c>
      <c r="G813" s="39">
        <v>27.37</v>
      </c>
      <c r="H813" s="39">
        <v>29.652000000000001</v>
      </c>
      <c r="I813" s="39">
        <v>28.952999999999999</v>
      </c>
      <c r="J813" s="39">
        <v>27.37</v>
      </c>
    </row>
    <row r="814" spans="1:10">
      <c r="A814" s="59">
        <v>43407</v>
      </c>
      <c r="B814" s="60">
        <v>0.79166666666666696</v>
      </c>
      <c r="C814" s="39">
        <v>29.352</v>
      </c>
      <c r="D814" s="39">
        <v>27.37</v>
      </c>
      <c r="E814" s="39">
        <v>27.37</v>
      </c>
      <c r="F814" s="39">
        <v>30.154</v>
      </c>
      <c r="G814" s="39">
        <v>27.271999999999998</v>
      </c>
      <c r="H814" s="39">
        <v>29.652000000000001</v>
      </c>
      <c r="I814" s="39">
        <v>28.952999999999999</v>
      </c>
      <c r="J814" s="39">
        <v>27.37</v>
      </c>
    </row>
    <row r="815" spans="1:10">
      <c r="A815" s="59">
        <v>43407</v>
      </c>
      <c r="B815" s="60">
        <v>0.8125</v>
      </c>
      <c r="C815" s="39">
        <v>29.452000000000002</v>
      </c>
      <c r="D815" s="39">
        <v>27.37</v>
      </c>
      <c r="E815" s="39">
        <v>27.37</v>
      </c>
      <c r="F815" s="39">
        <v>30.154</v>
      </c>
      <c r="G815" s="39">
        <v>27.37</v>
      </c>
      <c r="H815" s="39">
        <v>29.652000000000001</v>
      </c>
      <c r="I815" s="39">
        <v>28.952999999999999</v>
      </c>
      <c r="J815" s="39">
        <v>27.37</v>
      </c>
    </row>
    <row r="816" spans="1:10">
      <c r="A816" s="59">
        <v>43407</v>
      </c>
      <c r="B816" s="60">
        <v>0.83333333333333304</v>
      </c>
      <c r="C816" s="39">
        <v>29.352</v>
      </c>
      <c r="D816" s="39">
        <v>27.37</v>
      </c>
      <c r="E816" s="39">
        <v>27.37</v>
      </c>
      <c r="F816" s="39">
        <v>30.154</v>
      </c>
      <c r="G816" s="39">
        <v>27.271999999999998</v>
      </c>
      <c r="H816" s="39">
        <v>29.652000000000001</v>
      </c>
      <c r="I816" s="39">
        <v>28.952999999999999</v>
      </c>
      <c r="J816" s="39">
        <v>27.37</v>
      </c>
    </row>
    <row r="817" spans="1:10">
      <c r="A817" s="59">
        <v>43407</v>
      </c>
      <c r="B817" s="60">
        <v>0.85416666666666696</v>
      </c>
      <c r="C817" s="39">
        <v>29.352</v>
      </c>
      <c r="D817" s="39">
        <v>27.271999999999998</v>
      </c>
      <c r="E817" s="39">
        <v>27.37</v>
      </c>
      <c r="F817" s="39">
        <v>30.154</v>
      </c>
      <c r="G817" s="39">
        <v>27.271999999999998</v>
      </c>
      <c r="H817" s="39">
        <v>29.652000000000001</v>
      </c>
      <c r="I817" s="39">
        <v>28.952999999999999</v>
      </c>
      <c r="J817" s="39">
        <v>27.271999999999998</v>
      </c>
    </row>
    <row r="818" spans="1:10">
      <c r="A818" s="59">
        <v>43407</v>
      </c>
      <c r="B818" s="60">
        <v>0.875</v>
      </c>
      <c r="C818" s="39">
        <v>29.352</v>
      </c>
      <c r="D818" s="39">
        <v>27.37</v>
      </c>
      <c r="E818" s="39">
        <v>27.37</v>
      </c>
      <c r="F818" s="39">
        <v>30.053999999999998</v>
      </c>
      <c r="G818" s="39">
        <v>27.271999999999998</v>
      </c>
      <c r="H818" s="39">
        <v>29.652000000000001</v>
      </c>
      <c r="I818" s="39">
        <v>28.952999999999999</v>
      </c>
      <c r="J818" s="39">
        <v>27.271999999999998</v>
      </c>
    </row>
    <row r="819" spans="1:10">
      <c r="A819" s="59">
        <v>43407</v>
      </c>
      <c r="B819" s="60">
        <v>0.89583333333333304</v>
      </c>
      <c r="C819" s="39">
        <v>29.251999999999999</v>
      </c>
      <c r="D819" s="39">
        <v>27.271999999999998</v>
      </c>
      <c r="E819" s="39">
        <v>27.37</v>
      </c>
      <c r="F819" s="39">
        <v>30.154</v>
      </c>
      <c r="G819" s="39">
        <v>27.37</v>
      </c>
      <c r="H819" s="39">
        <v>29.652000000000001</v>
      </c>
      <c r="I819" s="39">
        <v>28.952999999999999</v>
      </c>
      <c r="J819" s="39">
        <v>27.37</v>
      </c>
    </row>
    <row r="820" spans="1:10">
      <c r="A820" s="59">
        <v>43407</v>
      </c>
      <c r="B820" s="60">
        <v>0.91666666666666696</v>
      </c>
      <c r="C820" s="39">
        <v>29.352</v>
      </c>
      <c r="D820" s="39">
        <v>27.37</v>
      </c>
      <c r="E820" s="39">
        <v>27.468</v>
      </c>
      <c r="F820" s="39">
        <v>30.154</v>
      </c>
      <c r="G820" s="39">
        <v>27.37</v>
      </c>
      <c r="H820" s="39">
        <v>29.652000000000001</v>
      </c>
      <c r="I820" s="39">
        <v>29.053000000000001</v>
      </c>
      <c r="J820" s="39">
        <v>27.37</v>
      </c>
    </row>
    <row r="821" spans="1:10">
      <c r="A821" s="59">
        <v>43407</v>
      </c>
      <c r="B821" s="60">
        <v>0.9375</v>
      </c>
      <c r="C821" s="39">
        <v>29.251999999999999</v>
      </c>
      <c r="D821" s="39">
        <v>27.271999999999998</v>
      </c>
      <c r="E821" s="39">
        <v>27.37</v>
      </c>
      <c r="F821" s="39">
        <v>30.154</v>
      </c>
      <c r="G821" s="39">
        <v>27.271999999999998</v>
      </c>
      <c r="H821" s="39">
        <v>29.652000000000001</v>
      </c>
      <c r="I821" s="39">
        <v>28.952999999999999</v>
      </c>
      <c r="J821" s="39">
        <v>27.37</v>
      </c>
    </row>
    <row r="822" spans="1:10">
      <c r="A822" s="59">
        <v>43407</v>
      </c>
      <c r="B822" s="60">
        <v>0.95833333333333304</v>
      </c>
      <c r="C822" s="39">
        <v>29.251999999999999</v>
      </c>
      <c r="D822" s="39">
        <v>27.271999999999998</v>
      </c>
      <c r="E822" s="39">
        <v>27.37</v>
      </c>
      <c r="F822" s="39">
        <v>30.053999999999998</v>
      </c>
      <c r="G822" s="39">
        <v>27.271999999999998</v>
      </c>
      <c r="H822" s="39">
        <v>29.652000000000001</v>
      </c>
      <c r="I822" s="39">
        <v>28.952999999999999</v>
      </c>
      <c r="J822" s="39">
        <v>27.37</v>
      </c>
    </row>
    <row r="823" spans="1:10">
      <c r="A823" s="59">
        <v>43407</v>
      </c>
      <c r="B823" s="60">
        <v>0.97916666666666696</v>
      </c>
      <c r="C823" s="39">
        <v>29.251999999999999</v>
      </c>
      <c r="D823" s="39">
        <v>27.271999999999998</v>
      </c>
      <c r="E823" s="39">
        <v>27.37</v>
      </c>
      <c r="F823" s="39">
        <v>30.053999999999998</v>
      </c>
      <c r="G823" s="39">
        <v>27.172999999999998</v>
      </c>
      <c r="H823" s="39">
        <v>29.652000000000001</v>
      </c>
      <c r="I823" s="39">
        <v>29.053000000000001</v>
      </c>
      <c r="J823" s="39">
        <v>27.37</v>
      </c>
    </row>
    <row r="824" spans="1:10">
      <c r="A824" s="59">
        <v>43408</v>
      </c>
      <c r="B824" s="60">
        <v>0</v>
      </c>
      <c r="C824" s="39">
        <v>29.152000000000001</v>
      </c>
      <c r="D824" s="39">
        <v>27.172999999999998</v>
      </c>
      <c r="E824" s="39">
        <v>27.271999999999998</v>
      </c>
      <c r="F824" s="39">
        <v>29.952999999999999</v>
      </c>
      <c r="G824" s="39">
        <v>27.172999999999998</v>
      </c>
      <c r="H824" s="39">
        <v>29.552</v>
      </c>
      <c r="I824" s="39">
        <v>28.853000000000002</v>
      </c>
      <c r="J824" s="39">
        <v>27.271999999999998</v>
      </c>
    </row>
    <row r="825" spans="1:10">
      <c r="A825" s="59">
        <v>43408</v>
      </c>
      <c r="B825" s="60">
        <v>2.0833333333333332E-2</v>
      </c>
      <c r="C825" s="39">
        <v>29.152000000000001</v>
      </c>
      <c r="D825" s="39">
        <v>27.172999999999998</v>
      </c>
      <c r="E825" s="39">
        <v>27.271999999999998</v>
      </c>
      <c r="F825" s="39">
        <v>29.952999999999999</v>
      </c>
      <c r="G825" s="39">
        <v>27.172999999999998</v>
      </c>
      <c r="H825" s="39">
        <v>29.452000000000002</v>
      </c>
      <c r="I825" s="39">
        <v>28.754000000000001</v>
      </c>
      <c r="J825" s="39">
        <v>27.172999999999998</v>
      </c>
    </row>
    <row r="826" spans="1:10">
      <c r="A826" s="59">
        <v>43408</v>
      </c>
      <c r="B826" s="60">
        <v>4.1666666666666699E-2</v>
      </c>
      <c r="C826" s="39">
        <v>29.152000000000001</v>
      </c>
      <c r="D826" s="39">
        <v>27.172999999999998</v>
      </c>
      <c r="E826" s="39">
        <v>27.271999999999998</v>
      </c>
      <c r="F826" s="39">
        <v>29.952999999999999</v>
      </c>
      <c r="G826" s="39">
        <v>27.172999999999998</v>
      </c>
      <c r="H826" s="39">
        <v>29.452000000000002</v>
      </c>
      <c r="I826" s="39">
        <v>28.952999999999999</v>
      </c>
      <c r="J826" s="39">
        <v>27.271999999999998</v>
      </c>
    </row>
    <row r="827" spans="1:10">
      <c r="A827" s="59">
        <v>43408</v>
      </c>
      <c r="B827" s="60">
        <v>6.25E-2</v>
      </c>
      <c r="C827" s="39">
        <v>29.152000000000001</v>
      </c>
      <c r="D827" s="39">
        <v>27.172999999999998</v>
      </c>
      <c r="E827" s="39">
        <v>27.271999999999998</v>
      </c>
      <c r="F827" s="39">
        <v>29.952999999999999</v>
      </c>
      <c r="G827" s="39">
        <v>27.271999999999998</v>
      </c>
      <c r="H827" s="39">
        <v>29.552</v>
      </c>
      <c r="I827" s="39">
        <v>28.853000000000002</v>
      </c>
      <c r="J827" s="39">
        <v>27.271999999999998</v>
      </c>
    </row>
    <row r="828" spans="1:10">
      <c r="A828" s="59">
        <v>43408</v>
      </c>
      <c r="B828" s="60">
        <v>8.3333333333333301E-2</v>
      </c>
      <c r="C828" s="39">
        <v>29.152000000000001</v>
      </c>
      <c r="D828" s="39">
        <v>27.271999999999998</v>
      </c>
      <c r="E828" s="39">
        <v>27.271999999999998</v>
      </c>
      <c r="F828" s="39">
        <v>29.952999999999999</v>
      </c>
      <c r="G828" s="39">
        <v>27.172999999999998</v>
      </c>
      <c r="H828" s="39">
        <v>29.552</v>
      </c>
      <c r="I828" s="39">
        <v>28.853000000000002</v>
      </c>
      <c r="J828" s="39">
        <v>27.271999999999998</v>
      </c>
    </row>
    <row r="829" spans="1:10">
      <c r="A829" s="59">
        <v>43408</v>
      </c>
      <c r="B829" s="60">
        <v>0.104166666666667</v>
      </c>
      <c r="C829" s="39">
        <v>29.152000000000001</v>
      </c>
      <c r="D829" s="39">
        <v>27.172999999999998</v>
      </c>
      <c r="E829" s="39">
        <v>27.271999999999998</v>
      </c>
      <c r="F829" s="39">
        <v>29.853000000000002</v>
      </c>
      <c r="G829" s="39">
        <v>27.271999999999998</v>
      </c>
      <c r="H829" s="39">
        <v>29.452000000000002</v>
      </c>
      <c r="I829" s="39">
        <v>28.853000000000002</v>
      </c>
      <c r="J829" s="39">
        <v>27.271999999999998</v>
      </c>
    </row>
    <row r="830" spans="1:10">
      <c r="A830" s="59">
        <v>43408</v>
      </c>
      <c r="B830" s="60">
        <v>0.125</v>
      </c>
      <c r="C830" s="39">
        <v>29.152000000000001</v>
      </c>
      <c r="D830" s="39">
        <v>27.172999999999998</v>
      </c>
      <c r="E830" s="39">
        <v>27.271999999999998</v>
      </c>
      <c r="F830" s="39">
        <v>29.952999999999999</v>
      </c>
      <c r="G830" s="39">
        <v>27.271999999999998</v>
      </c>
      <c r="H830" s="39">
        <v>29.552</v>
      </c>
      <c r="I830" s="39">
        <v>28.853000000000002</v>
      </c>
      <c r="J830" s="39">
        <v>27.271999999999998</v>
      </c>
    </row>
    <row r="831" spans="1:10">
      <c r="A831" s="59">
        <v>43408</v>
      </c>
      <c r="B831" s="60">
        <v>0.14583333333333301</v>
      </c>
      <c r="C831" s="39">
        <v>29.152000000000001</v>
      </c>
      <c r="D831" s="39">
        <v>27.271999999999998</v>
      </c>
      <c r="E831" s="39">
        <v>27.271999999999998</v>
      </c>
      <c r="F831" s="39">
        <v>30.053999999999998</v>
      </c>
      <c r="G831" s="39">
        <v>27.271999999999998</v>
      </c>
      <c r="H831" s="39">
        <v>29.552</v>
      </c>
      <c r="I831" s="39">
        <v>28.853000000000002</v>
      </c>
      <c r="J831" s="39">
        <v>27.271999999999998</v>
      </c>
    </row>
    <row r="832" spans="1:10">
      <c r="A832" s="59">
        <v>43408</v>
      </c>
      <c r="B832" s="60">
        <v>0.16666666666666699</v>
      </c>
      <c r="C832" s="39">
        <v>29.152000000000001</v>
      </c>
      <c r="D832" s="39">
        <v>27.271999999999998</v>
      </c>
      <c r="E832" s="39">
        <v>27.271999999999998</v>
      </c>
      <c r="F832" s="39">
        <v>30.053999999999998</v>
      </c>
      <c r="G832" s="39">
        <v>27.271999999999998</v>
      </c>
      <c r="H832" s="39">
        <v>29.552</v>
      </c>
      <c r="I832" s="39">
        <v>28.853000000000002</v>
      </c>
      <c r="J832" s="39">
        <v>27.271999999999998</v>
      </c>
    </row>
    <row r="833" spans="1:10">
      <c r="A833" s="59">
        <v>43408</v>
      </c>
      <c r="B833" s="60">
        <v>0.1875</v>
      </c>
      <c r="C833" s="39">
        <v>29.152000000000001</v>
      </c>
      <c r="D833" s="39">
        <v>27.271999999999998</v>
      </c>
      <c r="E833" s="39">
        <v>27.271999999999998</v>
      </c>
      <c r="F833" s="39">
        <v>30.053999999999998</v>
      </c>
      <c r="G833" s="39">
        <v>27.172999999999998</v>
      </c>
      <c r="H833" s="39">
        <v>29.552</v>
      </c>
      <c r="I833" s="39">
        <v>28.853000000000002</v>
      </c>
      <c r="J833" s="39">
        <v>27.271999999999998</v>
      </c>
    </row>
    <row r="834" spans="1:10">
      <c r="A834" s="59">
        <v>43408</v>
      </c>
      <c r="B834" s="60">
        <v>0.20833333333333301</v>
      </c>
      <c r="C834" s="39">
        <v>29.152000000000001</v>
      </c>
      <c r="D834" s="39">
        <v>27.172999999999998</v>
      </c>
      <c r="E834" s="39">
        <v>27.271999999999998</v>
      </c>
      <c r="F834" s="39">
        <v>29.952999999999999</v>
      </c>
      <c r="G834" s="39">
        <v>27.271999999999998</v>
      </c>
      <c r="H834" s="39">
        <v>29.452000000000002</v>
      </c>
      <c r="I834" s="39">
        <v>28.952999999999999</v>
      </c>
      <c r="J834" s="39">
        <v>27.172999999999998</v>
      </c>
    </row>
    <row r="835" spans="1:10">
      <c r="A835" s="59">
        <v>43408</v>
      </c>
      <c r="B835" s="60">
        <v>0.22916666666666699</v>
      </c>
      <c r="C835" s="39">
        <v>29.152000000000001</v>
      </c>
      <c r="D835" s="39">
        <v>27.271999999999998</v>
      </c>
      <c r="E835" s="39">
        <v>27.271999999999998</v>
      </c>
      <c r="F835" s="39">
        <v>30.053999999999998</v>
      </c>
      <c r="G835" s="39">
        <v>27.172999999999998</v>
      </c>
      <c r="H835" s="39">
        <v>29.552</v>
      </c>
      <c r="I835" s="39">
        <v>28.952999999999999</v>
      </c>
      <c r="J835" s="39">
        <v>27.271999999999998</v>
      </c>
    </row>
    <row r="836" spans="1:10">
      <c r="A836" s="59">
        <v>43408</v>
      </c>
      <c r="B836" s="60">
        <v>0.25</v>
      </c>
      <c r="C836" s="39">
        <v>29.053000000000001</v>
      </c>
      <c r="D836" s="39">
        <v>27.172999999999998</v>
      </c>
      <c r="E836" s="39">
        <v>27.271999999999998</v>
      </c>
      <c r="F836" s="39">
        <v>29.952999999999999</v>
      </c>
      <c r="G836" s="39">
        <v>27.172999999999998</v>
      </c>
      <c r="H836" s="39">
        <v>29.452000000000002</v>
      </c>
      <c r="I836" s="39">
        <v>28.853000000000002</v>
      </c>
      <c r="J836" s="39">
        <v>27.271999999999998</v>
      </c>
    </row>
    <row r="837" spans="1:10">
      <c r="A837" s="59">
        <v>43408</v>
      </c>
      <c r="B837" s="60">
        <v>0.27083333333333298</v>
      </c>
      <c r="C837" s="39">
        <v>29.053000000000001</v>
      </c>
      <c r="D837" s="39">
        <v>27.172999999999998</v>
      </c>
      <c r="E837" s="39">
        <v>27.271999999999998</v>
      </c>
      <c r="F837" s="39">
        <v>29.952999999999999</v>
      </c>
      <c r="G837" s="39">
        <v>27.271999999999998</v>
      </c>
      <c r="H837" s="39">
        <v>29.452000000000002</v>
      </c>
      <c r="I837" s="39">
        <v>28.853000000000002</v>
      </c>
      <c r="J837" s="39">
        <v>27.172999999999998</v>
      </c>
    </row>
    <row r="838" spans="1:10">
      <c r="A838" s="59">
        <v>43408</v>
      </c>
      <c r="B838" s="60">
        <v>0.29166666666666702</v>
      </c>
      <c r="C838" s="39">
        <v>29.251999999999999</v>
      </c>
      <c r="D838" s="39">
        <v>27.271999999999998</v>
      </c>
      <c r="E838" s="39">
        <v>27.271999999999998</v>
      </c>
      <c r="F838" s="39">
        <v>30.053999999999998</v>
      </c>
      <c r="G838" s="39">
        <v>27.37</v>
      </c>
      <c r="H838" s="39">
        <v>29.552</v>
      </c>
      <c r="I838" s="39">
        <v>28.952999999999999</v>
      </c>
      <c r="J838" s="39">
        <v>27.271999999999998</v>
      </c>
    </row>
    <row r="839" spans="1:10">
      <c r="A839" s="59">
        <v>43408</v>
      </c>
      <c r="B839" s="60">
        <v>0.3125</v>
      </c>
      <c r="C839" s="39">
        <v>29.352</v>
      </c>
      <c r="D839" s="39">
        <v>27.37</v>
      </c>
      <c r="E839" s="39">
        <v>27.37</v>
      </c>
      <c r="F839" s="39">
        <v>30.154</v>
      </c>
      <c r="G839" s="39">
        <v>27.468</v>
      </c>
      <c r="H839" s="39">
        <v>29.652000000000001</v>
      </c>
      <c r="I839" s="39">
        <v>29.053000000000001</v>
      </c>
      <c r="J839" s="39">
        <v>27.468</v>
      </c>
    </row>
    <row r="840" spans="1:10">
      <c r="A840" s="59">
        <v>43408</v>
      </c>
      <c r="B840" s="60">
        <v>0.33333333333333298</v>
      </c>
      <c r="C840" s="39">
        <v>29.452000000000002</v>
      </c>
      <c r="D840" s="39">
        <v>27.37</v>
      </c>
      <c r="E840" s="39">
        <v>27.468</v>
      </c>
      <c r="F840" s="39">
        <v>30.254999999999999</v>
      </c>
      <c r="G840" s="39">
        <v>27.567</v>
      </c>
      <c r="H840" s="39">
        <v>29.751999999999999</v>
      </c>
      <c r="I840" s="39">
        <v>29.152000000000001</v>
      </c>
      <c r="J840" s="39">
        <v>27.664999999999999</v>
      </c>
    </row>
    <row r="841" spans="1:10">
      <c r="A841" s="59">
        <v>43408</v>
      </c>
      <c r="B841" s="60">
        <v>0.35416666666666702</v>
      </c>
      <c r="C841" s="39">
        <v>29.652000000000001</v>
      </c>
      <c r="D841" s="39">
        <v>27.664999999999999</v>
      </c>
      <c r="E841" s="39">
        <v>27.664999999999999</v>
      </c>
      <c r="F841" s="39">
        <v>30.356000000000002</v>
      </c>
      <c r="G841" s="39">
        <v>27.468</v>
      </c>
      <c r="H841" s="39">
        <v>29.853000000000002</v>
      </c>
      <c r="I841" s="39">
        <v>29.251999999999999</v>
      </c>
      <c r="J841" s="39">
        <v>27.861999999999998</v>
      </c>
    </row>
    <row r="842" spans="1:10">
      <c r="A842" s="59">
        <v>43408</v>
      </c>
      <c r="B842" s="60">
        <v>0.375</v>
      </c>
      <c r="C842" s="39">
        <v>29.552</v>
      </c>
      <c r="D842" s="39">
        <v>27.37</v>
      </c>
      <c r="E842" s="39">
        <v>27.567</v>
      </c>
      <c r="F842" s="39">
        <v>30.254999999999999</v>
      </c>
      <c r="G842" s="39">
        <v>27.37</v>
      </c>
      <c r="H842" s="39">
        <v>29.652000000000001</v>
      </c>
      <c r="I842" s="39">
        <v>29.053000000000001</v>
      </c>
      <c r="J842" s="39">
        <v>27.468</v>
      </c>
    </row>
    <row r="843" spans="1:10">
      <c r="A843" s="59">
        <v>43408</v>
      </c>
      <c r="B843" s="60">
        <v>0.39583333333333298</v>
      </c>
      <c r="C843" s="39">
        <v>29.352</v>
      </c>
      <c r="D843" s="39">
        <v>27.271999999999998</v>
      </c>
      <c r="E843" s="39">
        <v>27.37</v>
      </c>
      <c r="F843" s="39">
        <v>30.154</v>
      </c>
      <c r="G843" s="39">
        <v>27.271999999999998</v>
      </c>
      <c r="H843" s="39">
        <v>29.652000000000001</v>
      </c>
      <c r="I843" s="39">
        <v>28.952999999999999</v>
      </c>
      <c r="J843" s="39">
        <v>27.37</v>
      </c>
    </row>
    <row r="844" spans="1:10">
      <c r="A844" s="59">
        <v>43408</v>
      </c>
      <c r="B844" s="60">
        <v>0.41666666666666702</v>
      </c>
      <c r="C844" s="39">
        <v>29.152000000000001</v>
      </c>
      <c r="D844" s="39">
        <v>27.271999999999998</v>
      </c>
      <c r="E844" s="39">
        <v>27.271999999999998</v>
      </c>
      <c r="F844" s="39">
        <v>30.053999999999998</v>
      </c>
      <c r="G844" s="39">
        <v>27.271999999999998</v>
      </c>
      <c r="H844" s="39">
        <v>29.552</v>
      </c>
      <c r="I844" s="39">
        <v>28.952999999999999</v>
      </c>
      <c r="J844" s="39">
        <v>27.271999999999998</v>
      </c>
    </row>
    <row r="845" spans="1:10">
      <c r="A845" s="59">
        <v>43408</v>
      </c>
      <c r="B845" s="60">
        <v>0.4375</v>
      </c>
      <c r="C845" s="39">
        <v>29.251999999999999</v>
      </c>
      <c r="D845" s="39">
        <v>27.271999999999998</v>
      </c>
      <c r="E845" s="39">
        <v>27.37</v>
      </c>
      <c r="F845" s="39">
        <v>30.053999999999998</v>
      </c>
      <c r="G845" s="39">
        <v>27.37</v>
      </c>
      <c r="H845" s="39">
        <v>29.652000000000001</v>
      </c>
      <c r="I845" s="39">
        <v>28.952999999999999</v>
      </c>
      <c r="J845" s="39">
        <v>27.271999999999998</v>
      </c>
    </row>
    <row r="846" spans="1:10">
      <c r="A846" s="59">
        <v>43408</v>
      </c>
      <c r="B846" s="60">
        <v>0.45833333333333298</v>
      </c>
      <c r="C846" s="39">
        <v>29.352</v>
      </c>
      <c r="D846" s="39">
        <v>27.37</v>
      </c>
      <c r="E846" s="39">
        <v>27.37</v>
      </c>
      <c r="F846" s="39">
        <v>30.154</v>
      </c>
      <c r="G846" s="39">
        <v>27.37</v>
      </c>
      <c r="H846" s="39">
        <v>29.751999999999999</v>
      </c>
      <c r="I846" s="39">
        <v>28.952999999999999</v>
      </c>
      <c r="J846" s="39">
        <v>27.37</v>
      </c>
    </row>
    <row r="847" spans="1:10">
      <c r="A847" s="59">
        <v>43408</v>
      </c>
      <c r="B847" s="60">
        <v>0.47916666666666702</v>
      </c>
      <c r="C847" s="39">
        <v>29.552</v>
      </c>
      <c r="D847" s="39">
        <v>27.37</v>
      </c>
      <c r="E847" s="39">
        <v>27.37</v>
      </c>
      <c r="F847" s="39">
        <v>29.853000000000002</v>
      </c>
      <c r="G847" s="39">
        <v>27.271999999999998</v>
      </c>
      <c r="H847" s="39">
        <v>29.552</v>
      </c>
      <c r="I847" s="39">
        <v>29.053000000000001</v>
      </c>
      <c r="J847" s="39">
        <v>27.37</v>
      </c>
    </row>
    <row r="848" spans="1:10">
      <c r="A848" s="59">
        <v>43408</v>
      </c>
      <c r="B848" s="60">
        <v>0.5</v>
      </c>
      <c r="C848" s="39">
        <v>29.251999999999999</v>
      </c>
      <c r="D848" s="39">
        <v>27.074999999999999</v>
      </c>
      <c r="E848" s="39">
        <v>27.37</v>
      </c>
      <c r="F848" s="39">
        <v>29.652000000000001</v>
      </c>
      <c r="G848" s="39">
        <v>27.468</v>
      </c>
      <c r="H848" s="39">
        <v>29.452000000000002</v>
      </c>
      <c r="I848" s="39">
        <v>29.152000000000001</v>
      </c>
      <c r="J848" s="39">
        <v>27.37</v>
      </c>
    </row>
    <row r="849" spans="1:10">
      <c r="A849" s="59">
        <v>43408</v>
      </c>
      <c r="B849" s="60">
        <v>0.52083333333333304</v>
      </c>
      <c r="C849" s="39">
        <v>29.552</v>
      </c>
      <c r="D849" s="39">
        <v>27.271999999999998</v>
      </c>
      <c r="E849" s="39">
        <v>27.468</v>
      </c>
      <c r="F849" s="39">
        <v>29.452000000000002</v>
      </c>
      <c r="G849" s="39">
        <v>27.468</v>
      </c>
      <c r="H849" s="39">
        <v>29.652000000000001</v>
      </c>
      <c r="I849" s="39">
        <v>29.152000000000001</v>
      </c>
      <c r="J849" s="39">
        <v>27.468</v>
      </c>
    </row>
    <row r="850" spans="1:10">
      <c r="A850" s="59">
        <v>43408</v>
      </c>
      <c r="B850" s="60">
        <v>0.54166666666666696</v>
      </c>
      <c r="C850" s="39">
        <v>29.552</v>
      </c>
      <c r="D850" s="39">
        <v>27.271999999999998</v>
      </c>
      <c r="E850" s="39">
        <v>27.468</v>
      </c>
      <c r="F850" s="39">
        <v>29.352</v>
      </c>
      <c r="G850" s="39">
        <v>27.468</v>
      </c>
      <c r="H850" s="39">
        <v>29.751999999999999</v>
      </c>
      <c r="I850" s="39">
        <v>29.251999999999999</v>
      </c>
      <c r="J850" s="39">
        <v>27.468</v>
      </c>
    </row>
    <row r="851" spans="1:10">
      <c r="A851" s="59">
        <v>43408</v>
      </c>
      <c r="B851" s="60">
        <v>0.5625</v>
      </c>
      <c r="C851" s="39">
        <v>29.552</v>
      </c>
      <c r="D851" s="39">
        <v>27.271999999999998</v>
      </c>
      <c r="E851" s="39">
        <v>27.468</v>
      </c>
      <c r="F851" s="39">
        <v>29.352</v>
      </c>
      <c r="G851" s="39">
        <v>27.468</v>
      </c>
      <c r="H851" s="39">
        <v>29.751999999999999</v>
      </c>
      <c r="I851" s="39">
        <v>29.152000000000001</v>
      </c>
      <c r="J851" s="39">
        <v>27.468</v>
      </c>
    </row>
    <row r="852" spans="1:10">
      <c r="A852" s="59">
        <v>43408</v>
      </c>
      <c r="B852" s="60">
        <v>0.58333333333333304</v>
      </c>
      <c r="C852" s="39">
        <v>29.552</v>
      </c>
      <c r="D852" s="39">
        <v>27.271999999999998</v>
      </c>
      <c r="E852" s="39">
        <v>27.468</v>
      </c>
      <c r="F852" s="39">
        <v>29.352</v>
      </c>
      <c r="G852" s="39">
        <v>27.468</v>
      </c>
      <c r="H852" s="39">
        <v>29.751999999999999</v>
      </c>
      <c r="I852" s="39">
        <v>29.251999999999999</v>
      </c>
      <c r="J852" s="39">
        <v>27.468</v>
      </c>
    </row>
    <row r="853" spans="1:10">
      <c r="A853" s="59">
        <v>43408</v>
      </c>
      <c r="B853" s="60">
        <v>0.60416666666666696</v>
      </c>
      <c r="C853" s="39">
        <v>29.552</v>
      </c>
      <c r="D853" s="39">
        <v>27.271999999999998</v>
      </c>
      <c r="E853" s="39">
        <v>27.468</v>
      </c>
      <c r="F853" s="39">
        <v>29.352</v>
      </c>
      <c r="G853" s="39">
        <v>27.37</v>
      </c>
      <c r="H853" s="39">
        <v>29.751999999999999</v>
      </c>
      <c r="I853" s="39">
        <v>29.152000000000001</v>
      </c>
      <c r="J853" s="39">
        <v>27.468</v>
      </c>
    </row>
    <row r="854" spans="1:10">
      <c r="A854" s="59">
        <v>43408</v>
      </c>
      <c r="B854" s="60">
        <v>0.625</v>
      </c>
      <c r="C854" s="39">
        <v>29.452000000000002</v>
      </c>
      <c r="D854" s="39">
        <v>27.172999999999998</v>
      </c>
      <c r="E854" s="39">
        <v>27.468</v>
      </c>
      <c r="F854" s="39">
        <v>29.352</v>
      </c>
      <c r="G854" s="39">
        <v>27.37</v>
      </c>
      <c r="H854" s="39">
        <v>29.751999999999999</v>
      </c>
      <c r="I854" s="39">
        <v>29.251999999999999</v>
      </c>
      <c r="J854" s="39">
        <v>27.468</v>
      </c>
    </row>
    <row r="855" spans="1:10">
      <c r="A855" s="59">
        <v>43408</v>
      </c>
      <c r="B855" s="60">
        <v>0.64583333333333304</v>
      </c>
      <c r="C855" s="39">
        <v>29.452000000000002</v>
      </c>
      <c r="D855" s="39">
        <v>27.172999999999998</v>
      </c>
      <c r="E855" s="39">
        <v>27.468</v>
      </c>
      <c r="F855" s="39">
        <v>29.352</v>
      </c>
      <c r="G855" s="39">
        <v>27.37</v>
      </c>
      <c r="H855" s="39">
        <v>29.751999999999999</v>
      </c>
      <c r="I855" s="39">
        <v>29.152000000000001</v>
      </c>
      <c r="J855" s="39">
        <v>27.468</v>
      </c>
    </row>
    <row r="856" spans="1:10">
      <c r="A856" s="59">
        <v>43408</v>
      </c>
      <c r="B856" s="60">
        <v>0.66666666666666696</v>
      </c>
      <c r="C856" s="39">
        <v>29.452000000000002</v>
      </c>
      <c r="D856" s="39">
        <v>27.172999999999998</v>
      </c>
      <c r="E856" s="39">
        <v>27.468</v>
      </c>
      <c r="F856" s="39">
        <v>29.352</v>
      </c>
      <c r="G856" s="39">
        <v>27.37</v>
      </c>
      <c r="H856" s="39">
        <v>29.751999999999999</v>
      </c>
      <c r="I856" s="39">
        <v>29.251999999999999</v>
      </c>
      <c r="J856" s="39">
        <v>27.37</v>
      </c>
    </row>
    <row r="857" spans="1:10">
      <c r="A857" s="59">
        <v>43408</v>
      </c>
      <c r="B857" s="60">
        <v>0.6875</v>
      </c>
      <c r="C857" s="39">
        <v>29.452000000000002</v>
      </c>
      <c r="D857" s="39">
        <v>27.271999999999998</v>
      </c>
      <c r="E857" s="39">
        <v>27.468</v>
      </c>
      <c r="F857" s="39">
        <v>29.352</v>
      </c>
      <c r="G857" s="39">
        <v>27.468</v>
      </c>
      <c r="H857" s="39">
        <v>29.751999999999999</v>
      </c>
      <c r="I857" s="39">
        <v>29.251999999999999</v>
      </c>
      <c r="J857" s="39">
        <v>27.37</v>
      </c>
    </row>
    <row r="858" spans="1:10">
      <c r="A858" s="59">
        <v>43408</v>
      </c>
      <c r="B858" s="60">
        <v>0.70833333333333304</v>
      </c>
      <c r="C858" s="39">
        <v>29.552</v>
      </c>
      <c r="D858" s="39">
        <v>27.37</v>
      </c>
      <c r="E858" s="39">
        <v>27.567</v>
      </c>
      <c r="F858" s="39">
        <v>29.452000000000002</v>
      </c>
      <c r="G858" s="39">
        <v>27.37</v>
      </c>
      <c r="H858" s="39">
        <v>29.853000000000002</v>
      </c>
      <c r="I858" s="39">
        <v>29.352</v>
      </c>
      <c r="J858" s="39">
        <v>27.468</v>
      </c>
    </row>
    <row r="859" spans="1:10">
      <c r="A859" s="59">
        <v>43408</v>
      </c>
      <c r="B859" s="60">
        <v>0.72916666666666696</v>
      </c>
      <c r="C859" s="39">
        <v>29.552</v>
      </c>
      <c r="D859" s="39">
        <v>27.271999999999998</v>
      </c>
      <c r="E859" s="39">
        <v>27.468</v>
      </c>
      <c r="F859" s="39">
        <v>29.352</v>
      </c>
      <c r="G859" s="39">
        <v>27.37</v>
      </c>
      <c r="H859" s="39">
        <v>29.751999999999999</v>
      </c>
      <c r="I859" s="39">
        <v>29.152000000000001</v>
      </c>
      <c r="J859" s="39">
        <v>27.468</v>
      </c>
    </row>
    <row r="860" spans="1:10">
      <c r="A860" s="59">
        <v>43408</v>
      </c>
      <c r="B860" s="60">
        <v>0.75</v>
      </c>
      <c r="C860" s="39">
        <v>29.452000000000002</v>
      </c>
      <c r="D860" s="39">
        <v>27.172999999999998</v>
      </c>
      <c r="E860" s="39">
        <v>27.468</v>
      </c>
      <c r="F860" s="39">
        <v>29.251999999999999</v>
      </c>
      <c r="G860" s="39">
        <v>27.37</v>
      </c>
      <c r="H860" s="39">
        <v>29.652000000000001</v>
      </c>
      <c r="I860" s="39">
        <v>29.152000000000001</v>
      </c>
      <c r="J860" s="39">
        <v>27.37</v>
      </c>
    </row>
    <row r="861" spans="1:10">
      <c r="A861" s="59">
        <v>43408</v>
      </c>
      <c r="B861" s="60">
        <v>0.77083333333333304</v>
      </c>
      <c r="C861" s="39">
        <v>29.452000000000002</v>
      </c>
      <c r="D861" s="39">
        <v>27.172999999999998</v>
      </c>
      <c r="E861" s="39">
        <v>27.37</v>
      </c>
      <c r="F861" s="39">
        <v>29.251999999999999</v>
      </c>
      <c r="G861" s="39">
        <v>27.271999999999998</v>
      </c>
      <c r="H861" s="39">
        <v>29.652000000000001</v>
      </c>
      <c r="I861" s="39">
        <v>29.152000000000001</v>
      </c>
      <c r="J861" s="39">
        <v>27.37</v>
      </c>
    </row>
    <row r="862" spans="1:10">
      <c r="A862" s="59">
        <v>43408</v>
      </c>
      <c r="B862" s="60">
        <v>0.79166666666666696</v>
      </c>
      <c r="C862" s="39">
        <v>29.352</v>
      </c>
      <c r="D862" s="39">
        <v>27.074999999999999</v>
      </c>
      <c r="E862" s="39">
        <v>27.37</v>
      </c>
      <c r="F862" s="39">
        <v>29.251999999999999</v>
      </c>
      <c r="G862" s="39">
        <v>27.37</v>
      </c>
      <c r="H862" s="39">
        <v>29.652000000000001</v>
      </c>
      <c r="I862" s="39">
        <v>29.053000000000001</v>
      </c>
      <c r="J862" s="39">
        <v>27.271999999999998</v>
      </c>
    </row>
    <row r="863" spans="1:10">
      <c r="A863" s="59">
        <v>43408</v>
      </c>
      <c r="B863" s="60">
        <v>0.8125</v>
      </c>
      <c r="C863" s="39">
        <v>29.452000000000002</v>
      </c>
      <c r="D863" s="39">
        <v>27.172999999999998</v>
      </c>
      <c r="E863" s="39">
        <v>27.37</v>
      </c>
      <c r="F863" s="39">
        <v>29.352</v>
      </c>
      <c r="G863" s="39">
        <v>27.271999999999998</v>
      </c>
      <c r="H863" s="39">
        <v>29.652000000000001</v>
      </c>
      <c r="I863" s="39">
        <v>29.152000000000001</v>
      </c>
      <c r="J863" s="39">
        <v>27.37</v>
      </c>
    </row>
    <row r="864" spans="1:10">
      <c r="A864" s="59">
        <v>43408</v>
      </c>
      <c r="B864" s="60">
        <v>0.83333333333333304</v>
      </c>
      <c r="C864" s="39">
        <v>29.352</v>
      </c>
      <c r="D864" s="39">
        <v>27.074999999999999</v>
      </c>
      <c r="E864" s="39">
        <v>27.271999999999998</v>
      </c>
      <c r="F864" s="39">
        <v>29.251999999999999</v>
      </c>
      <c r="G864" s="39">
        <v>27.172999999999998</v>
      </c>
      <c r="H864" s="39">
        <v>29.552</v>
      </c>
      <c r="I864" s="39">
        <v>29.053000000000001</v>
      </c>
      <c r="J864" s="39">
        <v>27.271999999999998</v>
      </c>
    </row>
    <row r="865" spans="1:10">
      <c r="A865" s="59">
        <v>43408</v>
      </c>
      <c r="B865" s="60">
        <v>0.85416666666666696</v>
      </c>
      <c r="C865" s="39">
        <v>29.352</v>
      </c>
      <c r="D865" s="39">
        <v>27.074999999999999</v>
      </c>
      <c r="E865" s="39">
        <v>27.271999999999998</v>
      </c>
      <c r="F865" s="39">
        <v>29.152000000000001</v>
      </c>
      <c r="G865" s="39">
        <v>27.271999999999998</v>
      </c>
      <c r="H865" s="39">
        <v>29.552</v>
      </c>
      <c r="I865" s="39">
        <v>28.952999999999999</v>
      </c>
      <c r="J865" s="39">
        <v>27.271999999999998</v>
      </c>
    </row>
    <row r="866" spans="1:10">
      <c r="A866" s="59">
        <v>43408</v>
      </c>
      <c r="B866" s="60">
        <v>0.875</v>
      </c>
      <c r="C866" s="39">
        <v>29.352</v>
      </c>
      <c r="D866" s="39">
        <v>27.074999999999999</v>
      </c>
      <c r="E866" s="39">
        <v>27.37</v>
      </c>
      <c r="F866" s="39">
        <v>29.251999999999999</v>
      </c>
      <c r="G866" s="39">
        <v>27.271999999999998</v>
      </c>
      <c r="H866" s="39">
        <v>29.552</v>
      </c>
      <c r="I866" s="39">
        <v>29.053000000000001</v>
      </c>
      <c r="J866" s="39">
        <v>27.271999999999998</v>
      </c>
    </row>
    <row r="867" spans="1:10">
      <c r="A867" s="59">
        <v>43408</v>
      </c>
      <c r="B867" s="60">
        <v>0.89583333333333304</v>
      </c>
      <c r="C867" s="39">
        <v>29.352</v>
      </c>
      <c r="D867" s="39">
        <v>26.977</v>
      </c>
      <c r="E867" s="39">
        <v>27.271999999999998</v>
      </c>
      <c r="F867" s="39">
        <v>29.152000000000001</v>
      </c>
      <c r="G867" s="39">
        <v>27.271999999999998</v>
      </c>
      <c r="H867" s="39">
        <v>29.552</v>
      </c>
      <c r="I867" s="39">
        <v>29.053000000000001</v>
      </c>
      <c r="J867" s="39">
        <v>27.271999999999998</v>
      </c>
    </row>
    <row r="868" spans="1:10">
      <c r="A868" s="59">
        <v>43408</v>
      </c>
      <c r="B868" s="60">
        <v>0.91666666666666696</v>
      </c>
      <c r="C868" s="39">
        <v>29.352</v>
      </c>
      <c r="D868" s="39">
        <v>27.074999999999999</v>
      </c>
      <c r="E868" s="39">
        <v>27.271999999999998</v>
      </c>
      <c r="F868" s="39">
        <v>29.251999999999999</v>
      </c>
      <c r="G868" s="39">
        <v>27.172999999999998</v>
      </c>
      <c r="H868" s="39">
        <v>29.552</v>
      </c>
      <c r="I868" s="39">
        <v>29.053000000000001</v>
      </c>
      <c r="J868" s="39">
        <v>27.271999999999998</v>
      </c>
    </row>
    <row r="869" spans="1:10">
      <c r="A869" s="59">
        <v>43408</v>
      </c>
      <c r="B869" s="60">
        <v>0.9375</v>
      </c>
      <c r="C869" s="39">
        <v>29.251999999999999</v>
      </c>
      <c r="D869" s="39">
        <v>27.074999999999999</v>
      </c>
      <c r="E869" s="39">
        <v>27.271999999999998</v>
      </c>
      <c r="F869" s="39">
        <v>29.152000000000001</v>
      </c>
      <c r="G869" s="39">
        <v>27.172999999999998</v>
      </c>
      <c r="H869" s="39">
        <v>29.552</v>
      </c>
      <c r="I869" s="39">
        <v>28.952999999999999</v>
      </c>
      <c r="J869" s="39">
        <v>27.271999999999998</v>
      </c>
    </row>
    <row r="870" spans="1:10">
      <c r="A870" s="59">
        <v>43408</v>
      </c>
      <c r="B870" s="60">
        <v>0.95833333333333304</v>
      </c>
      <c r="C870" s="39">
        <v>29.352</v>
      </c>
      <c r="D870" s="39">
        <v>27.074999999999999</v>
      </c>
      <c r="E870" s="39">
        <v>27.271999999999998</v>
      </c>
      <c r="F870" s="39">
        <v>29.152000000000001</v>
      </c>
      <c r="G870" s="39">
        <v>27.271999999999998</v>
      </c>
      <c r="H870" s="39">
        <v>29.552</v>
      </c>
      <c r="I870" s="39">
        <v>28.952999999999999</v>
      </c>
      <c r="J870" s="39">
        <v>27.271999999999998</v>
      </c>
    </row>
    <row r="871" spans="1:10">
      <c r="A871" s="59">
        <v>43408</v>
      </c>
      <c r="B871" s="60">
        <v>0.97916666666666696</v>
      </c>
      <c r="C871" s="39">
        <v>29.352</v>
      </c>
      <c r="D871" s="39">
        <v>27.074999999999999</v>
      </c>
      <c r="E871" s="39">
        <v>27.271999999999998</v>
      </c>
      <c r="F871" s="39">
        <v>29.152000000000001</v>
      </c>
      <c r="G871" s="39">
        <v>27.172999999999998</v>
      </c>
      <c r="H871" s="39">
        <v>29.552</v>
      </c>
      <c r="I871" s="39">
        <v>28.952999999999999</v>
      </c>
      <c r="J871" s="39">
        <v>27.271999999999998</v>
      </c>
    </row>
    <row r="872" spans="1:10">
      <c r="A872" s="59">
        <v>43409</v>
      </c>
      <c r="B872" s="60">
        <v>0</v>
      </c>
      <c r="C872" s="39">
        <v>29.251999999999999</v>
      </c>
      <c r="D872" s="39">
        <v>26.977</v>
      </c>
      <c r="E872" s="39">
        <v>27.271999999999998</v>
      </c>
      <c r="F872" s="39">
        <v>29.152000000000001</v>
      </c>
      <c r="G872" s="39">
        <v>27.172999999999998</v>
      </c>
      <c r="H872" s="39">
        <v>29.452000000000002</v>
      </c>
      <c r="I872" s="39">
        <v>28.952999999999999</v>
      </c>
      <c r="J872" s="39">
        <v>27.271999999999998</v>
      </c>
    </row>
    <row r="873" spans="1:10">
      <c r="A873" s="59">
        <v>43409</v>
      </c>
      <c r="B873" s="60">
        <v>2.0833333333333332E-2</v>
      </c>
      <c r="C873" s="39">
        <v>29.251999999999999</v>
      </c>
      <c r="D873" s="39">
        <v>27.074999999999999</v>
      </c>
      <c r="E873" s="39">
        <v>27.271999999999998</v>
      </c>
      <c r="F873" s="39">
        <v>29.152000000000001</v>
      </c>
      <c r="G873" s="39">
        <v>27.271999999999998</v>
      </c>
      <c r="H873" s="39">
        <v>29.552</v>
      </c>
      <c r="I873" s="39">
        <v>28.952999999999999</v>
      </c>
      <c r="J873" s="39">
        <v>27.271999999999998</v>
      </c>
    </row>
    <row r="874" spans="1:10">
      <c r="A874" s="59">
        <v>43409</v>
      </c>
      <c r="B874" s="60">
        <v>4.1666666666666699E-2</v>
      </c>
      <c r="C874" s="39">
        <v>29.251999999999999</v>
      </c>
      <c r="D874" s="39">
        <v>27.074999999999999</v>
      </c>
      <c r="E874" s="39">
        <v>27.271999999999998</v>
      </c>
      <c r="F874" s="39">
        <v>29.152000000000001</v>
      </c>
      <c r="G874" s="39">
        <v>27.172999999999998</v>
      </c>
      <c r="H874" s="39">
        <v>29.552</v>
      </c>
      <c r="I874" s="39">
        <v>28.952999999999999</v>
      </c>
      <c r="J874" s="39">
        <v>27.271999999999998</v>
      </c>
    </row>
    <row r="875" spans="1:10">
      <c r="A875" s="59">
        <v>43409</v>
      </c>
      <c r="B875" s="60">
        <v>6.25E-2</v>
      </c>
      <c r="C875" s="39">
        <v>29.251999999999999</v>
      </c>
      <c r="D875" s="39">
        <v>27.074999999999999</v>
      </c>
      <c r="E875" s="39">
        <v>27.271999999999998</v>
      </c>
      <c r="F875" s="39">
        <v>29.152000000000001</v>
      </c>
      <c r="G875" s="39">
        <v>27.172999999999998</v>
      </c>
      <c r="H875" s="39">
        <v>29.452000000000002</v>
      </c>
      <c r="I875" s="39">
        <v>28.952999999999999</v>
      </c>
      <c r="J875" s="39">
        <v>27.271999999999998</v>
      </c>
    </row>
    <row r="876" spans="1:10">
      <c r="A876" s="59">
        <v>43409</v>
      </c>
      <c r="B876" s="60">
        <v>8.3333333333333301E-2</v>
      </c>
      <c r="C876" s="39">
        <v>29.251999999999999</v>
      </c>
      <c r="D876" s="39">
        <v>26.977</v>
      </c>
      <c r="E876" s="39">
        <v>27.271999999999998</v>
      </c>
      <c r="F876" s="39">
        <v>29.053000000000001</v>
      </c>
      <c r="G876" s="39">
        <v>27.172999999999998</v>
      </c>
      <c r="H876" s="39">
        <v>29.452000000000002</v>
      </c>
      <c r="I876" s="39">
        <v>28.952999999999999</v>
      </c>
      <c r="J876" s="39">
        <v>27.271999999999998</v>
      </c>
    </row>
    <row r="877" spans="1:10">
      <c r="A877" s="59">
        <v>43409</v>
      </c>
      <c r="B877" s="60">
        <v>0.104166666666667</v>
      </c>
      <c r="C877" s="39">
        <v>29.251999999999999</v>
      </c>
      <c r="D877" s="39">
        <v>27.074999999999999</v>
      </c>
      <c r="E877" s="39">
        <v>27.271999999999998</v>
      </c>
      <c r="F877" s="39">
        <v>29.053000000000001</v>
      </c>
      <c r="G877" s="39">
        <v>27.172999999999998</v>
      </c>
      <c r="H877" s="39">
        <v>29.452000000000002</v>
      </c>
      <c r="I877" s="39">
        <v>28.952999999999999</v>
      </c>
      <c r="J877" s="39">
        <v>27.172999999999998</v>
      </c>
    </row>
    <row r="878" spans="1:10">
      <c r="A878" s="59">
        <v>43409</v>
      </c>
      <c r="B878" s="60">
        <v>0.125</v>
      </c>
      <c r="C878" s="39">
        <v>29.251999999999999</v>
      </c>
      <c r="D878" s="39">
        <v>26.977</v>
      </c>
      <c r="E878" s="39">
        <v>27.172999999999998</v>
      </c>
      <c r="F878" s="39">
        <v>29.053000000000001</v>
      </c>
      <c r="G878" s="39">
        <v>26.879000000000001</v>
      </c>
      <c r="H878" s="39">
        <v>29.452000000000002</v>
      </c>
      <c r="I878" s="39">
        <v>28.853000000000002</v>
      </c>
      <c r="J878" s="39">
        <v>27.172999999999998</v>
      </c>
    </row>
    <row r="879" spans="1:10">
      <c r="A879" s="59">
        <v>43409</v>
      </c>
      <c r="B879" s="60">
        <v>0.14583333333333301</v>
      </c>
      <c r="C879" s="39">
        <v>28.952999999999999</v>
      </c>
      <c r="D879" s="39">
        <v>26.780999999999999</v>
      </c>
      <c r="E879" s="39">
        <v>26.977</v>
      </c>
      <c r="F879" s="39">
        <v>28.754000000000001</v>
      </c>
      <c r="G879" s="39">
        <v>26.780999999999999</v>
      </c>
      <c r="H879" s="39">
        <v>29.251999999999999</v>
      </c>
      <c r="I879" s="39">
        <v>28.655000000000001</v>
      </c>
      <c r="J879" s="39">
        <v>26.879000000000001</v>
      </c>
    </row>
    <row r="880" spans="1:10">
      <c r="A880" s="59">
        <v>43409</v>
      </c>
      <c r="B880" s="60">
        <v>0.16666666666666699</v>
      </c>
      <c r="C880" s="39">
        <v>28.853000000000002</v>
      </c>
      <c r="D880" s="39">
        <v>26.683</v>
      </c>
      <c r="E880" s="39">
        <v>26.879000000000001</v>
      </c>
      <c r="F880" s="39">
        <v>28.655000000000001</v>
      </c>
      <c r="G880" s="39">
        <v>27.074999999999999</v>
      </c>
      <c r="H880" s="39">
        <v>29.152000000000001</v>
      </c>
      <c r="I880" s="39">
        <v>28.555</v>
      </c>
      <c r="J880" s="39">
        <v>26.879000000000001</v>
      </c>
    </row>
    <row r="881" spans="1:10">
      <c r="A881" s="59">
        <v>43409</v>
      </c>
      <c r="B881" s="60">
        <v>0.1875</v>
      </c>
      <c r="C881" s="39">
        <v>29.152000000000001</v>
      </c>
      <c r="D881" s="39">
        <v>26.977</v>
      </c>
      <c r="E881" s="39">
        <v>27.172999999999998</v>
      </c>
      <c r="F881" s="39">
        <v>28.952999999999999</v>
      </c>
      <c r="G881" s="39">
        <v>27.074999999999999</v>
      </c>
      <c r="H881" s="39">
        <v>29.452000000000002</v>
      </c>
      <c r="I881" s="39">
        <v>28.853000000000002</v>
      </c>
      <c r="J881" s="39">
        <v>27.074999999999999</v>
      </c>
    </row>
    <row r="882" spans="1:10">
      <c r="A882" s="59">
        <v>43409</v>
      </c>
      <c r="B882" s="60">
        <v>0.20833333333333301</v>
      </c>
      <c r="C882" s="39">
        <v>29.251999999999999</v>
      </c>
      <c r="D882" s="39">
        <v>26.977</v>
      </c>
      <c r="E882" s="39">
        <v>27.172999999999998</v>
      </c>
      <c r="F882" s="39">
        <v>28.952999999999999</v>
      </c>
      <c r="G882" s="39">
        <v>27.074999999999999</v>
      </c>
      <c r="H882" s="39">
        <v>29.452000000000002</v>
      </c>
      <c r="I882" s="39">
        <v>28.853000000000002</v>
      </c>
      <c r="J882" s="39">
        <v>27.074999999999999</v>
      </c>
    </row>
    <row r="883" spans="1:10">
      <c r="A883" s="59">
        <v>43409</v>
      </c>
      <c r="B883" s="60">
        <v>0.22916666666666699</v>
      </c>
      <c r="C883" s="39">
        <v>29.152000000000001</v>
      </c>
      <c r="D883" s="39">
        <v>26.879000000000001</v>
      </c>
      <c r="E883" s="39">
        <v>27.074999999999999</v>
      </c>
      <c r="F883" s="39">
        <v>28.952999999999999</v>
      </c>
      <c r="G883" s="39">
        <v>26.879000000000001</v>
      </c>
      <c r="H883" s="39">
        <v>29.352</v>
      </c>
      <c r="I883" s="39">
        <v>28.853000000000002</v>
      </c>
      <c r="J883" s="39">
        <v>27.074999999999999</v>
      </c>
    </row>
    <row r="884" spans="1:10">
      <c r="A884" s="59">
        <v>43409</v>
      </c>
      <c r="B884" s="60">
        <v>0.25</v>
      </c>
      <c r="C884" s="39">
        <v>28.952999999999999</v>
      </c>
      <c r="D884" s="39">
        <v>26.780999999999999</v>
      </c>
      <c r="E884" s="39">
        <v>26.879000000000001</v>
      </c>
      <c r="F884" s="39">
        <v>28.754000000000001</v>
      </c>
      <c r="G884" s="39">
        <v>26.683</v>
      </c>
      <c r="H884" s="39">
        <v>29.152000000000001</v>
      </c>
      <c r="I884" s="39">
        <v>28.655000000000001</v>
      </c>
      <c r="J884" s="39">
        <v>26.879000000000001</v>
      </c>
    </row>
    <row r="885" spans="1:10">
      <c r="A885" s="59">
        <v>43409</v>
      </c>
      <c r="B885" s="60">
        <v>0.27083333333333298</v>
      </c>
      <c r="C885" s="39">
        <v>28.853000000000002</v>
      </c>
      <c r="D885" s="39">
        <v>26.585000000000001</v>
      </c>
      <c r="E885" s="39">
        <v>26.780999999999999</v>
      </c>
      <c r="F885" s="39">
        <v>28.555</v>
      </c>
      <c r="G885" s="39">
        <v>26.780999999999999</v>
      </c>
      <c r="H885" s="39">
        <v>29.053000000000001</v>
      </c>
      <c r="I885" s="39">
        <v>28.555</v>
      </c>
      <c r="J885" s="39">
        <v>26.780999999999999</v>
      </c>
    </row>
    <row r="886" spans="1:10">
      <c r="A886" s="59">
        <v>43409</v>
      </c>
      <c r="B886" s="60">
        <v>0.29166666666666702</v>
      </c>
      <c r="C886" s="39">
        <v>28.853000000000002</v>
      </c>
      <c r="D886" s="39">
        <v>26.585000000000001</v>
      </c>
      <c r="E886" s="39">
        <v>26.780999999999999</v>
      </c>
      <c r="F886" s="39">
        <v>28.655000000000001</v>
      </c>
      <c r="G886" s="39">
        <v>26.780999999999999</v>
      </c>
      <c r="H886" s="39">
        <v>29.053000000000001</v>
      </c>
      <c r="I886" s="39">
        <v>28.555</v>
      </c>
      <c r="J886" s="39">
        <v>26.780999999999999</v>
      </c>
    </row>
    <row r="887" spans="1:10">
      <c r="A887" s="59">
        <v>43409</v>
      </c>
      <c r="B887" s="60">
        <v>0.3125</v>
      </c>
      <c r="C887" s="39">
        <v>28.853000000000002</v>
      </c>
      <c r="D887" s="39">
        <v>26.683</v>
      </c>
      <c r="E887" s="39">
        <v>26.879000000000001</v>
      </c>
      <c r="F887" s="39">
        <v>28.655000000000001</v>
      </c>
      <c r="G887" s="39">
        <v>27.37</v>
      </c>
      <c r="H887" s="39">
        <v>29.053000000000001</v>
      </c>
      <c r="I887" s="39">
        <v>28.555</v>
      </c>
      <c r="J887" s="39">
        <v>26.879000000000001</v>
      </c>
    </row>
    <row r="888" spans="1:10">
      <c r="A888" s="59">
        <v>43409</v>
      </c>
      <c r="B888" s="60">
        <v>0.33333333333333298</v>
      </c>
      <c r="C888" s="39">
        <v>29.452000000000002</v>
      </c>
      <c r="D888" s="39">
        <v>27.074999999999999</v>
      </c>
      <c r="E888" s="39">
        <v>27.271999999999998</v>
      </c>
      <c r="F888" s="39">
        <v>29.053000000000001</v>
      </c>
      <c r="G888" s="39">
        <v>27.567</v>
      </c>
      <c r="H888" s="39">
        <v>29.552</v>
      </c>
      <c r="I888" s="39">
        <v>29.053000000000001</v>
      </c>
      <c r="J888" s="39">
        <v>27.567</v>
      </c>
    </row>
    <row r="889" spans="1:10">
      <c r="A889" s="59">
        <v>43409</v>
      </c>
      <c r="B889" s="60">
        <v>0.35416666666666702</v>
      </c>
      <c r="C889" s="39">
        <v>29.751999999999999</v>
      </c>
      <c r="D889" s="39">
        <v>27.468</v>
      </c>
      <c r="E889" s="39">
        <v>27.567</v>
      </c>
      <c r="F889" s="39">
        <v>29.053000000000001</v>
      </c>
      <c r="G889" s="39">
        <v>27.172999999999998</v>
      </c>
      <c r="H889" s="39">
        <v>29.552</v>
      </c>
      <c r="I889" s="39">
        <v>29.152000000000001</v>
      </c>
      <c r="J889" s="39">
        <v>27.37</v>
      </c>
    </row>
    <row r="890" spans="1:10">
      <c r="A890" s="59">
        <v>43409</v>
      </c>
      <c r="B890" s="60">
        <v>0.375</v>
      </c>
      <c r="C890" s="39">
        <v>29.352</v>
      </c>
      <c r="D890" s="39">
        <v>27.074999999999999</v>
      </c>
      <c r="E890" s="39">
        <v>27.37</v>
      </c>
      <c r="F890" s="39">
        <v>28.952999999999999</v>
      </c>
      <c r="G890" s="39">
        <v>27.271999999999998</v>
      </c>
      <c r="H890" s="39">
        <v>29.352</v>
      </c>
      <c r="I890" s="39">
        <v>28.853000000000002</v>
      </c>
      <c r="J890" s="39">
        <v>27.271999999999998</v>
      </c>
    </row>
    <row r="891" spans="1:10">
      <c r="A891" s="59">
        <v>43409</v>
      </c>
      <c r="B891" s="60">
        <v>0.39583333333333298</v>
      </c>
      <c r="C891" s="39">
        <v>29.352</v>
      </c>
      <c r="D891" s="39">
        <v>27.074999999999999</v>
      </c>
      <c r="E891" s="39">
        <v>27.271999999999998</v>
      </c>
      <c r="F891" s="39">
        <v>29.053000000000001</v>
      </c>
      <c r="G891" s="39">
        <v>27.271999999999998</v>
      </c>
      <c r="H891" s="39">
        <v>29.552</v>
      </c>
      <c r="I891" s="39">
        <v>29.053000000000001</v>
      </c>
      <c r="J891" s="39">
        <v>27.271999999999998</v>
      </c>
    </row>
    <row r="892" spans="1:10">
      <c r="A892" s="59">
        <v>43409</v>
      </c>
      <c r="B892" s="60">
        <v>0.41666666666666702</v>
      </c>
      <c r="C892" s="39">
        <v>29.352</v>
      </c>
      <c r="D892" s="39">
        <v>27.074999999999999</v>
      </c>
      <c r="E892" s="39">
        <v>27.271999999999998</v>
      </c>
      <c r="F892" s="39">
        <v>29.053000000000001</v>
      </c>
      <c r="G892" s="39">
        <v>27.271999999999998</v>
      </c>
      <c r="H892" s="39">
        <v>29.452000000000002</v>
      </c>
      <c r="I892" s="39">
        <v>28.952999999999999</v>
      </c>
      <c r="J892" s="39">
        <v>27.271999999999998</v>
      </c>
    </row>
    <row r="893" spans="1:10">
      <c r="A893" s="59">
        <v>43409</v>
      </c>
      <c r="B893" s="60">
        <v>0.4375</v>
      </c>
      <c r="C893" s="39">
        <v>29.352</v>
      </c>
      <c r="D893" s="39">
        <v>27.172999999999998</v>
      </c>
      <c r="E893" s="39">
        <v>27.37</v>
      </c>
      <c r="F893" s="39">
        <v>29.053000000000001</v>
      </c>
      <c r="G893" s="39">
        <v>27.271999999999998</v>
      </c>
      <c r="H893" s="39">
        <v>29.552</v>
      </c>
      <c r="I893" s="39">
        <v>29.053000000000001</v>
      </c>
      <c r="J893" s="39">
        <v>27.271999999999998</v>
      </c>
    </row>
    <row r="894" spans="1:10">
      <c r="A894" s="59">
        <v>43409</v>
      </c>
      <c r="B894" s="60">
        <v>0.45833333333333298</v>
      </c>
      <c r="C894" s="39">
        <v>29.251999999999999</v>
      </c>
      <c r="D894" s="39">
        <v>27.074999999999999</v>
      </c>
      <c r="E894" s="39">
        <v>27.271999999999998</v>
      </c>
      <c r="F894" s="39">
        <v>28.952999999999999</v>
      </c>
      <c r="G894" s="39">
        <v>27.271999999999998</v>
      </c>
      <c r="H894" s="39">
        <v>29.452000000000002</v>
      </c>
      <c r="I894" s="39">
        <v>28.952999999999999</v>
      </c>
      <c r="J894" s="39">
        <v>27.271999999999998</v>
      </c>
    </row>
    <row r="895" spans="1:10">
      <c r="A895" s="59">
        <v>43409</v>
      </c>
      <c r="B895" s="60">
        <v>0.47916666666666702</v>
      </c>
      <c r="C895" s="39">
        <v>29.352</v>
      </c>
      <c r="D895" s="39">
        <v>27.074999999999999</v>
      </c>
      <c r="E895" s="39">
        <v>27.271999999999998</v>
      </c>
      <c r="F895" s="39">
        <v>29.053000000000001</v>
      </c>
      <c r="G895" s="39">
        <v>22.620999999999999</v>
      </c>
      <c r="H895" s="39">
        <v>29.452000000000002</v>
      </c>
      <c r="I895" s="39">
        <v>28.952999999999999</v>
      </c>
      <c r="J895" s="39">
        <v>27.271999999999998</v>
      </c>
    </row>
    <row r="896" spans="1:10">
      <c r="A896" s="59">
        <v>43409</v>
      </c>
      <c r="B896" s="60">
        <v>0.5</v>
      </c>
      <c r="C896" s="39">
        <v>22.524999999999999</v>
      </c>
      <c r="D896" s="39">
        <v>22.908000000000001</v>
      </c>
      <c r="E896" s="39">
        <v>23.004000000000001</v>
      </c>
      <c r="F896" s="39">
        <v>22.812000000000001</v>
      </c>
      <c r="G896" s="39">
        <v>21.568999999999999</v>
      </c>
      <c r="H896" s="39">
        <v>22.524999999999999</v>
      </c>
      <c r="I896" s="39">
        <v>22.141999999999999</v>
      </c>
      <c r="J896" s="39">
        <v>21.378</v>
      </c>
    </row>
    <row r="897" spans="1:10">
      <c r="A897" s="59">
        <v>43409</v>
      </c>
      <c r="B897" s="60">
        <v>0.52083333333333304</v>
      </c>
      <c r="C897" s="39">
        <v>21.855</v>
      </c>
      <c r="D897" s="39">
        <v>22.045999999999999</v>
      </c>
      <c r="E897" s="39">
        <v>22.045999999999999</v>
      </c>
      <c r="F897" s="39">
        <v>21.855</v>
      </c>
      <c r="G897" s="39">
        <v>21.187000000000001</v>
      </c>
      <c r="H897" s="39">
        <v>21.472999999999999</v>
      </c>
      <c r="I897" s="39">
        <v>21.091000000000001</v>
      </c>
      <c r="J897" s="39">
        <v>20.901</v>
      </c>
    </row>
    <row r="898" spans="1:10">
      <c r="A898" s="59">
        <v>43409</v>
      </c>
      <c r="B898" s="60">
        <v>0.54166666666666696</v>
      </c>
      <c r="C898" s="39">
        <v>21.187000000000001</v>
      </c>
      <c r="D898" s="39">
        <v>21.187000000000001</v>
      </c>
      <c r="E898" s="39">
        <v>21.378</v>
      </c>
      <c r="F898" s="39">
        <v>21.378</v>
      </c>
      <c r="G898" s="39">
        <v>21.472999999999999</v>
      </c>
      <c r="H898" s="39">
        <v>21.282</v>
      </c>
      <c r="I898" s="39">
        <v>21.091000000000001</v>
      </c>
      <c r="J898" s="39">
        <v>21.282</v>
      </c>
    </row>
    <row r="899" spans="1:10">
      <c r="D899" s="39">
        <v>21.472999999999999</v>
      </c>
      <c r="E899" s="39">
        <v>21.76</v>
      </c>
      <c r="F899" s="39">
        <v>21.568999999999999</v>
      </c>
      <c r="H899" s="39">
        <v>21.378</v>
      </c>
      <c r="I899" s="39">
        <v>21.378</v>
      </c>
      <c r="J899" s="39">
        <v>21.568999999999999</v>
      </c>
    </row>
    <row r="900" spans="1:10">
      <c r="A900" s="75"/>
    </row>
    <row r="901" spans="1:10">
      <c r="A901" s="75" t="s">
        <v>175</v>
      </c>
      <c r="B901" s="75"/>
    </row>
    <row r="902" spans="1:10">
      <c r="A902" s="77">
        <v>43409.583333333336</v>
      </c>
      <c r="B902" s="75"/>
      <c r="C902">
        <v>29.552</v>
      </c>
      <c r="D902">
        <v>27.271999999999998</v>
      </c>
      <c r="E902">
        <v>27.271999999999998</v>
      </c>
      <c r="F902">
        <v>29.352</v>
      </c>
      <c r="G902">
        <v>27.172999999999998</v>
      </c>
      <c r="H902">
        <v>29.552</v>
      </c>
      <c r="I902">
        <v>29.053000000000001</v>
      </c>
      <c r="J902">
        <v>27.271999999999998</v>
      </c>
    </row>
    <row r="903" spans="1:10">
      <c r="A903" s="77">
        <v>43409.604166666664</v>
      </c>
      <c r="B903" s="77"/>
      <c r="C903">
        <v>29.552</v>
      </c>
      <c r="D903">
        <v>27.172999999999998</v>
      </c>
      <c r="E903">
        <v>27.271999999999998</v>
      </c>
      <c r="F903">
        <v>29.352</v>
      </c>
      <c r="G903">
        <v>27.172999999999998</v>
      </c>
      <c r="H903">
        <v>29.552</v>
      </c>
      <c r="I903">
        <v>29.053000000000001</v>
      </c>
      <c r="J903">
        <v>27.172999999999998</v>
      </c>
    </row>
    <row r="904" spans="1:10">
      <c r="A904" s="77">
        <v>43409.625</v>
      </c>
      <c r="B904" s="77"/>
      <c r="C904">
        <v>29.552</v>
      </c>
      <c r="D904">
        <v>27.271999999999998</v>
      </c>
      <c r="E904">
        <v>27.271999999999998</v>
      </c>
      <c r="F904">
        <v>29.352</v>
      </c>
      <c r="G904">
        <v>27.172999999999998</v>
      </c>
      <c r="H904">
        <v>29.552</v>
      </c>
      <c r="I904">
        <v>29.053000000000001</v>
      </c>
      <c r="J904">
        <v>27.172999999999998</v>
      </c>
    </row>
    <row r="905" spans="1:10">
      <c r="A905" s="77">
        <v>43409.645833333336</v>
      </c>
      <c r="B905" s="77"/>
      <c r="C905">
        <v>29.552</v>
      </c>
      <c r="D905">
        <v>27.271999999999998</v>
      </c>
      <c r="E905">
        <v>27.271999999999998</v>
      </c>
      <c r="F905">
        <v>29.452000000000002</v>
      </c>
      <c r="G905">
        <v>27.271999999999998</v>
      </c>
      <c r="H905">
        <v>29.552</v>
      </c>
      <c r="I905">
        <v>29.152000000000001</v>
      </c>
      <c r="J905">
        <v>27.271999999999998</v>
      </c>
    </row>
    <row r="906" spans="1:10">
      <c r="A906" s="77">
        <v>43409.666666666664</v>
      </c>
      <c r="B906" s="77"/>
      <c r="C906">
        <v>29.652000000000001</v>
      </c>
      <c r="D906">
        <v>27.271999999999998</v>
      </c>
      <c r="E906">
        <v>27.271999999999998</v>
      </c>
      <c r="F906">
        <v>29.452000000000002</v>
      </c>
      <c r="G906">
        <v>27.271999999999998</v>
      </c>
      <c r="H906">
        <v>29.853000000000002</v>
      </c>
      <c r="I906">
        <v>29.251999999999999</v>
      </c>
      <c r="J906">
        <v>27.271999999999998</v>
      </c>
    </row>
    <row r="907" spans="1:10">
      <c r="A907" s="77">
        <v>43409.6875</v>
      </c>
      <c r="B907" s="77"/>
      <c r="C907">
        <v>29.552</v>
      </c>
      <c r="D907">
        <v>27.271999999999998</v>
      </c>
      <c r="E907">
        <v>27.271999999999998</v>
      </c>
      <c r="F907">
        <v>29.452000000000002</v>
      </c>
      <c r="G907">
        <v>27.271999999999998</v>
      </c>
      <c r="H907">
        <v>29.751999999999999</v>
      </c>
      <c r="I907">
        <v>29.152000000000001</v>
      </c>
      <c r="J907">
        <v>27.271999999999998</v>
      </c>
    </row>
    <row r="908" spans="1:10">
      <c r="A908" s="77">
        <v>43409.708333333336</v>
      </c>
      <c r="B908" s="77"/>
      <c r="C908">
        <v>29.552</v>
      </c>
      <c r="D908">
        <v>27.271999999999998</v>
      </c>
      <c r="E908">
        <v>27.271999999999998</v>
      </c>
      <c r="F908">
        <v>29.452000000000002</v>
      </c>
      <c r="G908">
        <v>27.172999999999998</v>
      </c>
      <c r="H908">
        <v>29.751999999999999</v>
      </c>
      <c r="I908">
        <v>29.152000000000001</v>
      </c>
      <c r="J908">
        <v>27.172999999999998</v>
      </c>
    </row>
    <row r="909" spans="1:10">
      <c r="A909" s="77">
        <v>43409.729166666664</v>
      </c>
      <c r="B909" s="77"/>
      <c r="C909">
        <v>29.552</v>
      </c>
      <c r="D909">
        <v>27.172999999999998</v>
      </c>
      <c r="E909">
        <v>27.271999999999998</v>
      </c>
      <c r="F909">
        <v>29.452000000000002</v>
      </c>
      <c r="G909">
        <v>27.172999999999998</v>
      </c>
      <c r="H909">
        <v>29.751999999999999</v>
      </c>
      <c r="I909">
        <v>29.152000000000001</v>
      </c>
      <c r="J909">
        <v>27.172999999999998</v>
      </c>
    </row>
    <row r="910" spans="1:10">
      <c r="A910" s="77">
        <v>43409.75</v>
      </c>
      <c r="B910" s="77"/>
      <c r="C910">
        <v>29.552</v>
      </c>
      <c r="D910">
        <v>27.172999999999998</v>
      </c>
      <c r="E910">
        <v>27.271999999999998</v>
      </c>
      <c r="F910">
        <v>29.452000000000002</v>
      </c>
      <c r="G910">
        <v>27.172999999999998</v>
      </c>
      <c r="H910">
        <v>29.751999999999999</v>
      </c>
      <c r="I910">
        <v>29.152000000000001</v>
      </c>
      <c r="J910">
        <v>27.172999999999998</v>
      </c>
    </row>
    <row r="911" spans="1:10">
      <c r="A911" s="77">
        <v>43409.770833333336</v>
      </c>
      <c r="B911" s="77"/>
      <c r="C911">
        <v>29.552</v>
      </c>
      <c r="D911">
        <v>27.172999999999998</v>
      </c>
      <c r="E911">
        <v>27.172999999999998</v>
      </c>
      <c r="F911">
        <v>29.352</v>
      </c>
      <c r="G911">
        <v>27.172999999999998</v>
      </c>
      <c r="H911">
        <v>29.751999999999999</v>
      </c>
      <c r="I911">
        <v>29.152000000000001</v>
      </c>
      <c r="J911">
        <v>27.172999999999998</v>
      </c>
    </row>
    <row r="912" spans="1:10">
      <c r="A912" s="77">
        <v>43409.791666666664</v>
      </c>
      <c r="B912" s="77"/>
      <c r="C912">
        <v>29.552</v>
      </c>
      <c r="D912">
        <v>27.172999999999998</v>
      </c>
      <c r="E912">
        <v>27.271999999999998</v>
      </c>
      <c r="F912">
        <v>29.452000000000002</v>
      </c>
      <c r="G912">
        <v>27.172999999999998</v>
      </c>
      <c r="H912">
        <v>29.751999999999999</v>
      </c>
      <c r="I912">
        <v>29.152000000000001</v>
      </c>
      <c r="J912">
        <v>27.172999999999998</v>
      </c>
    </row>
    <row r="913" spans="1:10">
      <c r="A913" s="77">
        <v>43409.8125</v>
      </c>
      <c r="B913" s="77"/>
      <c r="C913">
        <v>29.251999999999999</v>
      </c>
      <c r="D913">
        <v>26.977</v>
      </c>
      <c r="E913">
        <v>27.074999999999999</v>
      </c>
      <c r="F913">
        <v>29.251999999999999</v>
      </c>
      <c r="G913">
        <v>26.977</v>
      </c>
      <c r="H913">
        <v>29.552</v>
      </c>
      <c r="I913">
        <v>28.952999999999999</v>
      </c>
      <c r="J913">
        <v>26.977</v>
      </c>
    </row>
    <row r="914" spans="1:10">
      <c r="A914" s="77">
        <v>43409.833333333336</v>
      </c>
      <c r="B914" s="77"/>
      <c r="C914">
        <v>29.352</v>
      </c>
      <c r="D914">
        <v>27.074999999999999</v>
      </c>
      <c r="E914">
        <v>27.074999999999999</v>
      </c>
      <c r="F914">
        <v>29.251999999999999</v>
      </c>
      <c r="G914">
        <v>26.977</v>
      </c>
      <c r="H914">
        <v>29.652000000000001</v>
      </c>
      <c r="I914">
        <v>29.053000000000001</v>
      </c>
      <c r="J914">
        <v>26.977</v>
      </c>
    </row>
    <row r="915" spans="1:10">
      <c r="A915" s="77">
        <v>43409.854166666664</v>
      </c>
      <c r="B915" s="77"/>
      <c r="C915">
        <v>29.251999999999999</v>
      </c>
      <c r="D915">
        <v>26.977</v>
      </c>
      <c r="E915">
        <v>26.977</v>
      </c>
      <c r="F915">
        <v>29.152000000000001</v>
      </c>
      <c r="G915">
        <v>26.879000000000001</v>
      </c>
      <c r="H915">
        <v>29.552</v>
      </c>
      <c r="I915">
        <v>28.952999999999999</v>
      </c>
      <c r="J915">
        <v>26.879000000000001</v>
      </c>
    </row>
    <row r="916" spans="1:10">
      <c r="A916" s="77">
        <v>43409.875</v>
      </c>
      <c r="B916" s="77"/>
      <c r="C916">
        <v>29.352</v>
      </c>
      <c r="D916">
        <v>26.977</v>
      </c>
      <c r="E916">
        <v>27.074999999999999</v>
      </c>
      <c r="F916">
        <v>29.251999999999999</v>
      </c>
      <c r="G916">
        <v>26.977</v>
      </c>
      <c r="H916">
        <v>29.552</v>
      </c>
      <c r="I916">
        <v>28.952999999999999</v>
      </c>
      <c r="J916">
        <v>26.977</v>
      </c>
    </row>
    <row r="917" spans="1:10">
      <c r="A917" s="77">
        <v>43409.895833333336</v>
      </c>
      <c r="B917" s="77"/>
      <c r="C917">
        <v>29.352</v>
      </c>
      <c r="D917">
        <v>27.074999999999999</v>
      </c>
      <c r="E917">
        <v>27.074999999999999</v>
      </c>
      <c r="F917">
        <v>29.251999999999999</v>
      </c>
      <c r="G917">
        <v>27.074999999999999</v>
      </c>
      <c r="H917">
        <v>29.652000000000001</v>
      </c>
      <c r="I917">
        <v>29.053000000000001</v>
      </c>
      <c r="J917">
        <v>26.977</v>
      </c>
    </row>
    <row r="918" spans="1:10">
      <c r="A918" s="77">
        <v>43409.916666666664</v>
      </c>
      <c r="B918" s="77"/>
      <c r="C918">
        <v>29.352</v>
      </c>
      <c r="D918">
        <v>27.074999999999999</v>
      </c>
      <c r="E918">
        <v>27.074999999999999</v>
      </c>
      <c r="F918">
        <v>29.251999999999999</v>
      </c>
      <c r="G918">
        <v>26.977</v>
      </c>
      <c r="H918">
        <v>29.652000000000001</v>
      </c>
      <c r="I918">
        <v>28.952999999999999</v>
      </c>
      <c r="J918">
        <v>26.977</v>
      </c>
    </row>
    <row r="919" spans="1:10">
      <c r="A919" s="77">
        <v>43409.9375</v>
      </c>
      <c r="B919" s="77"/>
      <c r="C919">
        <v>29.452000000000002</v>
      </c>
      <c r="D919">
        <v>27.172999999999998</v>
      </c>
      <c r="E919">
        <v>27.172999999999998</v>
      </c>
      <c r="F919">
        <v>29.452000000000002</v>
      </c>
      <c r="G919">
        <v>27.074999999999999</v>
      </c>
      <c r="H919">
        <v>29.751999999999999</v>
      </c>
      <c r="I919">
        <v>29.053000000000001</v>
      </c>
      <c r="J919">
        <v>27.074999999999999</v>
      </c>
    </row>
    <row r="920" spans="1:10">
      <c r="A920" s="77">
        <v>43409.958333333336</v>
      </c>
      <c r="B920" s="77"/>
      <c r="C920">
        <v>29.552</v>
      </c>
      <c r="D920">
        <v>27.172999999999998</v>
      </c>
      <c r="E920">
        <v>27.172999999999998</v>
      </c>
      <c r="F920">
        <v>29.452000000000002</v>
      </c>
      <c r="G920">
        <v>27.172999999999998</v>
      </c>
      <c r="H920">
        <v>29.751999999999999</v>
      </c>
      <c r="I920">
        <v>29.152000000000001</v>
      </c>
      <c r="J920">
        <v>27.172999999999998</v>
      </c>
    </row>
    <row r="921" spans="1:10">
      <c r="A921" s="77">
        <v>43409.979166666664</v>
      </c>
      <c r="B921" s="77"/>
      <c r="C921">
        <v>29.352</v>
      </c>
      <c r="D921">
        <v>27.172999999999998</v>
      </c>
      <c r="E921">
        <v>27.172999999999998</v>
      </c>
      <c r="F921">
        <v>29.251999999999999</v>
      </c>
      <c r="G921">
        <v>27.074999999999999</v>
      </c>
      <c r="H921">
        <v>29.652000000000001</v>
      </c>
      <c r="I921">
        <v>29.053000000000001</v>
      </c>
      <c r="J921">
        <v>27.074999999999999</v>
      </c>
    </row>
    <row r="922" spans="1:10">
      <c r="A922" s="77">
        <v>43410</v>
      </c>
      <c r="B922" s="77"/>
      <c r="C922">
        <v>29.352</v>
      </c>
      <c r="D922">
        <v>27.074999999999999</v>
      </c>
      <c r="E922">
        <v>27.172999999999998</v>
      </c>
      <c r="F922">
        <v>29.251999999999999</v>
      </c>
      <c r="G922">
        <v>27.074999999999999</v>
      </c>
      <c r="H922">
        <v>29.552</v>
      </c>
      <c r="I922">
        <v>28.952999999999999</v>
      </c>
      <c r="J922">
        <v>27.074999999999999</v>
      </c>
    </row>
    <row r="923" spans="1:10">
      <c r="A923" s="77">
        <v>43410.020833333336</v>
      </c>
      <c r="B923" s="77"/>
      <c r="C923">
        <v>29.352</v>
      </c>
      <c r="D923">
        <v>27.074999999999999</v>
      </c>
      <c r="E923">
        <v>27.172999999999998</v>
      </c>
      <c r="F923">
        <v>29.251999999999999</v>
      </c>
      <c r="G923">
        <v>27.074999999999999</v>
      </c>
      <c r="H923">
        <v>29.552</v>
      </c>
      <c r="I923">
        <v>28.952999999999999</v>
      </c>
      <c r="J923">
        <v>27.074999999999999</v>
      </c>
    </row>
    <row r="924" spans="1:10">
      <c r="A924" s="77">
        <v>43410.041666666664</v>
      </c>
      <c r="B924" s="77"/>
      <c r="C924">
        <v>29.352</v>
      </c>
      <c r="D924">
        <v>27.074999999999999</v>
      </c>
      <c r="E924">
        <v>27.172999999999998</v>
      </c>
      <c r="F924">
        <v>29.251999999999999</v>
      </c>
      <c r="G924">
        <v>27.074999999999999</v>
      </c>
      <c r="H924">
        <v>29.552</v>
      </c>
      <c r="I924">
        <v>28.952999999999999</v>
      </c>
      <c r="J924">
        <v>27.074999999999999</v>
      </c>
    </row>
    <row r="925" spans="1:10">
      <c r="A925" s="77">
        <v>43410.0625</v>
      </c>
      <c r="B925" s="77"/>
      <c r="C925">
        <v>29.352</v>
      </c>
      <c r="D925">
        <v>27.172999999999998</v>
      </c>
      <c r="E925">
        <v>27.172999999999998</v>
      </c>
      <c r="F925">
        <v>29.251999999999999</v>
      </c>
      <c r="G925">
        <v>27.074999999999999</v>
      </c>
      <c r="H925">
        <v>29.552</v>
      </c>
      <c r="I925">
        <v>28.952999999999999</v>
      </c>
      <c r="J925">
        <v>27.074999999999999</v>
      </c>
    </row>
    <row r="926" spans="1:10">
      <c r="A926" s="77">
        <v>43410.083333333336</v>
      </c>
      <c r="B926" s="77"/>
      <c r="C926">
        <v>29.251999999999999</v>
      </c>
      <c r="D926">
        <v>27.074999999999999</v>
      </c>
      <c r="E926">
        <v>27.172999999999998</v>
      </c>
      <c r="F926">
        <v>29.251999999999999</v>
      </c>
      <c r="G926">
        <v>27.074999999999999</v>
      </c>
      <c r="H926">
        <v>29.552</v>
      </c>
      <c r="I926">
        <v>28.952999999999999</v>
      </c>
      <c r="J926">
        <v>27.074999999999999</v>
      </c>
    </row>
    <row r="927" spans="1:10">
      <c r="A927" s="77">
        <v>43410.104166666664</v>
      </c>
      <c r="B927" s="77"/>
      <c r="C927">
        <v>29.251999999999999</v>
      </c>
      <c r="D927">
        <v>27.074999999999999</v>
      </c>
      <c r="E927">
        <v>27.172999999999998</v>
      </c>
      <c r="F927">
        <v>29.251999999999999</v>
      </c>
      <c r="G927">
        <v>27.074999999999999</v>
      </c>
      <c r="H927">
        <v>29.552</v>
      </c>
      <c r="I927">
        <v>28.952999999999999</v>
      </c>
      <c r="J927">
        <v>27.074999999999999</v>
      </c>
    </row>
    <row r="928" spans="1:10">
      <c r="A928" s="77">
        <v>43410.125</v>
      </c>
      <c r="B928" s="77"/>
      <c r="C928">
        <v>29.251999999999999</v>
      </c>
      <c r="D928">
        <v>27.074999999999999</v>
      </c>
      <c r="E928">
        <v>27.172999999999998</v>
      </c>
      <c r="F928">
        <v>29.251999999999999</v>
      </c>
      <c r="G928">
        <v>27.074999999999999</v>
      </c>
      <c r="H928">
        <v>29.552</v>
      </c>
      <c r="I928">
        <v>28.952999999999999</v>
      </c>
      <c r="J928">
        <v>27.074999999999999</v>
      </c>
    </row>
    <row r="929" spans="1:10">
      <c r="A929" s="77">
        <v>43410.145833333336</v>
      </c>
      <c r="B929" s="77"/>
      <c r="C929">
        <v>29.251999999999999</v>
      </c>
      <c r="D929">
        <v>27.074999999999999</v>
      </c>
      <c r="E929">
        <v>27.074999999999999</v>
      </c>
      <c r="F929">
        <v>29.251999999999999</v>
      </c>
      <c r="G929">
        <v>27.074999999999999</v>
      </c>
      <c r="H929">
        <v>29.552</v>
      </c>
      <c r="I929">
        <v>28.952999999999999</v>
      </c>
      <c r="J929">
        <v>27.074999999999999</v>
      </c>
    </row>
    <row r="930" spans="1:10">
      <c r="A930" s="77">
        <v>43410.166666666664</v>
      </c>
      <c r="B930" s="77"/>
      <c r="C930">
        <v>29.251999999999999</v>
      </c>
      <c r="D930">
        <v>27.074999999999999</v>
      </c>
      <c r="E930">
        <v>27.074999999999999</v>
      </c>
      <c r="F930">
        <v>29.251999999999999</v>
      </c>
      <c r="G930">
        <v>27.074999999999999</v>
      </c>
      <c r="H930">
        <v>29.552</v>
      </c>
      <c r="I930">
        <v>28.952999999999999</v>
      </c>
      <c r="J930">
        <v>27.074999999999999</v>
      </c>
    </row>
    <row r="931" spans="1:10">
      <c r="A931" s="77">
        <v>43410.1875</v>
      </c>
      <c r="B931" s="77"/>
      <c r="C931">
        <v>29.251999999999999</v>
      </c>
      <c r="D931">
        <v>27.074999999999999</v>
      </c>
      <c r="E931">
        <v>27.172999999999998</v>
      </c>
      <c r="F931">
        <v>29.251999999999999</v>
      </c>
      <c r="G931">
        <v>27.074999999999999</v>
      </c>
      <c r="H931">
        <v>29.552</v>
      </c>
      <c r="I931">
        <v>28.952999999999999</v>
      </c>
      <c r="J931">
        <v>27.074999999999999</v>
      </c>
    </row>
    <row r="932" spans="1:10">
      <c r="A932" s="77">
        <v>43410.208333333336</v>
      </c>
      <c r="B932" s="77"/>
      <c r="C932">
        <v>29.251999999999999</v>
      </c>
      <c r="D932">
        <v>27.074999999999999</v>
      </c>
      <c r="E932">
        <v>27.074999999999999</v>
      </c>
      <c r="F932">
        <v>29.152000000000001</v>
      </c>
      <c r="G932">
        <v>27.074999999999999</v>
      </c>
      <c r="H932">
        <v>29.452000000000002</v>
      </c>
      <c r="I932">
        <v>28.853000000000002</v>
      </c>
      <c r="J932">
        <v>27.074999999999999</v>
      </c>
    </row>
    <row r="933" spans="1:10">
      <c r="A933" s="77">
        <v>43410.229166666664</v>
      </c>
      <c r="B933" s="77"/>
      <c r="C933">
        <v>29.251999999999999</v>
      </c>
      <c r="D933">
        <v>27.074999999999999</v>
      </c>
      <c r="E933">
        <v>27.074999999999999</v>
      </c>
      <c r="F933">
        <v>29.152000000000001</v>
      </c>
      <c r="G933">
        <v>26.977</v>
      </c>
      <c r="H933">
        <v>29.452000000000002</v>
      </c>
      <c r="I933">
        <v>28.853000000000002</v>
      </c>
      <c r="J933">
        <v>26.977</v>
      </c>
    </row>
    <row r="934" spans="1:10">
      <c r="A934" s="77">
        <v>43410.25</v>
      </c>
      <c r="B934" s="77"/>
      <c r="C934">
        <v>29.152000000000001</v>
      </c>
      <c r="D934">
        <v>26.977</v>
      </c>
      <c r="E934">
        <v>27.074999999999999</v>
      </c>
      <c r="F934">
        <v>29.152000000000001</v>
      </c>
      <c r="G934">
        <v>26.977</v>
      </c>
      <c r="H934">
        <v>29.452000000000002</v>
      </c>
      <c r="I934">
        <v>28.853000000000002</v>
      </c>
      <c r="J934">
        <v>26.977</v>
      </c>
    </row>
    <row r="935" spans="1:10">
      <c r="A935" s="77">
        <v>43410.270833333336</v>
      </c>
      <c r="B935" s="77"/>
      <c r="C935">
        <v>29.152000000000001</v>
      </c>
      <c r="D935">
        <v>27.074999999999999</v>
      </c>
      <c r="E935">
        <v>27.074999999999999</v>
      </c>
      <c r="F935">
        <v>29.152000000000001</v>
      </c>
      <c r="G935">
        <v>26.977</v>
      </c>
      <c r="H935">
        <v>29.452000000000002</v>
      </c>
      <c r="I935">
        <v>28.853000000000002</v>
      </c>
      <c r="J935">
        <v>26.977</v>
      </c>
    </row>
    <row r="936" spans="1:10">
      <c r="A936" s="77">
        <v>43410.291666666664</v>
      </c>
      <c r="B936" s="77"/>
      <c r="C936">
        <v>29.152000000000001</v>
      </c>
      <c r="D936">
        <v>26.977</v>
      </c>
      <c r="E936">
        <v>27.074999999999999</v>
      </c>
      <c r="F936">
        <v>29.152000000000001</v>
      </c>
      <c r="G936">
        <v>26.977</v>
      </c>
      <c r="H936">
        <v>29.452000000000002</v>
      </c>
      <c r="I936">
        <v>28.853000000000002</v>
      </c>
      <c r="J936">
        <v>26.977</v>
      </c>
    </row>
    <row r="937" spans="1:10">
      <c r="A937" s="77">
        <v>43410.3125</v>
      </c>
      <c r="B937" s="77"/>
      <c r="C937">
        <v>29.251999999999999</v>
      </c>
      <c r="D937">
        <v>27.074999999999999</v>
      </c>
      <c r="E937">
        <v>27.074999999999999</v>
      </c>
      <c r="F937">
        <v>29.251999999999999</v>
      </c>
      <c r="G937">
        <v>27.074999999999999</v>
      </c>
      <c r="H937">
        <v>29.452000000000002</v>
      </c>
      <c r="I937">
        <v>28.952999999999999</v>
      </c>
      <c r="J937">
        <v>27.074999999999999</v>
      </c>
    </row>
    <row r="938" spans="1:10">
      <c r="A938" s="77">
        <v>43410.333333333336</v>
      </c>
      <c r="B938" s="77"/>
      <c r="C938">
        <v>29.251999999999999</v>
      </c>
      <c r="D938">
        <v>27.074999999999999</v>
      </c>
      <c r="E938">
        <v>27.172999999999998</v>
      </c>
      <c r="F938">
        <v>29.251999999999999</v>
      </c>
      <c r="G938">
        <v>27.074999999999999</v>
      </c>
      <c r="H938">
        <v>29.452000000000002</v>
      </c>
      <c r="I938">
        <v>28.952999999999999</v>
      </c>
      <c r="J938">
        <v>27.172999999999998</v>
      </c>
    </row>
    <row r="939" spans="1:10">
      <c r="A939" s="77">
        <v>43410.354166666664</v>
      </c>
      <c r="B939" s="77"/>
      <c r="C939">
        <v>29.152000000000001</v>
      </c>
      <c r="D939">
        <v>26.977</v>
      </c>
      <c r="E939">
        <v>26.977</v>
      </c>
      <c r="F939">
        <v>29.053000000000001</v>
      </c>
      <c r="G939">
        <v>26.977</v>
      </c>
      <c r="H939">
        <v>29.352</v>
      </c>
      <c r="I939">
        <v>28.754000000000001</v>
      </c>
      <c r="J939">
        <v>26.977</v>
      </c>
    </row>
    <row r="940" spans="1:10">
      <c r="A940" s="77">
        <v>43410.375</v>
      </c>
      <c r="B940" s="77"/>
      <c r="C940">
        <v>29.652000000000001</v>
      </c>
      <c r="D940">
        <v>27.074999999999999</v>
      </c>
      <c r="E940">
        <v>27.271999999999998</v>
      </c>
      <c r="F940">
        <v>29.251999999999999</v>
      </c>
      <c r="G940">
        <v>27.074999999999999</v>
      </c>
      <c r="H940">
        <v>29.452000000000002</v>
      </c>
      <c r="I940">
        <v>28.853000000000002</v>
      </c>
      <c r="J940">
        <v>27.172999999999998</v>
      </c>
    </row>
    <row r="941" spans="1:10">
      <c r="A941" s="77">
        <v>43410.395833333336</v>
      </c>
      <c r="B941" s="77"/>
      <c r="C941">
        <v>29.152000000000001</v>
      </c>
      <c r="D941">
        <v>26.977</v>
      </c>
      <c r="E941">
        <v>27.074999999999999</v>
      </c>
      <c r="F941">
        <v>29.053000000000001</v>
      </c>
      <c r="G941">
        <v>26.977</v>
      </c>
      <c r="H941">
        <v>29.352</v>
      </c>
      <c r="I941">
        <v>28.853000000000002</v>
      </c>
      <c r="J941">
        <v>26.977</v>
      </c>
    </row>
    <row r="942" spans="1:10">
      <c r="A942" s="77">
        <v>43410.416666666664</v>
      </c>
      <c r="B942" s="77"/>
      <c r="C942">
        <v>29.251999999999999</v>
      </c>
      <c r="D942">
        <v>27.074999999999999</v>
      </c>
      <c r="E942">
        <v>27.074999999999999</v>
      </c>
      <c r="F942">
        <v>29.152000000000001</v>
      </c>
      <c r="G942">
        <v>27.074999999999999</v>
      </c>
      <c r="H942">
        <v>29.452000000000002</v>
      </c>
      <c r="I942">
        <v>28.853000000000002</v>
      </c>
      <c r="J942">
        <v>27.074999999999999</v>
      </c>
    </row>
    <row r="943" spans="1:10">
      <c r="A943" s="77">
        <v>43410.4375</v>
      </c>
      <c r="B943" s="77"/>
      <c r="C943">
        <v>29.251999999999999</v>
      </c>
      <c r="D943">
        <v>27.074999999999999</v>
      </c>
      <c r="E943">
        <v>27.074999999999999</v>
      </c>
      <c r="F943">
        <v>29.152000000000001</v>
      </c>
      <c r="G943">
        <v>27.074999999999999</v>
      </c>
      <c r="H943">
        <v>29.352</v>
      </c>
      <c r="I943">
        <v>28.853000000000002</v>
      </c>
      <c r="J943">
        <v>27.074999999999999</v>
      </c>
    </row>
    <row r="944" spans="1:10">
      <c r="A944" s="77">
        <v>43410.458333333336</v>
      </c>
      <c r="B944" s="77"/>
      <c r="C944">
        <v>29.251999999999999</v>
      </c>
      <c r="D944">
        <v>26.977</v>
      </c>
      <c r="E944">
        <v>27.074999999999999</v>
      </c>
      <c r="F944">
        <v>29.152000000000001</v>
      </c>
      <c r="G944">
        <v>26.977</v>
      </c>
      <c r="H944">
        <v>29.352</v>
      </c>
      <c r="I944">
        <v>28.853000000000002</v>
      </c>
      <c r="J944">
        <v>27.074999999999999</v>
      </c>
    </row>
    <row r="945" spans="1:10">
      <c r="A945" s="77">
        <v>43410.479166666664</v>
      </c>
      <c r="B945" s="77"/>
      <c r="C945">
        <v>29.251999999999999</v>
      </c>
      <c r="D945">
        <v>26.977</v>
      </c>
      <c r="E945">
        <v>27.074999999999999</v>
      </c>
      <c r="F945">
        <v>29.152000000000001</v>
      </c>
      <c r="G945">
        <v>26.977</v>
      </c>
      <c r="H945">
        <v>29.452000000000002</v>
      </c>
      <c r="I945">
        <v>28.853000000000002</v>
      </c>
      <c r="J945">
        <v>27.074999999999999</v>
      </c>
    </row>
    <row r="946" spans="1:10">
      <c r="A946" s="77">
        <v>43410.5</v>
      </c>
      <c r="B946" s="77"/>
      <c r="C946">
        <v>29.352</v>
      </c>
      <c r="D946">
        <v>27.172999999999998</v>
      </c>
      <c r="E946">
        <v>27.172999999999998</v>
      </c>
      <c r="F946">
        <v>29.251999999999999</v>
      </c>
      <c r="G946">
        <v>27.172999999999998</v>
      </c>
      <c r="H946">
        <v>29.552</v>
      </c>
      <c r="I946">
        <v>28.952999999999999</v>
      </c>
      <c r="J946">
        <v>27.172999999999998</v>
      </c>
    </row>
    <row r="947" spans="1:10">
      <c r="A947" s="77">
        <v>43410.520833333336</v>
      </c>
      <c r="B947" s="77"/>
      <c r="C947">
        <v>29.352</v>
      </c>
      <c r="D947">
        <v>27.074999999999999</v>
      </c>
      <c r="E947">
        <v>27.172999999999998</v>
      </c>
      <c r="F947">
        <v>29.251999999999999</v>
      </c>
      <c r="G947">
        <v>27.074999999999999</v>
      </c>
      <c r="H947">
        <v>29.452000000000002</v>
      </c>
      <c r="I947">
        <v>28.952999999999999</v>
      </c>
      <c r="J947">
        <v>27.172999999999998</v>
      </c>
    </row>
    <row r="948" spans="1:10">
      <c r="A948" s="77">
        <v>43410.541666666664</v>
      </c>
      <c r="B948" s="77"/>
      <c r="C948">
        <v>29.352</v>
      </c>
      <c r="D948">
        <v>27.074999999999999</v>
      </c>
      <c r="E948">
        <v>27.172999999999998</v>
      </c>
      <c r="F948">
        <v>29.251999999999999</v>
      </c>
      <c r="G948">
        <v>27.074999999999999</v>
      </c>
      <c r="H948">
        <v>29.452000000000002</v>
      </c>
      <c r="I948">
        <v>28.952999999999999</v>
      </c>
      <c r="J948">
        <v>27.074999999999999</v>
      </c>
    </row>
    <row r="949" spans="1:10">
      <c r="A949" s="77">
        <v>43410.5625</v>
      </c>
      <c r="B949" s="77"/>
      <c r="C949">
        <v>29.352</v>
      </c>
      <c r="D949">
        <v>27.172999999999998</v>
      </c>
      <c r="E949">
        <v>27.172999999999998</v>
      </c>
      <c r="F949">
        <v>29.251999999999999</v>
      </c>
      <c r="G949">
        <v>27.172999999999998</v>
      </c>
      <c r="H949">
        <v>29.552</v>
      </c>
      <c r="I949">
        <v>28.952999999999999</v>
      </c>
      <c r="J949">
        <v>27.172999999999998</v>
      </c>
    </row>
    <row r="950" spans="1:10">
      <c r="A950" s="77">
        <v>43410.583333333336</v>
      </c>
      <c r="B950" s="77"/>
      <c r="C950">
        <v>29.352</v>
      </c>
      <c r="D950">
        <v>27.172999999999998</v>
      </c>
      <c r="E950">
        <v>27.271999999999998</v>
      </c>
      <c r="F950">
        <v>29.251999999999999</v>
      </c>
      <c r="G950">
        <v>27.172999999999998</v>
      </c>
      <c r="H950">
        <v>29.552</v>
      </c>
      <c r="I950">
        <v>29.053000000000001</v>
      </c>
      <c r="J950">
        <v>27.172999999999998</v>
      </c>
    </row>
    <row r="951" spans="1:10">
      <c r="A951" s="77">
        <v>43410.604166666664</v>
      </c>
      <c r="B951" s="77"/>
      <c r="C951">
        <v>29.352</v>
      </c>
      <c r="D951">
        <v>27.172999999999998</v>
      </c>
      <c r="E951">
        <v>27.172999999999998</v>
      </c>
      <c r="F951">
        <v>29.251999999999999</v>
      </c>
      <c r="G951">
        <v>27.172999999999998</v>
      </c>
      <c r="H951">
        <v>29.552</v>
      </c>
      <c r="I951">
        <v>28.952999999999999</v>
      </c>
      <c r="J951">
        <v>27.172999999999998</v>
      </c>
    </row>
    <row r="952" spans="1:10">
      <c r="A952" s="77">
        <v>43410.625</v>
      </c>
      <c r="B952" s="77"/>
      <c r="C952">
        <v>29.352</v>
      </c>
      <c r="D952">
        <v>27.172999999999998</v>
      </c>
      <c r="E952">
        <v>27.172999999999998</v>
      </c>
      <c r="F952">
        <v>29.251999999999999</v>
      </c>
      <c r="G952">
        <v>27.172999999999998</v>
      </c>
      <c r="H952">
        <v>29.552</v>
      </c>
      <c r="I952">
        <v>28.952999999999999</v>
      </c>
      <c r="J952">
        <v>27.172999999999998</v>
      </c>
    </row>
    <row r="953" spans="1:10">
      <c r="A953" s="77">
        <v>43410.645833333336</v>
      </c>
      <c r="B953" s="77"/>
      <c r="C953">
        <v>29.352</v>
      </c>
      <c r="D953">
        <v>27.172999999999998</v>
      </c>
      <c r="E953">
        <v>27.271999999999998</v>
      </c>
      <c r="F953">
        <v>29.352</v>
      </c>
      <c r="G953">
        <v>27.172999999999998</v>
      </c>
      <c r="H953">
        <v>29.552</v>
      </c>
      <c r="I953">
        <v>29.053000000000001</v>
      </c>
      <c r="J953">
        <v>27.172999999999998</v>
      </c>
    </row>
    <row r="954" spans="1:10">
      <c r="A954" s="77">
        <v>43410.666666666664</v>
      </c>
      <c r="B954" s="77"/>
      <c r="C954">
        <v>29.452000000000002</v>
      </c>
      <c r="D954">
        <v>27.271999999999998</v>
      </c>
      <c r="E954">
        <v>27.37</v>
      </c>
      <c r="F954">
        <v>29.452000000000002</v>
      </c>
      <c r="G954">
        <v>27.271999999999998</v>
      </c>
      <c r="H954">
        <v>29.652000000000001</v>
      </c>
      <c r="I954">
        <v>29.152000000000001</v>
      </c>
      <c r="J954">
        <v>27.271999999999998</v>
      </c>
    </row>
    <row r="955" spans="1:10">
      <c r="A955" s="77">
        <v>43410.6875</v>
      </c>
      <c r="B955" s="77"/>
      <c r="C955">
        <v>29.452000000000002</v>
      </c>
      <c r="D955">
        <v>27.271999999999998</v>
      </c>
      <c r="E955">
        <v>27.37</v>
      </c>
      <c r="F955">
        <v>29.452000000000002</v>
      </c>
      <c r="G955">
        <v>27.271999999999998</v>
      </c>
      <c r="H955">
        <v>29.652000000000001</v>
      </c>
      <c r="I955">
        <v>29.152000000000001</v>
      </c>
      <c r="J955">
        <v>27.271999999999998</v>
      </c>
    </row>
    <row r="956" spans="1:10">
      <c r="A956" s="77">
        <v>43410.708333333336</v>
      </c>
      <c r="B956" s="77"/>
      <c r="C956">
        <v>29.452000000000002</v>
      </c>
      <c r="D956">
        <v>27.271999999999998</v>
      </c>
      <c r="E956">
        <v>27.271999999999998</v>
      </c>
      <c r="F956">
        <v>29.352</v>
      </c>
      <c r="G956">
        <v>27.271999999999998</v>
      </c>
      <c r="H956">
        <v>29.652000000000001</v>
      </c>
      <c r="I956">
        <v>29.053000000000001</v>
      </c>
      <c r="J956">
        <v>27.271999999999998</v>
      </c>
    </row>
    <row r="957" spans="1:10">
      <c r="A957" s="77">
        <v>43410.729166666664</v>
      </c>
      <c r="B957" s="77"/>
      <c r="C957">
        <v>29.452000000000002</v>
      </c>
      <c r="D957">
        <v>27.271999999999998</v>
      </c>
      <c r="E957">
        <v>27.271999999999998</v>
      </c>
      <c r="F957">
        <v>29.352</v>
      </c>
      <c r="G957">
        <v>27.172999999999998</v>
      </c>
      <c r="H957">
        <v>29.652000000000001</v>
      </c>
      <c r="I957">
        <v>29.053000000000001</v>
      </c>
      <c r="J957">
        <v>27.271999999999998</v>
      </c>
    </row>
    <row r="958" spans="1:10">
      <c r="A958" s="77">
        <v>43410.75</v>
      </c>
      <c r="B958" s="77"/>
      <c r="C958">
        <v>29.452000000000002</v>
      </c>
      <c r="D958">
        <v>27.271999999999998</v>
      </c>
      <c r="E958">
        <v>27.271999999999998</v>
      </c>
      <c r="F958">
        <v>29.452000000000002</v>
      </c>
      <c r="G958">
        <v>27.271999999999998</v>
      </c>
      <c r="H958">
        <v>29.652000000000001</v>
      </c>
      <c r="I958">
        <v>29.152000000000001</v>
      </c>
      <c r="J958">
        <v>27.271999999999998</v>
      </c>
    </row>
    <row r="959" spans="1:10">
      <c r="A959" s="77">
        <v>43410.770833333336</v>
      </c>
      <c r="B959" s="77"/>
      <c r="C959">
        <v>29.452000000000002</v>
      </c>
      <c r="D959">
        <v>27.172999999999998</v>
      </c>
      <c r="E959">
        <v>27.271999999999998</v>
      </c>
      <c r="F959">
        <v>29.352</v>
      </c>
      <c r="G959">
        <v>27.172999999999998</v>
      </c>
      <c r="H959">
        <v>29.652000000000001</v>
      </c>
      <c r="I959">
        <v>29.053000000000001</v>
      </c>
      <c r="J959">
        <v>27.172999999999998</v>
      </c>
    </row>
    <row r="960" spans="1:10">
      <c r="A960" s="77">
        <v>43410.791666666664</v>
      </c>
      <c r="B960" s="77"/>
      <c r="C960">
        <v>29.452000000000002</v>
      </c>
      <c r="D960">
        <v>27.172999999999998</v>
      </c>
      <c r="E960">
        <v>27.271999999999998</v>
      </c>
      <c r="F960">
        <v>29.352</v>
      </c>
      <c r="G960">
        <v>27.172999999999998</v>
      </c>
      <c r="H960">
        <v>29.652000000000001</v>
      </c>
      <c r="I960">
        <v>29.053000000000001</v>
      </c>
      <c r="J960">
        <v>27.172999999999998</v>
      </c>
    </row>
    <row r="961" spans="1:10">
      <c r="A961" s="77">
        <v>43410.8125</v>
      </c>
      <c r="B961" s="77"/>
      <c r="C961">
        <v>29.452000000000002</v>
      </c>
      <c r="D961">
        <v>27.172999999999998</v>
      </c>
      <c r="E961">
        <v>27.271999999999998</v>
      </c>
      <c r="F961">
        <v>29.352</v>
      </c>
      <c r="G961">
        <v>27.172999999999998</v>
      </c>
      <c r="H961">
        <v>29.652000000000001</v>
      </c>
      <c r="I961">
        <v>29.053000000000001</v>
      </c>
      <c r="J961">
        <v>27.172999999999998</v>
      </c>
    </row>
    <row r="962" spans="1:10">
      <c r="A962" s="77">
        <v>43410.833333333336</v>
      </c>
      <c r="B962" s="77"/>
      <c r="C962">
        <v>29.352</v>
      </c>
      <c r="D962">
        <v>27.172999999999998</v>
      </c>
      <c r="E962">
        <v>27.172999999999998</v>
      </c>
      <c r="F962">
        <v>29.352</v>
      </c>
      <c r="G962">
        <v>27.172999999999998</v>
      </c>
      <c r="H962">
        <v>29.652000000000001</v>
      </c>
      <c r="I962">
        <v>29.053000000000001</v>
      </c>
      <c r="J962">
        <v>27.172999999999998</v>
      </c>
    </row>
    <row r="963" spans="1:10">
      <c r="A963" s="77">
        <v>43410.854166666664</v>
      </c>
      <c r="B963" s="77"/>
      <c r="C963">
        <v>29.352</v>
      </c>
      <c r="D963">
        <v>27.172999999999998</v>
      </c>
      <c r="E963">
        <v>27.271999999999998</v>
      </c>
      <c r="F963">
        <v>29.352</v>
      </c>
      <c r="G963">
        <v>27.172999999999998</v>
      </c>
      <c r="H963">
        <v>29.652000000000001</v>
      </c>
      <c r="I963">
        <v>29.053000000000001</v>
      </c>
      <c r="J963">
        <v>27.172999999999998</v>
      </c>
    </row>
    <row r="964" spans="1:10">
      <c r="A964" s="77">
        <v>43410.875</v>
      </c>
      <c r="B964" s="77"/>
      <c r="C964">
        <v>29.352</v>
      </c>
      <c r="D964">
        <v>27.172999999999998</v>
      </c>
      <c r="E964">
        <v>27.172999999999998</v>
      </c>
      <c r="F964">
        <v>29.352</v>
      </c>
      <c r="G964">
        <v>27.172999999999998</v>
      </c>
      <c r="H964">
        <v>29.652000000000001</v>
      </c>
      <c r="I964">
        <v>29.053000000000001</v>
      </c>
      <c r="J964">
        <v>27.172999999999998</v>
      </c>
    </row>
    <row r="965" spans="1:10">
      <c r="A965" s="77">
        <v>43410.895833333336</v>
      </c>
      <c r="B965" s="77"/>
      <c r="C965">
        <v>29.452000000000002</v>
      </c>
      <c r="D965">
        <v>27.172999999999998</v>
      </c>
      <c r="E965">
        <v>27.172999999999998</v>
      </c>
      <c r="F965">
        <v>29.352</v>
      </c>
      <c r="G965">
        <v>27.172999999999998</v>
      </c>
      <c r="H965">
        <v>29.652000000000001</v>
      </c>
      <c r="I965">
        <v>29.053000000000001</v>
      </c>
      <c r="J965">
        <v>27.172999999999998</v>
      </c>
    </row>
    <row r="966" spans="1:10">
      <c r="A966" s="77">
        <v>43410.916666666664</v>
      </c>
      <c r="B966" s="77"/>
      <c r="C966">
        <v>29.452000000000002</v>
      </c>
      <c r="D966">
        <v>27.172999999999998</v>
      </c>
      <c r="E966">
        <v>27.172999999999998</v>
      </c>
      <c r="F966">
        <v>29.251999999999999</v>
      </c>
      <c r="G966">
        <v>27.074999999999999</v>
      </c>
      <c r="H966">
        <v>29.652000000000001</v>
      </c>
      <c r="I966">
        <v>29.053000000000001</v>
      </c>
      <c r="J966">
        <v>27.074999999999999</v>
      </c>
    </row>
    <row r="967" spans="1:10">
      <c r="A967" s="77">
        <v>43410.9375</v>
      </c>
      <c r="B967" s="77"/>
      <c r="C967">
        <v>29.251999999999999</v>
      </c>
      <c r="D967">
        <v>27.074999999999999</v>
      </c>
      <c r="E967">
        <v>27.172999999999998</v>
      </c>
      <c r="F967">
        <v>29.251999999999999</v>
      </c>
      <c r="G967">
        <v>27.074999999999999</v>
      </c>
      <c r="H967">
        <v>29.552</v>
      </c>
      <c r="I967">
        <v>28.952999999999999</v>
      </c>
      <c r="J967">
        <v>27.074999999999999</v>
      </c>
    </row>
    <row r="968" spans="1:10">
      <c r="A968" s="77">
        <v>43410.958333333336</v>
      </c>
      <c r="B968" s="77"/>
      <c r="C968">
        <v>29.352</v>
      </c>
      <c r="D968">
        <v>27.074999999999999</v>
      </c>
      <c r="E968">
        <v>27.172999999999998</v>
      </c>
      <c r="F968">
        <v>29.352</v>
      </c>
      <c r="G968">
        <v>27.074999999999999</v>
      </c>
      <c r="H968">
        <v>29.552</v>
      </c>
      <c r="I968">
        <v>29.053000000000001</v>
      </c>
      <c r="J968">
        <v>27.074999999999999</v>
      </c>
    </row>
    <row r="969" spans="1:10">
      <c r="A969" s="77">
        <v>43410.979166666664</v>
      </c>
      <c r="B969" s="77"/>
      <c r="C969">
        <v>29.352</v>
      </c>
      <c r="D969">
        <v>27.074999999999999</v>
      </c>
      <c r="E969">
        <v>27.172999999999998</v>
      </c>
      <c r="F969">
        <v>29.251999999999999</v>
      </c>
      <c r="G969">
        <v>27.074999999999999</v>
      </c>
      <c r="H969">
        <v>29.552</v>
      </c>
      <c r="I969">
        <v>28.952999999999999</v>
      </c>
      <c r="J969">
        <v>27.074999999999999</v>
      </c>
    </row>
    <row r="970" spans="1:10">
      <c r="A970" s="77">
        <v>43411</v>
      </c>
      <c r="B970" s="77"/>
      <c r="C970">
        <v>29.251999999999999</v>
      </c>
      <c r="D970">
        <v>27.074999999999999</v>
      </c>
      <c r="E970">
        <v>27.074999999999999</v>
      </c>
      <c r="F970">
        <v>29.152000000000001</v>
      </c>
      <c r="G970">
        <v>27.074999999999999</v>
      </c>
      <c r="H970">
        <v>29.452000000000002</v>
      </c>
      <c r="I970">
        <v>28.952999999999999</v>
      </c>
      <c r="J970">
        <v>27.074999999999999</v>
      </c>
    </row>
    <row r="971" spans="1:10">
      <c r="A971" s="77">
        <v>43411.020833333336</v>
      </c>
      <c r="B971" s="77"/>
      <c r="C971">
        <v>29.251999999999999</v>
      </c>
      <c r="D971">
        <v>27.074999999999999</v>
      </c>
      <c r="E971">
        <v>27.074999999999999</v>
      </c>
      <c r="F971">
        <v>29.152000000000001</v>
      </c>
      <c r="G971">
        <v>27.074999999999999</v>
      </c>
      <c r="H971">
        <v>29.452000000000002</v>
      </c>
      <c r="I971">
        <v>28.952999999999999</v>
      </c>
      <c r="J971">
        <v>27.074999999999999</v>
      </c>
    </row>
    <row r="972" spans="1:10">
      <c r="A972" s="77">
        <v>43411.041666666664</v>
      </c>
      <c r="B972" s="77"/>
      <c r="C972">
        <v>29.352</v>
      </c>
      <c r="D972">
        <v>27.074999999999999</v>
      </c>
      <c r="E972">
        <v>27.172999999999998</v>
      </c>
      <c r="F972">
        <v>29.251999999999999</v>
      </c>
      <c r="G972">
        <v>27.074999999999999</v>
      </c>
      <c r="H972">
        <v>29.552</v>
      </c>
      <c r="I972">
        <v>28.952999999999999</v>
      </c>
      <c r="J972">
        <v>27.074999999999999</v>
      </c>
    </row>
    <row r="973" spans="1:10">
      <c r="A973" s="77">
        <v>43411.0625</v>
      </c>
      <c r="B973" s="77"/>
      <c r="C973">
        <v>29.251999999999999</v>
      </c>
      <c r="D973">
        <v>27.074999999999999</v>
      </c>
      <c r="E973">
        <v>27.172999999999998</v>
      </c>
      <c r="F973">
        <v>29.251999999999999</v>
      </c>
      <c r="G973">
        <v>27.074999999999999</v>
      </c>
      <c r="H973">
        <v>29.552</v>
      </c>
      <c r="I973">
        <v>28.952999999999999</v>
      </c>
      <c r="J973">
        <v>27.074999999999999</v>
      </c>
    </row>
    <row r="974" spans="1:10">
      <c r="A974" s="77">
        <v>43411.083333333336</v>
      </c>
      <c r="B974" s="77"/>
      <c r="C974">
        <v>29.251999999999999</v>
      </c>
      <c r="D974">
        <v>27.074999999999999</v>
      </c>
      <c r="E974">
        <v>27.074999999999999</v>
      </c>
      <c r="F974">
        <v>29.251999999999999</v>
      </c>
      <c r="G974">
        <v>27.074999999999999</v>
      </c>
      <c r="H974">
        <v>29.552</v>
      </c>
      <c r="I974">
        <v>28.952999999999999</v>
      </c>
      <c r="J974">
        <v>27.074999999999999</v>
      </c>
    </row>
    <row r="975" spans="1:10">
      <c r="A975" s="77">
        <v>43411.104166666664</v>
      </c>
      <c r="B975" s="77"/>
      <c r="C975">
        <v>29.251999999999999</v>
      </c>
      <c r="D975">
        <v>27.074999999999999</v>
      </c>
      <c r="E975">
        <v>27.074999999999999</v>
      </c>
      <c r="F975">
        <v>29.251999999999999</v>
      </c>
      <c r="G975">
        <v>27.074999999999999</v>
      </c>
      <c r="H975">
        <v>29.452000000000002</v>
      </c>
      <c r="I975">
        <v>28.952999999999999</v>
      </c>
      <c r="J975">
        <v>27.074999999999999</v>
      </c>
    </row>
    <row r="976" spans="1:10">
      <c r="A976" s="77">
        <v>43411.125</v>
      </c>
      <c r="B976" s="77"/>
      <c r="C976">
        <v>29.251999999999999</v>
      </c>
      <c r="D976">
        <v>27.074999999999999</v>
      </c>
      <c r="E976">
        <v>27.074999999999999</v>
      </c>
      <c r="F976">
        <v>29.152000000000001</v>
      </c>
      <c r="G976">
        <v>27.074999999999999</v>
      </c>
      <c r="H976">
        <v>29.452000000000002</v>
      </c>
      <c r="I976">
        <v>28.952999999999999</v>
      </c>
      <c r="J976">
        <v>26.977</v>
      </c>
    </row>
    <row r="977" spans="1:10">
      <c r="A977" s="77">
        <v>43411.145833333336</v>
      </c>
      <c r="B977" s="77"/>
      <c r="C977">
        <v>29.152000000000001</v>
      </c>
      <c r="D977">
        <v>26.977</v>
      </c>
      <c r="E977">
        <v>27.074999999999999</v>
      </c>
      <c r="F977">
        <v>29.152000000000001</v>
      </c>
      <c r="G977">
        <v>26.977</v>
      </c>
      <c r="H977">
        <v>29.452000000000002</v>
      </c>
      <c r="I977">
        <v>28.853000000000002</v>
      </c>
      <c r="J977">
        <v>26.977</v>
      </c>
    </row>
    <row r="978" spans="1:10">
      <c r="A978" s="77">
        <v>43411.166666666664</v>
      </c>
      <c r="B978" s="77"/>
      <c r="C978">
        <v>29.152000000000001</v>
      </c>
      <c r="D978">
        <v>26.977</v>
      </c>
      <c r="E978">
        <v>26.977</v>
      </c>
      <c r="F978">
        <v>29.152000000000001</v>
      </c>
      <c r="G978">
        <v>26.977</v>
      </c>
      <c r="H978">
        <v>29.452000000000002</v>
      </c>
      <c r="I978">
        <v>28.853000000000002</v>
      </c>
      <c r="J978">
        <v>26.977</v>
      </c>
    </row>
    <row r="979" spans="1:10">
      <c r="A979" s="77">
        <v>43411.1875</v>
      </c>
      <c r="B979" s="77"/>
      <c r="C979">
        <v>29.152000000000001</v>
      </c>
      <c r="D979">
        <v>26.977</v>
      </c>
      <c r="E979">
        <v>26.977</v>
      </c>
      <c r="F979">
        <v>29.053000000000001</v>
      </c>
      <c r="G979">
        <v>26.879000000000001</v>
      </c>
      <c r="H979">
        <v>29.352</v>
      </c>
      <c r="I979">
        <v>28.853000000000002</v>
      </c>
      <c r="J979">
        <v>26.977</v>
      </c>
    </row>
    <row r="980" spans="1:10">
      <c r="A980" s="77">
        <v>43411.208333333336</v>
      </c>
      <c r="B980" s="77"/>
      <c r="C980">
        <v>29.152000000000001</v>
      </c>
      <c r="D980">
        <v>26.977</v>
      </c>
      <c r="E980">
        <v>26.977</v>
      </c>
      <c r="F980">
        <v>29.053000000000001</v>
      </c>
      <c r="G980">
        <v>26.879000000000001</v>
      </c>
      <c r="H980">
        <v>29.352</v>
      </c>
      <c r="I980">
        <v>28.754000000000001</v>
      </c>
      <c r="J980">
        <v>26.977</v>
      </c>
    </row>
    <row r="981" spans="1:10">
      <c r="A981" s="77">
        <v>43411.229166666664</v>
      </c>
      <c r="B981" s="77"/>
      <c r="C981">
        <v>29.053000000000001</v>
      </c>
      <c r="D981">
        <v>26.879000000000001</v>
      </c>
      <c r="E981">
        <v>26.977</v>
      </c>
      <c r="F981">
        <v>29.053000000000001</v>
      </c>
      <c r="G981">
        <v>26.879000000000001</v>
      </c>
      <c r="H981">
        <v>29.352</v>
      </c>
      <c r="I981">
        <v>28.754000000000001</v>
      </c>
      <c r="J981">
        <v>26.879000000000001</v>
      </c>
    </row>
    <row r="982" spans="1:10">
      <c r="A982" s="77">
        <v>43411.25</v>
      </c>
      <c r="B982" s="77"/>
      <c r="C982">
        <v>29.152000000000001</v>
      </c>
      <c r="D982">
        <v>26.977</v>
      </c>
      <c r="E982">
        <v>27.074999999999999</v>
      </c>
      <c r="F982">
        <v>29.152000000000001</v>
      </c>
      <c r="G982">
        <v>26.977</v>
      </c>
      <c r="H982">
        <v>29.452000000000002</v>
      </c>
      <c r="I982">
        <v>28.853000000000002</v>
      </c>
      <c r="J982">
        <v>26.977</v>
      </c>
    </row>
    <row r="983" spans="1:10">
      <c r="A983" s="77">
        <v>43411.270833333336</v>
      </c>
      <c r="B983" s="77"/>
      <c r="C983">
        <v>29.251999999999999</v>
      </c>
      <c r="D983">
        <v>27.074999999999999</v>
      </c>
      <c r="E983">
        <v>27.074999999999999</v>
      </c>
      <c r="F983">
        <v>29.152000000000001</v>
      </c>
      <c r="G983">
        <v>26.977</v>
      </c>
      <c r="H983">
        <v>29.452000000000002</v>
      </c>
      <c r="I983">
        <v>28.853000000000002</v>
      </c>
      <c r="J983">
        <v>26.977</v>
      </c>
    </row>
    <row r="984" spans="1:10">
      <c r="A984" s="77">
        <v>43411.291666666664</v>
      </c>
      <c r="B984" s="77"/>
      <c r="C984">
        <v>29.251999999999999</v>
      </c>
      <c r="D984">
        <v>26.977</v>
      </c>
      <c r="E984">
        <v>27.074999999999999</v>
      </c>
      <c r="F984">
        <v>29.152000000000001</v>
      </c>
      <c r="G984">
        <v>26.977</v>
      </c>
      <c r="H984">
        <v>29.452000000000002</v>
      </c>
      <c r="I984">
        <v>28.853000000000002</v>
      </c>
      <c r="J984">
        <v>26.977</v>
      </c>
    </row>
    <row r="985" spans="1:10">
      <c r="A985" s="77">
        <v>43411.3125</v>
      </c>
      <c r="B985" s="77"/>
      <c r="C985">
        <v>29.652000000000001</v>
      </c>
      <c r="D985">
        <v>27.271999999999998</v>
      </c>
      <c r="E985">
        <v>27.37</v>
      </c>
      <c r="F985">
        <v>29.452000000000002</v>
      </c>
      <c r="G985">
        <v>27.37</v>
      </c>
      <c r="H985">
        <v>29.751999999999999</v>
      </c>
      <c r="I985">
        <v>29.251999999999999</v>
      </c>
      <c r="J985">
        <v>27.468</v>
      </c>
    </row>
    <row r="986" spans="1:10">
      <c r="A986" s="77">
        <v>43411.333333333336</v>
      </c>
      <c r="B986" s="77"/>
      <c r="C986">
        <v>28.257999999999999</v>
      </c>
      <c r="D986">
        <v>27.172999999999998</v>
      </c>
      <c r="E986">
        <v>27.172999999999998</v>
      </c>
      <c r="F986">
        <v>28.257999999999999</v>
      </c>
      <c r="G986">
        <v>27.074999999999999</v>
      </c>
      <c r="H986">
        <v>28.257999999999999</v>
      </c>
      <c r="I986">
        <v>28.06</v>
      </c>
      <c r="J986">
        <v>27.172999999999998</v>
      </c>
    </row>
    <row r="987" spans="1:10">
      <c r="A987" s="77">
        <v>43411.354166666664</v>
      </c>
      <c r="B987" s="77"/>
      <c r="C987">
        <v>28.356999999999999</v>
      </c>
      <c r="D987">
        <v>27.271999999999998</v>
      </c>
      <c r="E987">
        <v>27.271999999999998</v>
      </c>
      <c r="F987">
        <v>28.257999999999999</v>
      </c>
      <c r="G987">
        <v>27.271999999999998</v>
      </c>
      <c r="H987">
        <v>28.257999999999999</v>
      </c>
      <c r="I987">
        <v>28.158999999999999</v>
      </c>
      <c r="J987">
        <v>27.271999999999998</v>
      </c>
    </row>
    <row r="988" spans="1:10">
      <c r="A988" s="77">
        <v>43411.375</v>
      </c>
      <c r="B988" s="77"/>
      <c r="C988">
        <v>28.655000000000001</v>
      </c>
      <c r="D988">
        <v>27.271999999999998</v>
      </c>
      <c r="E988">
        <v>27.468</v>
      </c>
      <c r="F988">
        <v>28.356999999999999</v>
      </c>
      <c r="G988">
        <v>27.37</v>
      </c>
      <c r="H988">
        <v>28.356999999999999</v>
      </c>
      <c r="I988">
        <v>28.257999999999999</v>
      </c>
      <c r="J988">
        <v>27.37</v>
      </c>
    </row>
    <row r="989" spans="1:10">
      <c r="A989" s="77">
        <v>43411.395833333336</v>
      </c>
      <c r="B989" s="77"/>
      <c r="C989">
        <v>28.257999999999999</v>
      </c>
      <c r="D989">
        <v>27.172999999999998</v>
      </c>
      <c r="E989">
        <v>27.172999999999998</v>
      </c>
      <c r="F989">
        <v>28.257999999999999</v>
      </c>
      <c r="G989">
        <v>27.172999999999998</v>
      </c>
      <c r="H989">
        <v>28.257999999999999</v>
      </c>
      <c r="I989">
        <v>28.06</v>
      </c>
      <c r="J989">
        <v>27.271999999999998</v>
      </c>
    </row>
    <row r="990" spans="1:10">
      <c r="A990" s="77">
        <v>43411.416666666664</v>
      </c>
      <c r="B990" s="77"/>
      <c r="C990">
        <v>28.356999999999999</v>
      </c>
      <c r="D990">
        <v>27.172999999999998</v>
      </c>
      <c r="E990">
        <v>27.271999999999998</v>
      </c>
      <c r="F990">
        <v>28.356999999999999</v>
      </c>
      <c r="G990">
        <v>27.172999999999998</v>
      </c>
      <c r="H990">
        <v>28.356999999999999</v>
      </c>
      <c r="I990">
        <v>28.257999999999999</v>
      </c>
      <c r="J990">
        <v>27.271999999999998</v>
      </c>
    </row>
    <row r="991" spans="1:10">
      <c r="A991" s="77">
        <v>43411.4375</v>
      </c>
      <c r="B991" s="77"/>
      <c r="C991">
        <v>27.468</v>
      </c>
      <c r="D991">
        <v>27.37</v>
      </c>
      <c r="E991">
        <v>27.37</v>
      </c>
      <c r="F991">
        <v>27.37</v>
      </c>
      <c r="G991">
        <v>27.271999999999998</v>
      </c>
      <c r="H991">
        <v>27.37</v>
      </c>
      <c r="I991">
        <v>27.37</v>
      </c>
      <c r="J991">
        <v>27.37</v>
      </c>
    </row>
    <row r="992" spans="1:10">
      <c r="A992" s="77">
        <v>43411.458333333336</v>
      </c>
      <c r="B992" s="77"/>
      <c r="C992">
        <v>29.152000000000001</v>
      </c>
      <c r="D992">
        <v>27.271999999999998</v>
      </c>
      <c r="E992">
        <v>27.37</v>
      </c>
      <c r="F992">
        <v>29.452000000000002</v>
      </c>
      <c r="G992">
        <v>27.271999999999998</v>
      </c>
      <c r="H992">
        <v>28.555</v>
      </c>
      <c r="I992">
        <v>28.456</v>
      </c>
      <c r="J992">
        <v>27.37</v>
      </c>
    </row>
    <row r="993" spans="1:10">
      <c r="A993" s="77">
        <v>43411.479166666664</v>
      </c>
      <c r="B993" s="77"/>
      <c r="C993">
        <v>29.751999999999999</v>
      </c>
      <c r="D993">
        <v>27.37</v>
      </c>
      <c r="E993">
        <v>27.37</v>
      </c>
      <c r="F993">
        <v>29.652000000000001</v>
      </c>
      <c r="G993">
        <v>27.37</v>
      </c>
      <c r="H993">
        <v>30.154</v>
      </c>
      <c r="I993">
        <v>29.952999999999999</v>
      </c>
      <c r="J993">
        <v>27.37</v>
      </c>
    </row>
    <row r="994" spans="1:10">
      <c r="A994" s="77">
        <v>43411.5</v>
      </c>
      <c r="B994" s="77"/>
      <c r="C994">
        <v>29.652000000000001</v>
      </c>
      <c r="D994">
        <v>27.468</v>
      </c>
      <c r="E994">
        <v>27.468</v>
      </c>
      <c r="F994">
        <v>29.952999999999999</v>
      </c>
      <c r="G994">
        <v>27.468</v>
      </c>
      <c r="H994">
        <v>30.254999999999999</v>
      </c>
      <c r="I994">
        <v>30.254999999999999</v>
      </c>
      <c r="J994">
        <v>27.468</v>
      </c>
    </row>
    <row r="995" spans="1:10">
      <c r="A995" s="77">
        <v>43411.520833333336</v>
      </c>
      <c r="B995" s="77"/>
      <c r="C995">
        <v>29.352</v>
      </c>
      <c r="D995">
        <v>27.468</v>
      </c>
      <c r="E995">
        <v>27.468</v>
      </c>
      <c r="F995">
        <v>29.352</v>
      </c>
      <c r="G995">
        <v>27.468</v>
      </c>
      <c r="H995">
        <v>29.552</v>
      </c>
      <c r="I995">
        <v>29.853000000000002</v>
      </c>
      <c r="J995">
        <v>27.468</v>
      </c>
    </row>
    <row r="996" spans="1:10">
      <c r="A996" s="77">
        <v>43411.541666666664</v>
      </c>
      <c r="B996" s="77"/>
      <c r="C996">
        <v>29.652000000000001</v>
      </c>
      <c r="D996">
        <v>27.468</v>
      </c>
      <c r="E996">
        <v>27.468</v>
      </c>
      <c r="F996">
        <v>30.053999999999998</v>
      </c>
      <c r="G996">
        <v>27.37</v>
      </c>
      <c r="H996">
        <v>29.552</v>
      </c>
      <c r="I996">
        <v>29.853000000000002</v>
      </c>
      <c r="J996">
        <v>27.468</v>
      </c>
    </row>
    <row r="997" spans="1:10">
      <c r="A997" s="77">
        <v>43411.5625</v>
      </c>
      <c r="B997" s="77"/>
      <c r="C997">
        <v>29.853000000000002</v>
      </c>
      <c r="D997">
        <v>27.664999999999999</v>
      </c>
      <c r="E997">
        <v>27.664999999999999</v>
      </c>
      <c r="F997">
        <v>30.254999999999999</v>
      </c>
      <c r="G997">
        <v>27.664999999999999</v>
      </c>
      <c r="H997">
        <v>29.751999999999999</v>
      </c>
      <c r="I997">
        <v>30.053999999999998</v>
      </c>
      <c r="J997">
        <v>27.664999999999999</v>
      </c>
    </row>
    <row r="998" spans="1:10">
      <c r="A998" s="77">
        <v>43411.583333333336</v>
      </c>
      <c r="B998" s="77"/>
      <c r="C998">
        <v>29.853000000000002</v>
      </c>
      <c r="D998">
        <v>27.567</v>
      </c>
      <c r="E998">
        <v>27.664999999999999</v>
      </c>
      <c r="F998">
        <v>30.154</v>
      </c>
      <c r="G998">
        <v>27.567</v>
      </c>
      <c r="H998">
        <v>29.751999999999999</v>
      </c>
      <c r="I998">
        <v>30.053999999999998</v>
      </c>
      <c r="J998">
        <v>27.664999999999999</v>
      </c>
    </row>
    <row r="999" spans="1:10">
      <c r="A999" s="77">
        <v>43411.604166666664</v>
      </c>
      <c r="B999" s="77"/>
      <c r="C999">
        <v>30.457000000000001</v>
      </c>
      <c r="D999">
        <v>27.567</v>
      </c>
      <c r="E999">
        <v>27.567</v>
      </c>
      <c r="F999">
        <v>30.457000000000001</v>
      </c>
      <c r="G999">
        <v>27.567</v>
      </c>
      <c r="H999">
        <v>29.751999999999999</v>
      </c>
      <c r="I999">
        <v>30.053999999999998</v>
      </c>
      <c r="J999">
        <v>27.567</v>
      </c>
    </row>
    <row r="1000" spans="1:10">
      <c r="A1000" s="77">
        <v>43411.625</v>
      </c>
      <c r="B1000" s="77"/>
      <c r="C1000">
        <v>28.853000000000002</v>
      </c>
      <c r="D1000">
        <v>27.664999999999999</v>
      </c>
      <c r="E1000">
        <v>27.664999999999999</v>
      </c>
      <c r="F1000">
        <v>30.053999999999998</v>
      </c>
      <c r="G1000">
        <v>27.664999999999999</v>
      </c>
      <c r="H1000">
        <v>29.853000000000002</v>
      </c>
      <c r="I1000">
        <v>30.154</v>
      </c>
      <c r="J1000">
        <v>27.664999999999999</v>
      </c>
    </row>
    <row r="1001" spans="1:10">
      <c r="A1001" s="77">
        <v>43411.645833333336</v>
      </c>
      <c r="B1001" s="77"/>
      <c r="C1001">
        <v>29.751999999999999</v>
      </c>
      <c r="D1001">
        <v>27.567</v>
      </c>
      <c r="E1001">
        <v>27.567</v>
      </c>
      <c r="F1001">
        <v>29.652000000000001</v>
      </c>
      <c r="G1001">
        <v>27.567</v>
      </c>
      <c r="H1001">
        <v>29.751999999999999</v>
      </c>
      <c r="I1001">
        <v>30.154</v>
      </c>
      <c r="J1001">
        <v>27.664999999999999</v>
      </c>
    </row>
    <row r="1002" spans="1:10">
      <c r="A1002" s="77">
        <v>43411.666666666664</v>
      </c>
      <c r="B1002" s="77"/>
      <c r="C1002">
        <v>29.652000000000001</v>
      </c>
      <c r="D1002">
        <v>27.37</v>
      </c>
      <c r="E1002">
        <v>27.37</v>
      </c>
      <c r="F1002">
        <v>29.652000000000001</v>
      </c>
      <c r="G1002">
        <v>27.37</v>
      </c>
      <c r="H1002">
        <v>29.552</v>
      </c>
      <c r="I1002">
        <v>29.952999999999999</v>
      </c>
      <c r="J1002">
        <v>27.468</v>
      </c>
    </row>
    <row r="1003" spans="1:10">
      <c r="A1003" s="77">
        <v>43411.6875</v>
      </c>
      <c r="B1003" s="77"/>
      <c r="C1003">
        <v>29.652000000000001</v>
      </c>
      <c r="D1003">
        <v>27.37</v>
      </c>
      <c r="E1003">
        <v>27.468</v>
      </c>
      <c r="F1003">
        <v>29.652000000000001</v>
      </c>
      <c r="G1003">
        <v>27.37</v>
      </c>
      <c r="H1003">
        <v>29.552</v>
      </c>
      <c r="I1003">
        <v>29.853000000000002</v>
      </c>
      <c r="J1003">
        <v>27.37</v>
      </c>
    </row>
    <row r="1004" spans="1:10">
      <c r="A1004" s="77">
        <v>43411.708333333336</v>
      </c>
      <c r="B1004" s="77"/>
      <c r="C1004">
        <v>29.652000000000001</v>
      </c>
      <c r="D1004">
        <v>27.37</v>
      </c>
      <c r="E1004">
        <v>27.37</v>
      </c>
      <c r="F1004">
        <v>29.652000000000001</v>
      </c>
      <c r="G1004">
        <v>27.37</v>
      </c>
      <c r="H1004">
        <v>29.552</v>
      </c>
      <c r="I1004">
        <v>29.952999999999999</v>
      </c>
      <c r="J1004">
        <v>27.37</v>
      </c>
    </row>
    <row r="1005" spans="1:10">
      <c r="A1005" s="77">
        <v>43411.729166666664</v>
      </c>
      <c r="B1005" s="77"/>
      <c r="C1005">
        <v>29.652000000000001</v>
      </c>
      <c r="D1005">
        <v>27.37</v>
      </c>
      <c r="E1005">
        <v>27.468</v>
      </c>
      <c r="F1005">
        <v>29.652000000000001</v>
      </c>
      <c r="G1005">
        <v>27.37</v>
      </c>
      <c r="H1005">
        <v>29.652000000000001</v>
      </c>
      <c r="I1005">
        <v>29.952999999999999</v>
      </c>
      <c r="J1005">
        <v>27.37</v>
      </c>
    </row>
    <row r="1006" spans="1:10">
      <c r="A1006" s="77">
        <v>43411.75</v>
      </c>
      <c r="B1006" s="77"/>
      <c r="C1006">
        <v>29.751999999999999</v>
      </c>
      <c r="D1006">
        <v>27.567</v>
      </c>
      <c r="E1006">
        <v>27.567</v>
      </c>
      <c r="F1006">
        <v>29.853000000000002</v>
      </c>
      <c r="G1006">
        <v>27.468</v>
      </c>
      <c r="H1006">
        <v>29.751999999999999</v>
      </c>
      <c r="I1006">
        <v>30.154</v>
      </c>
      <c r="J1006">
        <v>27.468</v>
      </c>
    </row>
    <row r="1007" spans="1:10">
      <c r="A1007" s="77">
        <v>43411.770833333336</v>
      </c>
      <c r="B1007" s="77"/>
      <c r="C1007">
        <v>29.853000000000002</v>
      </c>
      <c r="D1007">
        <v>27.664999999999999</v>
      </c>
      <c r="E1007">
        <v>27.664999999999999</v>
      </c>
      <c r="F1007">
        <v>29.952999999999999</v>
      </c>
      <c r="G1007">
        <v>27.567</v>
      </c>
      <c r="H1007">
        <v>29.853000000000002</v>
      </c>
      <c r="I1007">
        <v>30.154</v>
      </c>
      <c r="J1007">
        <v>27.664999999999999</v>
      </c>
    </row>
    <row r="1008" spans="1:10">
      <c r="A1008" s="77">
        <v>43411.791666666664</v>
      </c>
      <c r="B1008" s="77"/>
      <c r="C1008">
        <v>29.853000000000002</v>
      </c>
      <c r="D1008">
        <v>27.664999999999999</v>
      </c>
      <c r="E1008">
        <v>27.664999999999999</v>
      </c>
      <c r="F1008">
        <v>29.952999999999999</v>
      </c>
      <c r="G1008">
        <v>27.567</v>
      </c>
      <c r="H1008">
        <v>29.853000000000002</v>
      </c>
      <c r="I1008">
        <v>30.254999999999999</v>
      </c>
      <c r="J1008">
        <v>27.567</v>
      </c>
    </row>
    <row r="1009" spans="1:10">
      <c r="A1009" s="77">
        <v>43411.8125</v>
      </c>
      <c r="B1009" s="77"/>
      <c r="C1009">
        <v>29.853000000000002</v>
      </c>
      <c r="D1009">
        <v>27.664999999999999</v>
      </c>
      <c r="E1009">
        <v>27.664999999999999</v>
      </c>
      <c r="F1009">
        <v>29.952999999999999</v>
      </c>
      <c r="G1009">
        <v>27.664999999999999</v>
      </c>
      <c r="H1009">
        <v>29.853000000000002</v>
      </c>
      <c r="I1009">
        <v>30.154</v>
      </c>
      <c r="J1009">
        <v>27.664999999999999</v>
      </c>
    </row>
    <row r="1010" spans="1:10">
      <c r="A1010" s="77">
        <v>43411.833333333336</v>
      </c>
      <c r="B1010" s="77"/>
      <c r="C1010">
        <v>29.853000000000002</v>
      </c>
      <c r="D1010">
        <v>27.567</v>
      </c>
      <c r="E1010">
        <v>27.567</v>
      </c>
      <c r="F1010">
        <v>29.853000000000002</v>
      </c>
      <c r="G1010">
        <v>27.468</v>
      </c>
      <c r="H1010">
        <v>29.751999999999999</v>
      </c>
      <c r="I1010">
        <v>30.154</v>
      </c>
      <c r="J1010">
        <v>27.567</v>
      </c>
    </row>
    <row r="1011" spans="1:10">
      <c r="A1011" s="77">
        <v>43411.854166666664</v>
      </c>
      <c r="B1011" s="77"/>
      <c r="C1011">
        <v>29.751999999999999</v>
      </c>
      <c r="D1011">
        <v>27.567</v>
      </c>
      <c r="E1011">
        <v>27.567</v>
      </c>
      <c r="F1011">
        <v>29.853000000000002</v>
      </c>
      <c r="G1011">
        <v>27.567</v>
      </c>
      <c r="H1011">
        <v>29.751999999999999</v>
      </c>
      <c r="I1011">
        <v>30.053999999999998</v>
      </c>
      <c r="J1011">
        <v>27.567</v>
      </c>
    </row>
    <row r="1012" spans="1:10">
      <c r="A1012" s="77">
        <v>43411.875</v>
      </c>
      <c r="B1012" s="77"/>
      <c r="C1012">
        <v>29.751999999999999</v>
      </c>
      <c r="D1012">
        <v>27.567</v>
      </c>
      <c r="E1012">
        <v>27.567</v>
      </c>
      <c r="F1012">
        <v>29.853000000000002</v>
      </c>
      <c r="G1012">
        <v>27.468</v>
      </c>
      <c r="H1012">
        <v>29.751999999999999</v>
      </c>
      <c r="I1012">
        <v>30.053999999999998</v>
      </c>
      <c r="J1012">
        <v>27.468</v>
      </c>
    </row>
    <row r="1013" spans="1:10">
      <c r="A1013" s="77">
        <v>43411.895833333336</v>
      </c>
      <c r="B1013" s="77"/>
      <c r="C1013">
        <v>29.751999999999999</v>
      </c>
      <c r="D1013">
        <v>27.468</v>
      </c>
      <c r="E1013">
        <v>27.567</v>
      </c>
      <c r="F1013">
        <v>29.751999999999999</v>
      </c>
      <c r="G1013">
        <v>27.468</v>
      </c>
      <c r="H1013">
        <v>29.751999999999999</v>
      </c>
      <c r="I1013">
        <v>30.154</v>
      </c>
      <c r="J1013">
        <v>27.468</v>
      </c>
    </row>
    <row r="1014" spans="1:10">
      <c r="A1014" s="77">
        <v>43411.916666666664</v>
      </c>
      <c r="B1014" s="77"/>
      <c r="C1014">
        <v>29.652000000000001</v>
      </c>
      <c r="D1014">
        <v>27.468</v>
      </c>
      <c r="E1014">
        <v>27.468</v>
      </c>
      <c r="F1014">
        <v>29.751999999999999</v>
      </c>
      <c r="G1014">
        <v>27.37</v>
      </c>
      <c r="H1014">
        <v>29.652000000000001</v>
      </c>
      <c r="I1014">
        <v>30.053999999999998</v>
      </c>
      <c r="J1014">
        <v>27.468</v>
      </c>
    </row>
    <row r="1015" spans="1:10">
      <c r="A1015" s="77">
        <v>43411.9375</v>
      </c>
      <c r="B1015" s="77"/>
      <c r="C1015">
        <v>29.652000000000001</v>
      </c>
      <c r="D1015">
        <v>27.37</v>
      </c>
      <c r="E1015">
        <v>27.468</v>
      </c>
      <c r="F1015">
        <v>29.652000000000001</v>
      </c>
      <c r="G1015">
        <v>27.37</v>
      </c>
      <c r="H1015">
        <v>29.652000000000001</v>
      </c>
      <c r="I1015">
        <v>30.053999999999998</v>
      </c>
      <c r="J1015">
        <v>27.37</v>
      </c>
    </row>
    <row r="1016" spans="1:10">
      <c r="A1016" s="77">
        <v>43411.958333333336</v>
      </c>
      <c r="B1016" s="77"/>
      <c r="C1016">
        <v>29.652000000000001</v>
      </c>
      <c r="D1016">
        <v>27.37</v>
      </c>
      <c r="E1016">
        <v>27.468</v>
      </c>
      <c r="F1016">
        <v>29.751999999999999</v>
      </c>
      <c r="G1016">
        <v>27.37</v>
      </c>
      <c r="H1016">
        <v>29.652000000000001</v>
      </c>
      <c r="I1016">
        <v>30.053999999999998</v>
      </c>
      <c r="J1016">
        <v>27.37</v>
      </c>
    </row>
    <row r="1017" spans="1:10">
      <c r="A1017" s="77">
        <v>43411.979166666664</v>
      </c>
      <c r="B1017" s="77"/>
      <c r="C1017">
        <v>29.652000000000001</v>
      </c>
      <c r="D1017">
        <v>27.37</v>
      </c>
      <c r="E1017">
        <v>27.468</v>
      </c>
      <c r="F1017">
        <v>29.652000000000001</v>
      </c>
      <c r="G1017">
        <v>27.37</v>
      </c>
      <c r="H1017">
        <v>29.652000000000001</v>
      </c>
      <c r="I1017">
        <v>30.053999999999998</v>
      </c>
      <c r="J1017">
        <v>27.37</v>
      </c>
    </row>
    <row r="1018" spans="1:10">
      <c r="A1018" s="77">
        <v>43412</v>
      </c>
      <c r="B1018" s="77"/>
      <c r="C1018">
        <v>29.552</v>
      </c>
      <c r="D1018">
        <v>27.37</v>
      </c>
      <c r="E1018">
        <v>27.37</v>
      </c>
      <c r="F1018">
        <v>29.652000000000001</v>
      </c>
      <c r="G1018">
        <v>27.271999999999998</v>
      </c>
      <c r="H1018">
        <v>29.552</v>
      </c>
      <c r="I1018">
        <v>29.952999999999999</v>
      </c>
      <c r="J1018">
        <v>27.37</v>
      </c>
    </row>
    <row r="1019" spans="1:10">
      <c r="A1019" s="77">
        <v>43412.020833333336</v>
      </c>
      <c r="B1019" s="77"/>
      <c r="C1019">
        <v>29.652000000000001</v>
      </c>
      <c r="D1019">
        <v>27.37</v>
      </c>
      <c r="E1019">
        <v>27.37</v>
      </c>
      <c r="F1019">
        <v>29.652000000000001</v>
      </c>
      <c r="G1019">
        <v>27.37</v>
      </c>
      <c r="H1019">
        <v>29.652000000000001</v>
      </c>
      <c r="I1019">
        <v>29.952999999999999</v>
      </c>
      <c r="J1019">
        <v>27.37</v>
      </c>
    </row>
    <row r="1020" spans="1:10">
      <c r="A1020" s="77">
        <v>43412.041666666664</v>
      </c>
      <c r="B1020" s="77"/>
      <c r="C1020">
        <v>29.652000000000001</v>
      </c>
      <c r="D1020">
        <v>27.468</v>
      </c>
      <c r="E1020">
        <v>27.468</v>
      </c>
      <c r="F1020">
        <v>29.652000000000001</v>
      </c>
      <c r="G1020">
        <v>27.37</v>
      </c>
      <c r="H1020">
        <v>29.652000000000001</v>
      </c>
      <c r="I1020">
        <v>29.853000000000002</v>
      </c>
      <c r="J1020">
        <v>27.37</v>
      </c>
    </row>
    <row r="1021" spans="1:10">
      <c r="A1021" s="77">
        <v>43412.0625</v>
      </c>
      <c r="B1021" s="77"/>
      <c r="C1021">
        <v>29.552</v>
      </c>
      <c r="D1021">
        <v>27.37</v>
      </c>
      <c r="E1021">
        <v>27.37</v>
      </c>
      <c r="F1021">
        <v>29.552</v>
      </c>
      <c r="G1021">
        <v>27.271999999999998</v>
      </c>
      <c r="H1021">
        <v>29.552</v>
      </c>
      <c r="I1021">
        <v>29.853000000000002</v>
      </c>
      <c r="J1021">
        <v>27.37</v>
      </c>
    </row>
    <row r="1022" spans="1:10">
      <c r="A1022" s="77">
        <v>43412.083333333336</v>
      </c>
      <c r="B1022" s="77"/>
      <c r="C1022">
        <v>29.652000000000001</v>
      </c>
      <c r="D1022">
        <v>27.37</v>
      </c>
      <c r="E1022">
        <v>27.468</v>
      </c>
      <c r="F1022">
        <v>29.652000000000001</v>
      </c>
      <c r="G1022">
        <v>27.37</v>
      </c>
      <c r="H1022">
        <v>29.652000000000001</v>
      </c>
      <c r="I1022">
        <v>29.952999999999999</v>
      </c>
      <c r="J1022">
        <v>27.37</v>
      </c>
    </row>
    <row r="1023" spans="1:10">
      <c r="A1023" s="77">
        <v>43412.104166666664</v>
      </c>
      <c r="B1023" s="77"/>
      <c r="C1023">
        <v>29.652000000000001</v>
      </c>
      <c r="D1023">
        <v>27.37</v>
      </c>
      <c r="E1023">
        <v>27.468</v>
      </c>
      <c r="F1023">
        <v>29.652000000000001</v>
      </c>
      <c r="G1023">
        <v>27.37</v>
      </c>
      <c r="H1023">
        <v>29.652000000000001</v>
      </c>
      <c r="I1023">
        <v>29.853000000000002</v>
      </c>
      <c r="J1023">
        <v>27.37</v>
      </c>
    </row>
    <row r="1024" spans="1:10">
      <c r="A1024" s="77">
        <v>43412.125</v>
      </c>
      <c r="B1024" s="77"/>
      <c r="C1024">
        <v>29.552</v>
      </c>
      <c r="D1024">
        <v>27.37</v>
      </c>
      <c r="E1024">
        <v>27.37</v>
      </c>
      <c r="F1024">
        <v>29.652000000000001</v>
      </c>
      <c r="G1024">
        <v>27.37</v>
      </c>
      <c r="H1024">
        <v>29.552</v>
      </c>
      <c r="I1024">
        <v>29.853000000000002</v>
      </c>
      <c r="J1024">
        <v>27.37</v>
      </c>
    </row>
    <row r="1025" spans="1:10">
      <c r="A1025" s="77">
        <v>43412.145833333336</v>
      </c>
      <c r="B1025" s="77"/>
      <c r="C1025">
        <v>29.452000000000002</v>
      </c>
      <c r="D1025">
        <v>27.271999999999998</v>
      </c>
      <c r="E1025">
        <v>27.271999999999998</v>
      </c>
      <c r="F1025">
        <v>29.552</v>
      </c>
      <c r="G1025">
        <v>27.271999999999998</v>
      </c>
      <c r="H1025">
        <v>29.452000000000002</v>
      </c>
      <c r="I1025">
        <v>29.751999999999999</v>
      </c>
      <c r="J1025">
        <v>27.271999999999998</v>
      </c>
    </row>
    <row r="1026" spans="1:10">
      <c r="A1026" s="77">
        <v>43412.166666666664</v>
      </c>
      <c r="B1026" s="77"/>
      <c r="C1026">
        <v>29.552</v>
      </c>
      <c r="D1026">
        <v>27.271999999999998</v>
      </c>
      <c r="E1026">
        <v>27.271999999999998</v>
      </c>
      <c r="F1026">
        <v>29.552</v>
      </c>
      <c r="G1026">
        <v>27.172999999999998</v>
      </c>
      <c r="H1026">
        <v>29.452000000000002</v>
      </c>
      <c r="I1026">
        <v>29.751999999999999</v>
      </c>
      <c r="J1026">
        <v>27.271999999999998</v>
      </c>
    </row>
    <row r="1027" spans="1:10">
      <c r="A1027" s="77">
        <v>43412.1875</v>
      </c>
      <c r="B1027" s="77"/>
      <c r="C1027">
        <v>29.352</v>
      </c>
      <c r="D1027">
        <v>27.172999999999998</v>
      </c>
      <c r="E1027">
        <v>27.271999999999998</v>
      </c>
      <c r="F1027">
        <v>29.452000000000002</v>
      </c>
      <c r="G1027">
        <v>27.172999999999998</v>
      </c>
      <c r="H1027">
        <v>29.352</v>
      </c>
      <c r="I1027">
        <v>29.652000000000001</v>
      </c>
      <c r="J1027">
        <v>27.172999999999998</v>
      </c>
    </row>
    <row r="1028" spans="1:10">
      <c r="A1028" s="77">
        <v>43412.208333333336</v>
      </c>
      <c r="B1028" s="77"/>
      <c r="C1028">
        <v>29.452000000000002</v>
      </c>
      <c r="D1028">
        <v>27.271999999999998</v>
      </c>
      <c r="E1028">
        <v>27.271999999999998</v>
      </c>
      <c r="F1028">
        <v>29.452000000000002</v>
      </c>
      <c r="G1028">
        <v>27.172999999999998</v>
      </c>
      <c r="H1028">
        <v>29.452000000000002</v>
      </c>
      <c r="I1028">
        <v>29.652000000000001</v>
      </c>
      <c r="J1028">
        <v>27.172999999999998</v>
      </c>
    </row>
    <row r="1029" spans="1:10">
      <c r="A1029" s="77">
        <v>43412.229166666664</v>
      </c>
      <c r="B1029" s="77"/>
      <c r="C1029">
        <v>29.452000000000002</v>
      </c>
      <c r="D1029">
        <v>27.172999999999998</v>
      </c>
      <c r="E1029">
        <v>27.172999999999998</v>
      </c>
      <c r="F1029">
        <v>29.452000000000002</v>
      </c>
      <c r="G1029">
        <v>27.172999999999998</v>
      </c>
      <c r="H1029">
        <v>29.452000000000002</v>
      </c>
      <c r="I1029">
        <v>29.652000000000001</v>
      </c>
      <c r="J1029">
        <v>27.172999999999998</v>
      </c>
    </row>
    <row r="1030" spans="1:10">
      <c r="A1030" s="77">
        <v>43412.25</v>
      </c>
      <c r="B1030" s="77"/>
      <c r="C1030">
        <v>29.452000000000002</v>
      </c>
      <c r="D1030">
        <v>27.172999999999998</v>
      </c>
      <c r="E1030">
        <v>27.172999999999998</v>
      </c>
      <c r="F1030">
        <v>29.452000000000002</v>
      </c>
      <c r="G1030">
        <v>27.172999999999998</v>
      </c>
      <c r="H1030">
        <v>29.352</v>
      </c>
      <c r="I1030">
        <v>29.652000000000001</v>
      </c>
      <c r="J1030">
        <v>27.172999999999998</v>
      </c>
    </row>
    <row r="1031" spans="1:10">
      <c r="A1031" s="77">
        <v>43412.270833333336</v>
      </c>
      <c r="B1031" s="77"/>
      <c r="C1031">
        <v>29.352</v>
      </c>
      <c r="D1031">
        <v>27.172999999999998</v>
      </c>
      <c r="E1031">
        <v>27.172999999999998</v>
      </c>
      <c r="F1031">
        <v>29.352</v>
      </c>
      <c r="G1031">
        <v>27.074999999999999</v>
      </c>
      <c r="H1031">
        <v>29.352</v>
      </c>
      <c r="I1031">
        <v>29.652000000000001</v>
      </c>
      <c r="J1031">
        <v>27.074999999999999</v>
      </c>
    </row>
    <row r="1032" spans="1:10">
      <c r="A1032" s="77">
        <v>43412.291666666664</v>
      </c>
      <c r="B1032" s="77"/>
      <c r="C1032">
        <v>29.452000000000002</v>
      </c>
      <c r="D1032">
        <v>27.172999999999998</v>
      </c>
      <c r="E1032">
        <v>27.172999999999998</v>
      </c>
      <c r="F1032">
        <v>29.452000000000002</v>
      </c>
      <c r="G1032">
        <v>27.074999999999999</v>
      </c>
      <c r="H1032">
        <v>29.352</v>
      </c>
      <c r="I1032">
        <v>29.652000000000001</v>
      </c>
      <c r="J1032">
        <v>27.172999999999998</v>
      </c>
    </row>
    <row r="1033" spans="1:10">
      <c r="A1033" s="77">
        <v>43412.3125</v>
      </c>
      <c r="B1033" s="77"/>
      <c r="C1033">
        <v>30.053999999999998</v>
      </c>
      <c r="D1033">
        <v>27.763999999999999</v>
      </c>
      <c r="E1033">
        <v>27.664999999999999</v>
      </c>
      <c r="F1033">
        <v>29.952999999999999</v>
      </c>
      <c r="G1033">
        <v>27.664999999999999</v>
      </c>
      <c r="H1033">
        <v>29.853000000000002</v>
      </c>
      <c r="I1033">
        <v>30.053999999999998</v>
      </c>
      <c r="J1033">
        <v>28.06</v>
      </c>
    </row>
    <row r="1034" spans="1:10">
      <c r="A1034" s="77">
        <v>43412.333333333336</v>
      </c>
      <c r="B1034" s="77"/>
      <c r="C1034">
        <v>30.356000000000002</v>
      </c>
      <c r="D1034">
        <v>27.763999999999999</v>
      </c>
      <c r="E1034">
        <v>27.664999999999999</v>
      </c>
      <c r="F1034">
        <v>30.154</v>
      </c>
      <c r="G1034">
        <v>27.960999999999999</v>
      </c>
      <c r="H1034">
        <v>30.053999999999998</v>
      </c>
      <c r="I1034">
        <v>30.356000000000002</v>
      </c>
      <c r="J1034">
        <v>28.356999999999999</v>
      </c>
    </row>
    <row r="1035" spans="1:10">
      <c r="A1035" s="77">
        <v>43412.354166666664</v>
      </c>
      <c r="B1035" s="77"/>
      <c r="C1035">
        <v>30.658999999999999</v>
      </c>
      <c r="D1035">
        <v>28.257999999999999</v>
      </c>
      <c r="E1035">
        <v>28.06</v>
      </c>
      <c r="F1035">
        <v>30.154</v>
      </c>
      <c r="G1035">
        <v>27.861999999999998</v>
      </c>
      <c r="H1035">
        <v>29.853000000000002</v>
      </c>
      <c r="I1035">
        <v>30.356000000000002</v>
      </c>
      <c r="J1035">
        <v>28.456</v>
      </c>
    </row>
    <row r="1036" spans="1:10">
      <c r="A1036" s="77">
        <v>43412.375</v>
      </c>
      <c r="B1036" s="77"/>
      <c r="C1036">
        <v>30.356000000000002</v>
      </c>
      <c r="D1036">
        <v>27.763999999999999</v>
      </c>
      <c r="E1036">
        <v>27.960999999999999</v>
      </c>
      <c r="F1036">
        <v>29.952999999999999</v>
      </c>
      <c r="G1036">
        <v>27.861999999999998</v>
      </c>
      <c r="H1036">
        <v>29.751999999999999</v>
      </c>
      <c r="I1036">
        <v>30.154</v>
      </c>
      <c r="J1036">
        <v>27.763999999999999</v>
      </c>
    </row>
    <row r="1037" spans="1:10">
      <c r="A1037" s="77">
        <v>43412.395833333336</v>
      </c>
      <c r="B1037" s="77"/>
      <c r="C1037">
        <v>29.952999999999999</v>
      </c>
      <c r="D1037">
        <v>27.664999999999999</v>
      </c>
      <c r="E1037">
        <v>27.664999999999999</v>
      </c>
      <c r="F1037">
        <v>29.853000000000002</v>
      </c>
      <c r="G1037">
        <v>27.664999999999999</v>
      </c>
      <c r="H1037">
        <v>29.853000000000002</v>
      </c>
      <c r="I1037">
        <v>30.053999999999998</v>
      </c>
      <c r="J1037">
        <v>27.664999999999999</v>
      </c>
    </row>
    <row r="1038" spans="1:10">
      <c r="A1038" s="77">
        <v>43412.416666666664</v>
      </c>
      <c r="B1038" s="77"/>
      <c r="C1038">
        <v>29.853000000000002</v>
      </c>
      <c r="D1038">
        <v>27.567</v>
      </c>
      <c r="E1038">
        <v>27.567</v>
      </c>
      <c r="F1038">
        <v>29.751999999999999</v>
      </c>
      <c r="G1038">
        <v>27.567</v>
      </c>
      <c r="H1038">
        <v>29.751999999999999</v>
      </c>
      <c r="I1038">
        <v>29.952999999999999</v>
      </c>
      <c r="J1038">
        <v>27.567</v>
      </c>
    </row>
    <row r="1039" spans="1:10">
      <c r="A1039" s="77">
        <v>43412.4375</v>
      </c>
      <c r="B1039" s="77"/>
      <c r="C1039">
        <v>29.853000000000002</v>
      </c>
      <c r="D1039">
        <v>27.567</v>
      </c>
      <c r="E1039">
        <v>27.567</v>
      </c>
      <c r="F1039">
        <v>29.751999999999999</v>
      </c>
      <c r="G1039">
        <v>27.468</v>
      </c>
      <c r="H1039">
        <v>29.751999999999999</v>
      </c>
      <c r="I1039">
        <v>29.952999999999999</v>
      </c>
      <c r="J1039">
        <v>27.567</v>
      </c>
    </row>
    <row r="1040" spans="1:10">
      <c r="A1040" s="77">
        <v>43412.458333333336</v>
      </c>
      <c r="B1040" s="77"/>
      <c r="C1040">
        <v>29.853000000000002</v>
      </c>
      <c r="D1040">
        <v>27.567</v>
      </c>
      <c r="E1040">
        <v>27.567</v>
      </c>
      <c r="F1040">
        <v>29.853000000000002</v>
      </c>
      <c r="G1040">
        <v>27.468</v>
      </c>
      <c r="H1040">
        <v>29.751999999999999</v>
      </c>
      <c r="I1040">
        <v>29.952999999999999</v>
      </c>
      <c r="J1040">
        <v>27.567</v>
      </c>
    </row>
    <row r="1041" spans="1:10">
      <c r="A1041" s="77">
        <v>43412.479166666664</v>
      </c>
      <c r="B1041" s="77"/>
      <c r="C1041">
        <v>29.853000000000002</v>
      </c>
      <c r="D1041">
        <v>27.468</v>
      </c>
      <c r="E1041">
        <v>27.468</v>
      </c>
      <c r="F1041">
        <v>29.751999999999999</v>
      </c>
      <c r="G1041">
        <v>27.468</v>
      </c>
      <c r="H1041">
        <v>29.652000000000001</v>
      </c>
      <c r="I1041">
        <v>29.952999999999999</v>
      </c>
      <c r="J1041">
        <v>27.468</v>
      </c>
    </row>
    <row r="1042" spans="1:10">
      <c r="A1042" s="77">
        <v>43412.5</v>
      </c>
      <c r="B1042" s="77"/>
      <c r="C1042">
        <v>29.751999999999999</v>
      </c>
      <c r="D1042">
        <v>27.468</v>
      </c>
      <c r="E1042">
        <v>27.468</v>
      </c>
      <c r="F1042">
        <v>29.751999999999999</v>
      </c>
      <c r="G1042">
        <v>27.37</v>
      </c>
      <c r="H1042">
        <v>29.652000000000001</v>
      </c>
      <c r="I1042">
        <v>29.952999999999999</v>
      </c>
      <c r="J1042">
        <v>27.468</v>
      </c>
    </row>
    <row r="1043" spans="1:10">
      <c r="A1043" s="77">
        <v>43412.520833333336</v>
      </c>
      <c r="B1043" s="77"/>
      <c r="C1043">
        <v>29.853000000000002</v>
      </c>
      <c r="D1043">
        <v>27.468</v>
      </c>
      <c r="E1043">
        <v>27.567</v>
      </c>
      <c r="F1043">
        <v>29.853000000000002</v>
      </c>
      <c r="G1043">
        <v>27.468</v>
      </c>
      <c r="H1043">
        <v>29.751999999999999</v>
      </c>
      <c r="I1043">
        <v>29.952999999999999</v>
      </c>
      <c r="J1043">
        <v>27.567</v>
      </c>
    </row>
    <row r="1044" spans="1:10">
      <c r="A1044" s="77">
        <v>43412.541666666664</v>
      </c>
      <c r="B1044" s="77"/>
      <c r="C1044">
        <v>29.751999999999999</v>
      </c>
      <c r="D1044">
        <v>27.468</v>
      </c>
      <c r="E1044">
        <v>27.468</v>
      </c>
      <c r="F1044">
        <v>29.751999999999999</v>
      </c>
      <c r="G1044">
        <v>27.37</v>
      </c>
      <c r="H1044">
        <v>29.652000000000001</v>
      </c>
      <c r="I1044">
        <v>29.952999999999999</v>
      </c>
      <c r="J1044">
        <v>27.468</v>
      </c>
    </row>
    <row r="1045" spans="1:10">
      <c r="A1045" s="77">
        <v>43412.5625</v>
      </c>
      <c r="B1045" s="77"/>
      <c r="C1045">
        <v>29.751999999999999</v>
      </c>
      <c r="D1045">
        <v>27.468</v>
      </c>
      <c r="E1045">
        <v>27.468</v>
      </c>
      <c r="F1045">
        <v>29.751999999999999</v>
      </c>
      <c r="G1045">
        <v>27.37</v>
      </c>
      <c r="H1045">
        <v>29.652000000000001</v>
      </c>
      <c r="I1045">
        <v>29.853000000000002</v>
      </c>
      <c r="J1045">
        <v>27.468</v>
      </c>
    </row>
    <row r="1046" spans="1:10">
      <c r="A1046" s="77">
        <v>43412.583333333336</v>
      </c>
      <c r="B1046" s="77"/>
      <c r="C1046">
        <v>29.751999999999999</v>
      </c>
      <c r="D1046">
        <v>27.468</v>
      </c>
      <c r="E1046">
        <v>27.468</v>
      </c>
      <c r="F1046">
        <v>29.751999999999999</v>
      </c>
      <c r="G1046">
        <v>27.37</v>
      </c>
      <c r="H1046">
        <v>29.751999999999999</v>
      </c>
      <c r="I1046">
        <v>29.853000000000002</v>
      </c>
      <c r="J1046">
        <v>27.468</v>
      </c>
    </row>
    <row r="1047" spans="1:10">
      <c r="A1047" s="77">
        <v>43412.604166666664</v>
      </c>
      <c r="B1047" s="77"/>
      <c r="C1047">
        <v>29.751999999999999</v>
      </c>
      <c r="D1047">
        <v>27.468</v>
      </c>
      <c r="E1047">
        <v>27.468</v>
      </c>
      <c r="F1047">
        <v>29.751999999999999</v>
      </c>
      <c r="G1047">
        <v>27.468</v>
      </c>
      <c r="H1047">
        <v>29.751999999999999</v>
      </c>
      <c r="I1047">
        <v>29.952999999999999</v>
      </c>
      <c r="J1047">
        <v>27.468</v>
      </c>
    </row>
    <row r="1048" spans="1:10">
      <c r="A1048" s="77">
        <v>43412.625</v>
      </c>
      <c r="B1048" s="77"/>
      <c r="C1048">
        <v>30.053999999999998</v>
      </c>
      <c r="D1048">
        <v>27.664999999999999</v>
      </c>
      <c r="E1048">
        <v>27.664999999999999</v>
      </c>
      <c r="F1048">
        <v>29.952999999999999</v>
      </c>
      <c r="G1048">
        <v>27.664999999999999</v>
      </c>
      <c r="H1048">
        <v>29.952999999999999</v>
      </c>
      <c r="I1048">
        <v>30.053999999999998</v>
      </c>
      <c r="J1048">
        <v>27.664999999999999</v>
      </c>
    </row>
    <row r="1049" spans="1:10">
      <c r="A1049" s="77">
        <v>43412.645833333336</v>
      </c>
      <c r="B1049" s="77"/>
      <c r="C1049">
        <v>30.154</v>
      </c>
      <c r="D1049">
        <v>27.861999999999998</v>
      </c>
      <c r="E1049">
        <v>27.861999999999998</v>
      </c>
      <c r="F1049">
        <v>30.053999999999998</v>
      </c>
      <c r="G1049">
        <v>27.861999999999998</v>
      </c>
      <c r="H1049">
        <v>30.154</v>
      </c>
      <c r="I1049">
        <v>30.254999999999999</v>
      </c>
      <c r="J1049">
        <v>27.861999999999998</v>
      </c>
    </row>
    <row r="1050" spans="1:10">
      <c r="A1050" s="77">
        <v>43412.666666666664</v>
      </c>
      <c r="B1050" s="77"/>
      <c r="C1050">
        <v>30.154</v>
      </c>
      <c r="D1050">
        <v>27.861999999999998</v>
      </c>
      <c r="E1050">
        <v>27.861999999999998</v>
      </c>
      <c r="F1050">
        <v>30.154</v>
      </c>
      <c r="G1050">
        <v>27.763999999999999</v>
      </c>
      <c r="H1050">
        <v>30.154</v>
      </c>
      <c r="I1050">
        <v>30.254999999999999</v>
      </c>
      <c r="J1050">
        <v>27.763999999999999</v>
      </c>
    </row>
    <row r="1051" spans="1:10">
      <c r="A1051" s="77">
        <v>43412.6875</v>
      </c>
      <c r="B1051" s="77"/>
      <c r="C1051">
        <v>30.154</v>
      </c>
      <c r="D1051">
        <v>27.861999999999998</v>
      </c>
      <c r="E1051">
        <v>27.861999999999998</v>
      </c>
      <c r="F1051">
        <v>30.154</v>
      </c>
      <c r="G1051">
        <v>27.763999999999999</v>
      </c>
      <c r="H1051">
        <v>30.154</v>
      </c>
      <c r="I1051">
        <v>30.254999999999999</v>
      </c>
      <c r="J1051">
        <v>27.861999999999998</v>
      </c>
    </row>
    <row r="1052" spans="1:10">
      <c r="A1052" s="77">
        <v>43412.708333333336</v>
      </c>
      <c r="B1052" s="77"/>
      <c r="C1052">
        <v>30.053999999999998</v>
      </c>
      <c r="D1052">
        <v>27.861999999999998</v>
      </c>
      <c r="E1052">
        <v>27.861999999999998</v>
      </c>
      <c r="F1052">
        <v>30.154</v>
      </c>
      <c r="G1052">
        <v>27.763999999999999</v>
      </c>
      <c r="H1052">
        <v>30.154</v>
      </c>
      <c r="I1052">
        <v>30.154</v>
      </c>
      <c r="J1052">
        <v>27.763999999999999</v>
      </c>
    </row>
    <row r="1053" spans="1:10">
      <c r="A1053" s="77">
        <v>43412.729166666664</v>
      </c>
      <c r="B1053" s="77"/>
      <c r="C1053">
        <v>30.154</v>
      </c>
      <c r="D1053">
        <v>27.861999999999998</v>
      </c>
      <c r="E1053">
        <v>27.861999999999998</v>
      </c>
      <c r="F1053">
        <v>30.254999999999999</v>
      </c>
      <c r="G1053">
        <v>27.861999999999998</v>
      </c>
      <c r="H1053">
        <v>30.254999999999999</v>
      </c>
      <c r="I1053">
        <v>30.356000000000002</v>
      </c>
      <c r="J1053">
        <v>27.861999999999998</v>
      </c>
    </row>
    <row r="1054" spans="1:10">
      <c r="A1054" s="77">
        <v>43412.75</v>
      </c>
      <c r="B1054" s="77"/>
      <c r="C1054">
        <v>30.053999999999998</v>
      </c>
      <c r="D1054">
        <v>27.664999999999999</v>
      </c>
      <c r="E1054">
        <v>27.763999999999999</v>
      </c>
      <c r="F1054">
        <v>30.053999999999998</v>
      </c>
      <c r="G1054">
        <v>27.664999999999999</v>
      </c>
      <c r="H1054">
        <v>30.053999999999998</v>
      </c>
      <c r="I1054">
        <v>30.154</v>
      </c>
      <c r="J1054">
        <v>27.664999999999999</v>
      </c>
    </row>
    <row r="1055" spans="1:10">
      <c r="A1055" s="77">
        <v>43412.770833333336</v>
      </c>
      <c r="B1055" s="77"/>
      <c r="C1055">
        <v>29.751999999999999</v>
      </c>
      <c r="D1055">
        <v>27.468</v>
      </c>
      <c r="E1055">
        <v>27.468</v>
      </c>
      <c r="F1055">
        <v>29.751999999999999</v>
      </c>
      <c r="G1055">
        <v>27.468</v>
      </c>
      <c r="H1055">
        <v>29.853000000000002</v>
      </c>
      <c r="I1055">
        <v>29.853000000000002</v>
      </c>
      <c r="J1055">
        <v>27.468</v>
      </c>
    </row>
    <row r="1056" spans="1:10">
      <c r="A1056" s="77">
        <v>43412.791666666664</v>
      </c>
      <c r="B1056" s="77"/>
      <c r="C1056">
        <v>29.952999999999999</v>
      </c>
      <c r="D1056">
        <v>27.567</v>
      </c>
      <c r="E1056">
        <v>27.567</v>
      </c>
      <c r="F1056">
        <v>29.952999999999999</v>
      </c>
      <c r="G1056">
        <v>27.567</v>
      </c>
      <c r="H1056">
        <v>29.952999999999999</v>
      </c>
      <c r="I1056">
        <v>29.952999999999999</v>
      </c>
      <c r="J1056">
        <v>27.567</v>
      </c>
    </row>
    <row r="1057" spans="1:10">
      <c r="A1057" s="77">
        <v>43412.8125</v>
      </c>
      <c r="B1057" s="77"/>
      <c r="C1057">
        <v>29.952999999999999</v>
      </c>
      <c r="D1057">
        <v>27.567</v>
      </c>
      <c r="E1057">
        <v>27.567</v>
      </c>
      <c r="F1057">
        <v>29.952999999999999</v>
      </c>
      <c r="G1057">
        <v>27.567</v>
      </c>
      <c r="H1057">
        <v>29.952999999999999</v>
      </c>
      <c r="I1057">
        <v>29.952999999999999</v>
      </c>
      <c r="J1057">
        <v>27.567</v>
      </c>
    </row>
    <row r="1058" spans="1:10">
      <c r="A1058" s="77">
        <v>43412.833333333336</v>
      </c>
      <c r="B1058" s="77"/>
      <c r="C1058">
        <v>29.952999999999999</v>
      </c>
      <c r="D1058">
        <v>27.567</v>
      </c>
      <c r="E1058">
        <v>27.567</v>
      </c>
      <c r="F1058">
        <v>30.053999999999998</v>
      </c>
      <c r="G1058">
        <v>27.567</v>
      </c>
      <c r="H1058">
        <v>29.952999999999999</v>
      </c>
      <c r="I1058">
        <v>30.053999999999998</v>
      </c>
      <c r="J1058">
        <v>27.567</v>
      </c>
    </row>
    <row r="1059" spans="1:10">
      <c r="A1059" s="77">
        <v>43412.854166666664</v>
      </c>
      <c r="B1059" s="77"/>
      <c r="C1059">
        <v>29.952999999999999</v>
      </c>
      <c r="D1059">
        <v>27.664999999999999</v>
      </c>
      <c r="E1059">
        <v>27.664999999999999</v>
      </c>
      <c r="F1059">
        <v>30.053999999999998</v>
      </c>
      <c r="G1059">
        <v>27.567</v>
      </c>
      <c r="H1059">
        <v>29.952999999999999</v>
      </c>
      <c r="I1059">
        <v>30.053999999999998</v>
      </c>
      <c r="J1059">
        <v>27.567</v>
      </c>
    </row>
    <row r="1060" spans="1:10">
      <c r="A1060" s="77">
        <v>43412.875</v>
      </c>
      <c r="B1060" s="77"/>
      <c r="C1060">
        <v>30.053999999999998</v>
      </c>
      <c r="D1060">
        <v>27.664999999999999</v>
      </c>
      <c r="E1060">
        <v>27.664999999999999</v>
      </c>
      <c r="F1060">
        <v>30.053999999999998</v>
      </c>
      <c r="G1060">
        <v>27.664999999999999</v>
      </c>
      <c r="H1060">
        <v>29.952999999999999</v>
      </c>
      <c r="I1060">
        <v>30.154</v>
      </c>
      <c r="J1060">
        <v>27.664999999999999</v>
      </c>
    </row>
    <row r="1061" spans="1:10">
      <c r="A1061" s="77">
        <v>43412.895833333336</v>
      </c>
      <c r="B1061" s="77"/>
      <c r="C1061">
        <v>29.952999999999999</v>
      </c>
      <c r="D1061">
        <v>27.664999999999999</v>
      </c>
      <c r="E1061">
        <v>27.664999999999999</v>
      </c>
      <c r="F1061">
        <v>30.053999999999998</v>
      </c>
      <c r="G1061">
        <v>27.567</v>
      </c>
      <c r="H1061">
        <v>29.952999999999999</v>
      </c>
      <c r="I1061">
        <v>30.053999999999998</v>
      </c>
      <c r="J1061">
        <v>27.567</v>
      </c>
    </row>
    <row r="1062" spans="1:10">
      <c r="A1062" s="77">
        <v>43412.916666666664</v>
      </c>
      <c r="B1062" s="77"/>
      <c r="C1062">
        <v>29.952999999999999</v>
      </c>
      <c r="D1062">
        <v>27.567</v>
      </c>
      <c r="E1062">
        <v>27.567</v>
      </c>
      <c r="F1062">
        <v>30.053999999999998</v>
      </c>
      <c r="G1062">
        <v>27.468</v>
      </c>
      <c r="H1062">
        <v>29.853000000000002</v>
      </c>
      <c r="I1062">
        <v>30.053999999999998</v>
      </c>
      <c r="J1062">
        <v>27.567</v>
      </c>
    </row>
    <row r="1063" spans="1:10">
      <c r="A1063" s="77">
        <v>43412.9375</v>
      </c>
      <c r="B1063" s="77"/>
      <c r="C1063">
        <v>29.853000000000002</v>
      </c>
      <c r="D1063">
        <v>27.468</v>
      </c>
      <c r="E1063">
        <v>27.468</v>
      </c>
      <c r="F1063">
        <v>29.952999999999999</v>
      </c>
      <c r="G1063">
        <v>27.468</v>
      </c>
      <c r="H1063">
        <v>29.853000000000002</v>
      </c>
      <c r="I1063">
        <v>29.952999999999999</v>
      </c>
      <c r="J1063">
        <v>27.468</v>
      </c>
    </row>
    <row r="1064" spans="1:10">
      <c r="A1064" s="77">
        <v>43412.958333333336</v>
      </c>
      <c r="B1064" s="77"/>
      <c r="C1064">
        <v>29.751999999999999</v>
      </c>
      <c r="D1064">
        <v>27.468</v>
      </c>
      <c r="E1064">
        <v>27.468</v>
      </c>
      <c r="F1064">
        <v>29.853000000000002</v>
      </c>
      <c r="G1064">
        <v>27.37</v>
      </c>
      <c r="H1064">
        <v>29.652000000000001</v>
      </c>
      <c r="I1064">
        <v>29.952999999999999</v>
      </c>
      <c r="J1064">
        <v>27.37</v>
      </c>
    </row>
    <row r="1065" spans="1:10">
      <c r="A1065" s="77">
        <v>43412.979166666664</v>
      </c>
      <c r="B1065" s="77"/>
      <c r="C1065">
        <v>29.751999999999999</v>
      </c>
      <c r="D1065">
        <v>27.37</v>
      </c>
      <c r="E1065">
        <v>27.468</v>
      </c>
      <c r="F1065">
        <v>29.751999999999999</v>
      </c>
      <c r="G1065">
        <v>27.37</v>
      </c>
      <c r="H1065">
        <v>29.652000000000001</v>
      </c>
      <c r="I1065">
        <v>29.853000000000002</v>
      </c>
      <c r="J1065">
        <v>27.37</v>
      </c>
    </row>
    <row r="1066" spans="1:10">
      <c r="A1066" s="77">
        <v>43413</v>
      </c>
      <c r="B1066" s="77"/>
      <c r="C1066">
        <v>29.751999999999999</v>
      </c>
      <c r="D1066">
        <v>27.468</v>
      </c>
      <c r="E1066">
        <v>27.468</v>
      </c>
      <c r="F1066">
        <v>29.853000000000002</v>
      </c>
      <c r="G1066">
        <v>27.37</v>
      </c>
      <c r="H1066">
        <v>29.652000000000001</v>
      </c>
      <c r="I1066">
        <v>29.853000000000002</v>
      </c>
      <c r="J1066">
        <v>27.37</v>
      </c>
    </row>
    <row r="1067" spans="1:10">
      <c r="A1067" s="77">
        <v>43413.020833333336</v>
      </c>
      <c r="B1067" s="77"/>
      <c r="C1067">
        <v>29.751999999999999</v>
      </c>
      <c r="D1067">
        <v>27.37</v>
      </c>
      <c r="E1067">
        <v>27.37</v>
      </c>
      <c r="F1067">
        <v>29.751999999999999</v>
      </c>
      <c r="G1067">
        <v>27.37</v>
      </c>
      <c r="H1067">
        <v>29.652000000000001</v>
      </c>
      <c r="I1067">
        <v>29.853000000000002</v>
      </c>
      <c r="J1067">
        <v>27.37</v>
      </c>
    </row>
    <row r="1068" spans="1:10">
      <c r="A1068" s="77">
        <v>43413.041666666664</v>
      </c>
      <c r="B1068" s="77"/>
      <c r="C1068">
        <v>29.652000000000001</v>
      </c>
      <c r="D1068">
        <v>27.37</v>
      </c>
      <c r="E1068">
        <v>27.37</v>
      </c>
      <c r="F1068">
        <v>29.751999999999999</v>
      </c>
      <c r="G1068">
        <v>27.37</v>
      </c>
      <c r="H1068">
        <v>29.652000000000001</v>
      </c>
      <c r="I1068">
        <v>29.751999999999999</v>
      </c>
      <c r="J1068">
        <v>27.37</v>
      </c>
    </row>
    <row r="1069" spans="1:10">
      <c r="A1069" s="77">
        <v>43413.0625</v>
      </c>
      <c r="B1069" s="77"/>
      <c r="C1069">
        <v>29.751999999999999</v>
      </c>
      <c r="D1069">
        <v>27.37</v>
      </c>
      <c r="E1069">
        <v>27.468</v>
      </c>
      <c r="F1069">
        <v>29.751999999999999</v>
      </c>
      <c r="G1069">
        <v>27.37</v>
      </c>
      <c r="H1069">
        <v>29.652000000000001</v>
      </c>
      <c r="I1069">
        <v>29.853000000000002</v>
      </c>
      <c r="J1069">
        <v>27.37</v>
      </c>
    </row>
    <row r="1070" spans="1:10">
      <c r="A1070" s="77">
        <v>43413.083333333336</v>
      </c>
      <c r="B1070" s="77"/>
      <c r="C1070">
        <v>29.652000000000001</v>
      </c>
      <c r="D1070">
        <v>27.37</v>
      </c>
      <c r="E1070">
        <v>27.37</v>
      </c>
      <c r="F1070">
        <v>29.652000000000001</v>
      </c>
      <c r="G1070">
        <v>27.271999999999998</v>
      </c>
      <c r="H1070">
        <v>29.552</v>
      </c>
      <c r="I1070">
        <v>29.751999999999999</v>
      </c>
      <c r="J1070">
        <v>27.271999999999998</v>
      </c>
    </row>
    <row r="1071" spans="1:10">
      <c r="A1071" s="77">
        <v>43413.104166666664</v>
      </c>
      <c r="B1071" s="77"/>
      <c r="C1071">
        <v>29.652000000000001</v>
      </c>
      <c r="D1071">
        <v>27.37</v>
      </c>
      <c r="E1071">
        <v>27.37</v>
      </c>
      <c r="F1071">
        <v>29.751999999999999</v>
      </c>
      <c r="G1071">
        <v>27.271999999999998</v>
      </c>
      <c r="H1071">
        <v>29.652000000000001</v>
      </c>
      <c r="I1071">
        <v>29.751999999999999</v>
      </c>
      <c r="J1071">
        <v>27.37</v>
      </c>
    </row>
    <row r="1072" spans="1:10">
      <c r="A1072" s="77">
        <v>43413.125</v>
      </c>
      <c r="B1072" s="77"/>
      <c r="C1072">
        <v>29.652000000000001</v>
      </c>
      <c r="D1072">
        <v>27.37</v>
      </c>
      <c r="E1072">
        <v>27.37</v>
      </c>
      <c r="F1072">
        <v>29.652000000000001</v>
      </c>
      <c r="G1072">
        <v>27.37</v>
      </c>
      <c r="H1072">
        <v>29.652000000000001</v>
      </c>
      <c r="I1072">
        <v>29.751999999999999</v>
      </c>
      <c r="J1072">
        <v>27.37</v>
      </c>
    </row>
    <row r="1073" spans="1:10">
      <c r="A1073" s="77">
        <v>43413.145833333336</v>
      </c>
      <c r="B1073" s="77"/>
      <c r="C1073">
        <v>29.751999999999999</v>
      </c>
      <c r="D1073">
        <v>27.468</v>
      </c>
      <c r="E1073">
        <v>27.468</v>
      </c>
      <c r="F1073">
        <v>29.751999999999999</v>
      </c>
      <c r="G1073">
        <v>27.37</v>
      </c>
      <c r="H1073">
        <v>29.652000000000001</v>
      </c>
      <c r="I1073">
        <v>29.751999999999999</v>
      </c>
      <c r="J1073">
        <v>27.37</v>
      </c>
    </row>
    <row r="1074" spans="1:10">
      <c r="A1074" s="77">
        <v>43413.166666666664</v>
      </c>
      <c r="B1074" s="77"/>
      <c r="C1074">
        <v>29.751999999999999</v>
      </c>
      <c r="D1074">
        <v>27.468</v>
      </c>
      <c r="E1074">
        <v>27.468</v>
      </c>
      <c r="F1074">
        <v>29.751999999999999</v>
      </c>
      <c r="G1074">
        <v>27.37</v>
      </c>
      <c r="H1074">
        <v>29.652000000000001</v>
      </c>
      <c r="I1074">
        <v>29.853000000000002</v>
      </c>
      <c r="J1074">
        <v>27.37</v>
      </c>
    </row>
    <row r="1075" spans="1:10">
      <c r="A1075" s="77">
        <v>43413.1875</v>
      </c>
      <c r="B1075" s="77"/>
      <c r="C1075">
        <v>29.751999999999999</v>
      </c>
      <c r="D1075">
        <v>27.468</v>
      </c>
      <c r="E1075">
        <v>27.468</v>
      </c>
      <c r="F1075">
        <v>29.751999999999999</v>
      </c>
      <c r="G1075">
        <v>27.37</v>
      </c>
      <c r="H1075">
        <v>29.652000000000001</v>
      </c>
      <c r="I1075">
        <v>29.751999999999999</v>
      </c>
      <c r="J1075">
        <v>27.37</v>
      </c>
    </row>
    <row r="1076" spans="1:10">
      <c r="A1076" s="77">
        <v>43413.208333333336</v>
      </c>
      <c r="B1076" s="77"/>
      <c r="C1076">
        <v>29.751999999999999</v>
      </c>
      <c r="D1076">
        <v>27.468</v>
      </c>
      <c r="E1076">
        <v>27.468</v>
      </c>
      <c r="F1076">
        <v>29.751999999999999</v>
      </c>
      <c r="G1076">
        <v>27.37</v>
      </c>
      <c r="H1076">
        <v>29.652000000000001</v>
      </c>
      <c r="I1076">
        <v>29.751999999999999</v>
      </c>
      <c r="J1076">
        <v>27.37</v>
      </c>
    </row>
    <row r="1077" spans="1:10">
      <c r="A1077" s="77">
        <v>43413.229166666664</v>
      </c>
      <c r="B1077" s="77"/>
      <c r="C1077">
        <v>29.751999999999999</v>
      </c>
      <c r="D1077">
        <v>27.468</v>
      </c>
      <c r="E1077">
        <v>27.468</v>
      </c>
      <c r="F1077">
        <v>29.751999999999999</v>
      </c>
      <c r="G1077">
        <v>27.37</v>
      </c>
      <c r="H1077">
        <v>29.652000000000001</v>
      </c>
      <c r="I1077">
        <v>29.751999999999999</v>
      </c>
      <c r="J1077">
        <v>27.37</v>
      </c>
    </row>
    <row r="1078" spans="1:10">
      <c r="A1078" s="77">
        <v>43413.25</v>
      </c>
      <c r="B1078" s="77"/>
      <c r="C1078">
        <v>29.652000000000001</v>
      </c>
      <c r="D1078">
        <v>27.37</v>
      </c>
      <c r="E1078">
        <v>27.468</v>
      </c>
      <c r="F1078">
        <v>29.751999999999999</v>
      </c>
      <c r="G1078">
        <v>27.37</v>
      </c>
      <c r="H1078">
        <v>29.652000000000001</v>
      </c>
      <c r="I1078">
        <v>29.853000000000002</v>
      </c>
      <c r="J1078">
        <v>27.37</v>
      </c>
    </row>
    <row r="1079" spans="1:10">
      <c r="A1079" s="77">
        <v>43413.270833333336</v>
      </c>
      <c r="B1079" s="77"/>
      <c r="C1079">
        <v>29.652000000000001</v>
      </c>
      <c r="D1079">
        <v>27.37</v>
      </c>
      <c r="E1079">
        <v>27.37</v>
      </c>
      <c r="F1079">
        <v>29.652000000000001</v>
      </c>
      <c r="G1079">
        <v>27.271999999999998</v>
      </c>
      <c r="H1079">
        <v>29.552</v>
      </c>
      <c r="I1079">
        <v>29.751999999999999</v>
      </c>
      <c r="J1079">
        <v>27.271999999999998</v>
      </c>
    </row>
    <row r="1080" spans="1:10">
      <c r="A1080" s="77">
        <v>43413.291666666664</v>
      </c>
      <c r="B1080" s="77"/>
      <c r="C1080">
        <v>29.652000000000001</v>
      </c>
      <c r="D1080">
        <v>27.37</v>
      </c>
      <c r="E1080">
        <v>27.37</v>
      </c>
      <c r="F1080">
        <v>29.751999999999999</v>
      </c>
      <c r="G1080">
        <v>27.37</v>
      </c>
      <c r="H1080">
        <v>29.652000000000001</v>
      </c>
      <c r="I1080">
        <v>29.751999999999999</v>
      </c>
      <c r="J1080">
        <v>27.37</v>
      </c>
    </row>
    <row r="1081" spans="1:10">
      <c r="A1081" s="77">
        <v>43413.3125</v>
      </c>
      <c r="B1081" s="77"/>
      <c r="C1081">
        <v>29.853000000000002</v>
      </c>
      <c r="D1081">
        <v>27.567</v>
      </c>
      <c r="E1081">
        <v>27.567</v>
      </c>
      <c r="F1081">
        <v>30.053999999999998</v>
      </c>
      <c r="G1081">
        <v>27.567</v>
      </c>
      <c r="H1081">
        <v>29.853000000000002</v>
      </c>
      <c r="I1081">
        <v>29.952999999999999</v>
      </c>
      <c r="J1081">
        <v>27.763999999999999</v>
      </c>
    </row>
    <row r="1082" spans="1:10">
      <c r="A1082" s="77">
        <v>43413.333333333336</v>
      </c>
      <c r="B1082" s="77"/>
      <c r="C1082">
        <v>30.356000000000002</v>
      </c>
      <c r="D1082">
        <v>27.861999999999998</v>
      </c>
      <c r="E1082">
        <v>27.664999999999999</v>
      </c>
      <c r="F1082">
        <v>30.356000000000002</v>
      </c>
      <c r="G1082">
        <v>27.861999999999998</v>
      </c>
      <c r="H1082">
        <v>30.154</v>
      </c>
      <c r="I1082">
        <v>30.356000000000002</v>
      </c>
      <c r="J1082">
        <v>28.257999999999999</v>
      </c>
    </row>
    <row r="1083" spans="1:10">
      <c r="A1083" s="77">
        <v>43413.354166666664</v>
      </c>
      <c r="B1083" s="77"/>
      <c r="C1083">
        <v>30.457000000000001</v>
      </c>
      <c r="D1083">
        <v>28.06</v>
      </c>
      <c r="E1083">
        <v>27.960999999999999</v>
      </c>
      <c r="F1083">
        <v>30.356000000000002</v>
      </c>
      <c r="G1083">
        <v>27.960999999999999</v>
      </c>
      <c r="H1083">
        <v>30.053999999999998</v>
      </c>
      <c r="I1083">
        <v>30.356000000000002</v>
      </c>
      <c r="J1083">
        <v>28.257999999999999</v>
      </c>
    </row>
    <row r="1084" spans="1:10">
      <c r="A1084" s="77">
        <v>43413.375</v>
      </c>
      <c r="B1084" s="77"/>
      <c r="C1084">
        <v>29.952999999999999</v>
      </c>
      <c r="D1084">
        <v>27.567</v>
      </c>
      <c r="E1084">
        <v>27.664999999999999</v>
      </c>
      <c r="F1084">
        <v>30.053999999999998</v>
      </c>
      <c r="G1084">
        <v>27.567</v>
      </c>
      <c r="H1084">
        <v>29.853000000000002</v>
      </c>
      <c r="I1084">
        <v>30.053999999999998</v>
      </c>
      <c r="J1084">
        <v>27.567</v>
      </c>
    </row>
    <row r="1085" spans="1:10">
      <c r="A1085" s="77">
        <v>43413.395833333336</v>
      </c>
      <c r="B1085" s="77"/>
      <c r="C1085">
        <v>29.952999999999999</v>
      </c>
      <c r="D1085">
        <v>27.567</v>
      </c>
      <c r="E1085">
        <v>27.567</v>
      </c>
      <c r="F1085">
        <v>30.053999999999998</v>
      </c>
      <c r="G1085">
        <v>27.567</v>
      </c>
      <c r="H1085">
        <v>29.853000000000002</v>
      </c>
      <c r="I1085">
        <v>30.053999999999998</v>
      </c>
      <c r="J1085">
        <v>27.664999999999999</v>
      </c>
    </row>
    <row r="1086" spans="1:10">
      <c r="A1086" s="77">
        <v>43413.416666666664</v>
      </c>
      <c r="B1086" s="77"/>
      <c r="C1086">
        <v>29.751999999999999</v>
      </c>
      <c r="D1086">
        <v>27.468</v>
      </c>
      <c r="E1086">
        <v>27.468</v>
      </c>
      <c r="F1086">
        <v>29.853000000000002</v>
      </c>
      <c r="G1086">
        <v>27.37</v>
      </c>
      <c r="H1086">
        <v>29.751999999999999</v>
      </c>
      <c r="I1086">
        <v>29.952999999999999</v>
      </c>
      <c r="J1086">
        <v>27.468</v>
      </c>
    </row>
    <row r="1087" spans="1:10">
      <c r="A1087" s="77">
        <v>43413.4375</v>
      </c>
      <c r="B1087" s="77"/>
      <c r="C1087">
        <v>29.853000000000002</v>
      </c>
      <c r="D1087">
        <v>27.468</v>
      </c>
      <c r="E1087">
        <v>27.567</v>
      </c>
      <c r="F1087">
        <v>29.952999999999999</v>
      </c>
      <c r="G1087">
        <v>27.468</v>
      </c>
      <c r="H1087">
        <v>29.751999999999999</v>
      </c>
      <c r="I1087">
        <v>29.952999999999999</v>
      </c>
      <c r="J1087">
        <v>27.567</v>
      </c>
    </row>
    <row r="1088" spans="1:10">
      <c r="A1088" s="77">
        <v>43413.458333333336</v>
      </c>
      <c r="B1088" s="77"/>
      <c r="C1088">
        <v>29.952999999999999</v>
      </c>
      <c r="D1088">
        <v>27.567</v>
      </c>
      <c r="E1088">
        <v>27.567</v>
      </c>
      <c r="F1088">
        <v>30.053999999999998</v>
      </c>
      <c r="G1088">
        <v>27.567</v>
      </c>
      <c r="H1088">
        <v>29.853000000000002</v>
      </c>
      <c r="I1088">
        <v>30.154</v>
      </c>
      <c r="J1088">
        <v>27.664999999999999</v>
      </c>
    </row>
    <row r="1089" spans="1:10">
      <c r="A1089" s="77">
        <v>43413.479166666664</v>
      </c>
      <c r="B1089" s="77"/>
      <c r="C1089">
        <v>29.853000000000002</v>
      </c>
      <c r="D1089">
        <v>27.567</v>
      </c>
      <c r="E1089">
        <v>27.567</v>
      </c>
      <c r="F1089">
        <v>30.053999999999998</v>
      </c>
      <c r="G1089">
        <v>27.567</v>
      </c>
      <c r="H1089">
        <v>29.853000000000002</v>
      </c>
      <c r="I1089">
        <v>30.053999999999998</v>
      </c>
      <c r="J1089">
        <v>27.664999999999999</v>
      </c>
    </row>
    <row r="1090" spans="1:10">
      <c r="A1090" s="77">
        <v>43413.5</v>
      </c>
      <c r="B1090" s="77"/>
      <c r="C1090">
        <v>29.952999999999999</v>
      </c>
      <c r="D1090">
        <v>27.567</v>
      </c>
      <c r="E1090">
        <v>27.567</v>
      </c>
      <c r="F1090">
        <v>30.053999999999998</v>
      </c>
      <c r="G1090">
        <v>27.567</v>
      </c>
      <c r="H1090">
        <v>29.853000000000002</v>
      </c>
      <c r="I1090">
        <v>30.053999999999998</v>
      </c>
      <c r="J1090">
        <v>27.664999999999999</v>
      </c>
    </row>
    <row r="1091" spans="1:10">
      <c r="A1091" s="77">
        <v>43413.520833333336</v>
      </c>
      <c r="B1091" s="77"/>
      <c r="C1091">
        <v>29.952999999999999</v>
      </c>
      <c r="D1091">
        <v>27.664999999999999</v>
      </c>
      <c r="E1091">
        <v>27.664999999999999</v>
      </c>
      <c r="F1091">
        <v>30.053999999999998</v>
      </c>
      <c r="G1091">
        <v>27.567</v>
      </c>
      <c r="H1091">
        <v>29.853000000000002</v>
      </c>
      <c r="I1091">
        <v>30.154</v>
      </c>
      <c r="J1091">
        <v>27.664999999999999</v>
      </c>
    </row>
    <row r="1092" spans="1:10">
      <c r="A1092" s="77">
        <v>43413.541666666664</v>
      </c>
      <c r="B1092" s="77"/>
      <c r="C1092">
        <v>29.853000000000002</v>
      </c>
      <c r="D1092">
        <v>27.567</v>
      </c>
      <c r="E1092">
        <v>27.567</v>
      </c>
      <c r="F1092">
        <v>30.053999999999998</v>
      </c>
      <c r="G1092">
        <v>27.567</v>
      </c>
      <c r="H1092">
        <v>29.853000000000002</v>
      </c>
      <c r="I1092">
        <v>30.053999999999998</v>
      </c>
      <c r="J1092">
        <v>27.567</v>
      </c>
    </row>
    <row r="1093" spans="1:10">
      <c r="A1093" s="77">
        <v>43413.5625</v>
      </c>
      <c r="B1093" s="77"/>
      <c r="C1093">
        <v>30.053999999999998</v>
      </c>
      <c r="D1093">
        <v>27.763999999999999</v>
      </c>
      <c r="E1093">
        <v>27.763999999999999</v>
      </c>
      <c r="F1093">
        <v>30.154</v>
      </c>
      <c r="G1093">
        <v>27.763999999999999</v>
      </c>
      <c r="H1093">
        <v>30.053999999999998</v>
      </c>
      <c r="I1093">
        <v>30.154</v>
      </c>
      <c r="J1093">
        <v>27.763999999999999</v>
      </c>
    </row>
    <row r="1094" spans="1:10">
      <c r="A1094" s="77">
        <v>43413.583333333336</v>
      </c>
      <c r="B1094" s="77"/>
      <c r="C1094">
        <v>30.053999999999998</v>
      </c>
      <c r="D1094">
        <v>27.763999999999999</v>
      </c>
      <c r="E1094">
        <v>27.763999999999999</v>
      </c>
      <c r="F1094">
        <v>30.154</v>
      </c>
      <c r="G1094">
        <v>27.664999999999999</v>
      </c>
      <c r="H1094">
        <v>30.053999999999998</v>
      </c>
      <c r="I1094">
        <v>30.154</v>
      </c>
      <c r="J1094">
        <v>27.763999999999999</v>
      </c>
    </row>
    <row r="1095" spans="1:10">
      <c r="A1095" s="77">
        <v>43413.604166666664</v>
      </c>
      <c r="B1095" s="77"/>
      <c r="C1095">
        <v>30.053999999999998</v>
      </c>
      <c r="D1095">
        <v>27.664999999999999</v>
      </c>
      <c r="E1095">
        <v>27.664999999999999</v>
      </c>
      <c r="F1095">
        <v>30.154</v>
      </c>
      <c r="G1095">
        <v>27.664999999999999</v>
      </c>
      <c r="H1095">
        <v>29.952999999999999</v>
      </c>
      <c r="I1095">
        <v>30.053999999999998</v>
      </c>
      <c r="J1095">
        <v>27.664999999999999</v>
      </c>
    </row>
    <row r="1096" spans="1:10">
      <c r="A1096" s="77">
        <v>43413.625</v>
      </c>
      <c r="B1096" s="77"/>
      <c r="C1096">
        <v>29.853000000000002</v>
      </c>
      <c r="D1096">
        <v>27.567</v>
      </c>
      <c r="E1096">
        <v>27.567</v>
      </c>
      <c r="F1096">
        <v>30.053999999999998</v>
      </c>
      <c r="G1096">
        <v>27.567</v>
      </c>
      <c r="H1096">
        <v>29.853000000000002</v>
      </c>
      <c r="I1096">
        <v>29.952999999999999</v>
      </c>
      <c r="J1096">
        <v>27.567</v>
      </c>
    </row>
    <row r="1097" spans="1:10">
      <c r="A1097" s="77">
        <v>43413.645833333336</v>
      </c>
      <c r="B1097" s="77"/>
      <c r="C1097">
        <v>29.853000000000002</v>
      </c>
      <c r="D1097">
        <v>27.567</v>
      </c>
      <c r="E1097">
        <v>27.567</v>
      </c>
      <c r="F1097">
        <v>29.952999999999999</v>
      </c>
      <c r="G1097">
        <v>27.468</v>
      </c>
      <c r="H1097">
        <v>29.853000000000002</v>
      </c>
      <c r="I1097">
        <v>29.952999999999999</v>
      </c>
      <c r="J1097">
        <v>27.468</v>
      </c>
    </row>
    <row r="1098" spans="1:10">
      <c r="A1098" s="77">
        <v>43413.666666666664</v>
      </c>
      <c r="B1098" s="77"/>
      <c r="C1098">
        <v>30.053999999999998</v>
      </c>
      <c r="D1098">
        <v>27.664999999999999</v>
      </c>
      <c r="E1098">
        <v>27.664999999999999</v>
      </c>
      <c r="F1098">
        <v>30.053999999999998</v>
      </c>
      <c r="G1098">
        <v>27.664999999999999</v>
      </c>
      <c r="H1098">
        <v>29.952999999999999</v>
      </c>
      <c r="I1098">
        <v>30.053999999999998</v>
      </c>
      <c r="J1098">
        <v>27.664999999999999</v>
      </c>
    </row>
    <row r="1099" spans="1:10">
      <c r="A1099" s="77">
        <v>43413.6875</v>
      </c>
      <c r="B1099" s="77"/>
      <c r="C1099">
        <v>29.652000000000001</v>
      </c>
      <c r="D1099">
        <v>27.567</v>
      </c>
      <c r="E1099">
        <v>27.468</v>
      </c>
      <c r="F1099">
        <v>29.552</v>
      </c>
      <c r="G1099">
        <v>27.468</v>
      </c>
      <c r="H1099">
        <v>29.452000000000002</v>
      </c>
      <c r="I1099">
        <v>29.552</v>
      </c>
      <c r="J1099">
        <v>27.468</v>
      </c>
    </row>
    <row r="1100" spans="1:10" ht="12" customHeight="1">
      <c r="B1100" s="77"/>
    </row>
    <row r="1101" spans="1:10">
      <c r="A1101" s="76">
        <v>43413.708333333336</v>
      </c>
      <c r="C1101">
        <v>30.053999999999998</v>
      </c>
      <c r="D1101">
        <v>27.567</v>
      </c>
      <c r="E1101">
        <v>27.567</v>
      </c>
      <c r="F1101">
        <v>29.853000000000002</v>
      </c>
      <c r="G1101">
        <v>27.567</v>
      </c>
      <c r="H1101">
        <v>29.952999999999999</v>
      </c>
      <c r="I1101">
        <v>30.154</v>
      </c>
      <c r="J1101">
        <v>27.567</v>
      </c>
    </row>
    <row r="1102" spans="1:10">
      <c r="A1102" s="76">
        <v>43413.729166666664</v>
      </c>
      <c r="C1102">
        <v>30.053999999999998</v>
      </c>
      <c r="D1102">
        <v>27.567</v>
      </c>
      <c r="E1102">
        <v>27.664999999999999</v>
      </c>
      <c r="F1102">
        <v>29.853000000000002</v>
      </c>
      <c r="G1102">
        <v>27.567</v>
      </c>
      <c r="H1102">
        <v>29.952999999999999</v>
      </c>
      <c r="I1102">
        <v>30.154</v>
      </c>
      <c r="J1102">
        <v>27.567</v>
      </c>
    </row>
    <row r="1103" spans="1:10">
      <c r="A1103" s="76">
        <v>43413.75</v>
      </c>
      <c r="C1103">
        <v>29.952999999999999</v>
      </c>
      <c r="D1103">
        <v>27.567</v>
      </c>
      <c r="E1103">
        <v>27.664999999999999</v>
      </c>
      <c r="F1103">
        <v>29.853000000000002</v>
      </c>
      <c r="G1103">
        <v>27.567</v>
      </c>
      <c r="H1103">
        <v>29.952999999999999</v>
      </c>
      <c r="I1103">
        <v>30.053999999999998</v>
      </c>
      <c r="J1103">
        <v>27.567</v>
      </c>
    </row>
    <row r="1104" spans="1:10">
      <c r="A1104" s="76">
        <v>43413.770833333336</v>
      </c>
      <c r="C1104">
        <v>29.952999999999999</v>
      </c>
      <c r="D1104">
        <v>27.567</v>
      </c>
      <c r="E1104">
        <v>27.664999999999999</v>
      </c>
      <c r="F1104">
        <v>29.853000000000002</v>
      </c>
      <c r="G1104">
        <v>27.567</v>
      </c>
      <c r="H1104">
        <v>29.952999999999999</v>
      </c>
      <c r="I1104">
        <v>30.154</v>
      </c>
      <c r="J1104">
        <v>27.567</v>
      </c>
    </row>
    <row r="1105" spans="1:10">
      <c r="A1105" s="76">
        <v>43413.791666666664</v>
      </c>
      <c r="C1105">
        <v>29.751999999999999</v>
      </c>
      <c r="D1105">
        <v>27.37</v>
      </c>
      <c r="E1105">
        <v>27.37</v>
      </c>
      <c r="F1105">
        <v>29.652000000000001</v>
      </c>
      <c r="G1105">
        <v>27.37</v>
      </c>
      <c r="H1105">
        <v>29.751999999999999</v>
      </c>
      <c r="I1105">
        <v>29.853000000000002</v>
      </c>
      <c r="J1105">
        <v>27.37</v>
      </c>
    </row>
    <row r="1106" spans="1:10">
      <c r="A1106" s="76">
        <v>43413.8125</v>
      </c>
      <c r="C1106">
        <v>29.853000000000002</v>
      </c>
      <c r="D1106">
        <v>27.468</v>
      </c>
      <c r="E1106">
        <v>27.468</v>
      </c>
      <c r="F1106">
        <v>29.751999999999999</v>
      </c>
      <c r="G1106">
        <v>27.468</v>
      </c>
      <c r="H1106">
        <v>29.853000000000002</v>
      </c>
      <c r="I1106">
        <v>29.952999999999999</v>
      </c>
      <c r="J1106">
        <v>27.37</v>
      </c>
    </row>
    <row r="1107" spans="1:10">
      <c r="A1107" s="76">
        <v>43413.833333333336</v>
      </c>
      <c r="C1107">
        <v>29.853000000000002</v>
      </c>
      <c r="D1107">
        <v>27.37</v>
      </c>
      <c r="E1107">
        <v>27.468</v>
      </c>
      <c r="F1107">
        <v>29.751999999999999</v>
      </c>
      <c r="G1107">
        <v>27.37</v>
      </c>
      <c r="H1107">
        <v>29.751999999999999</v>
      </c>
      <c r="I1107">
        <v>29.952999999999999</v>
      </c>
      <c r="J1107">
        <v>27.37</v>
      </c>
    </row>
    <row r="1108" spans="1:10">
      <c r="A1108" s="76">
        <v>43413.854166666664</v>
      </c>
      <c r="C1108">
        <v>29.853000000000002</v>
      </c>
      <c r="D1108">
        <v>27.468</v>
      </c>
      <c r="E1108">
        <v>27.468</v>
      </c>
      <c r="F1108">
        <v>29.751999999999999</v>
      </c>
      <c r="G1108">
        <v>27.37</v>
      </c>
      <c r="H1108">
        <v>29.751999999999999</v>
      </c>
      <c r="I1108">
        <v>29.952999999999999</v>
      </c>
      <c r="J1108">
        <v>27.37</v>
      </c>
    </row>
    <row r="1109" spans="1:10">
      <c r="A1109" s="76">
        <v>43413.875</v>
      </c>
      <c r="C1109">
        <v>29.853000000000002</v>
      </c>
      <c r="D1109">
        <v>27.37</v>
      </c>
      <c r="E1109">
        <v>27.37</v>
      </c>
      <c r="F1109">
        <v>29.652000000000001</v>
      </c>
      <c r="G1109">
        <v>27.37</v>
      </c>
      <c r="H1109">
        <v>29.751999999999999</v>
      </c>
      <c r="I1109">
        <v>29.853000000000002</v>
      </c>
      <c r="J1109">
        <v>27.271999999999998</v>
      </c>
    </row>
    <row r="1110" spans="1:10">
      <c r="A1110" s="76">
        <v>43413.895833333336</v>
      </c>
      <c r="C1110">
        <v>29.652000000000001</v>
      </c>
      <c r="D1110">
        <v>27.172999999999998</v>
      </c>
      <c r="E1110">
        <v>27.271999999999998</v>
      </c>
      <c r="F1110">
        <v>29.552</v>
      </c>
      <c r="G1110">
        <v>27.172999999999998</v>
      </c>
      <c r="H1110">
        <v>29.552</v>
      </c>
      <c r="I1110">
        <v>29.751999999999999</v>
      </c>
      <c r="J1110">
        <v>27.172999999999998</v>
      </c>
    </row>
    <row r="1111" spans="1:10">
      <c r="A1111" s="76">
        <v>43413.916666666664</v>
      </c>
      <c r="C1111">
        <v>29.751999999999999</v>
      </c>
      <c r="D1111">
        <v>27.271999999999998</v>
      </c>
      <c r="E1111">
        <v>27.271999999999998</v>
      </c>
      <c r="F1111">
        <v>29.552</v>
      </c>
      <c r="G1111">
        <v>27.271999999999998</v>
      </c>
      <c r="H1111">
        <v>29.652000000000001</v>
      </c>
      <c r="I1111">
        <v>29.853000000000002</v>
      </c>
      <c r="J1111">
        <v>27.271999999999998</v>
      </c>
    </row>
    <row r="1112" spans="1:10">
      <c r="A1112" s="76">
        <v>43413.9375</v>
      </c>
      <c r="C1112">
        <v>29.652000000000001</v>
      </c>
      <c r="D1112">
        <v>27.172999999999998</v>
      </c>
      <c r="E1112">
        <v>27.172999999999998</v>
      </c>
      <c r="F1112">
        <v>29.452000000000002</v>
      </c>
      <c r="G1112">
        <v>27.172999999999998</v>
      </c>
      <c r="H1112">
        <v>29.552</v>
      </c>
      <c r="I1112">
        <v>29.751999999999999</v>
      </c>
      <c r="J1112">
        <v>27.172999999999998</v>
      </c>
    </row>
    <row r="1113" spans="1:10">
      <c r="A1113" s="76">
        <v>43413.958333333336</v>
      </c>
      <c r="C1113">
        <v>29.652000000000001</v>
      </c>
      <c r="D1113">
        <v>27.271999999999998</v>
      </c>
      <c r="E1113">
        <v>27.271999999999998</v>
      </c>
      <c r="F1113">
        <v>29.552</v>
      </c>
      <c r="G1113">
        <v>27.172999999999998</v>
      </c>
      <c r="H1113">
        <v>29.552</v>
      </c>
      <c r="I1113">
        <v>29.751999999999999</v>
      </c>
      <c r="J1113">
        <v>27.172999999999998</v>
      </c>
    </row>
    <row r="1114" spans="1:10">
      <c r="A1114" s="76">
        <v>43413.979166666664</v>
      </c>
      <c r="C1114">
        <v>29.853000000000002</v>
      </c>
      <c r="D1114">
        <v>27.468</v>
      </c>
      <c r="E1114">
        <v>27.468</v>
      </c>
      <c r="F1114">
        <v>29.751999999999999</v>
      </c>
      <c r="G1114">
        <v>27.37</v>
      </c>
      <c r="H1114">
        <v>29.751999999999999</v>
      </c>
      <c r="I1114">
        <v>29.952999999999999</v>
      </c>
      <c r="J1114">
        <v>27.37</v>
      </c>
    </row>
    <row r="1115" spans="1:10">
      <c r="A1115" s="76">
        <v>43414</v>
      </c>
      <c r="C1115">
        <v>29.652000000000001</v>
      </c>
      <c r="D1115">
        <v>27.172999999999998</v>
      </c>
      <c r="E1115">
        <v>27.172999999999998</v>
      </c>
      <c r="F1115">
        <v>29.452000000000002</v>
      </c>
      <c r="G1115">
        <v>27.172999999999998</v>
      </c>
      <c r="H1115">
        <v>29.552</v>
      </c>
      <c r="I1115">
        <v>29.652000000000001</v>
      </c>
      <c r="J1115">
        <v>27.172999999999998</v>
      </c>
    </row>
    <row r="1116" spans="1:10">
      <c r="A1116" s="76">
        <v>43414.020833333336</v>
      </c>
      <c r="C1116">
        <v>29.751999999999999</v>
      </c>
      <c r="D1116">
        <v>27.468</v>
      </c>
      <c r="E1116">
        <v>27.468</v>
      </c>
      <c r="F1116">
        <v>29.652000000000001</v>
      </c>
      <c r="G1116">
        <v>27.37</v>
      </c>
      <c r="H1116">
        <v>29.751999999999999</v>
      </c>
      <c r="I1116">
        <v>29.853000000000002</v>
      </c>
      <c r="J1116">
        <v>27.37</v>
      </c>
    </row>
    <row r="1117" spans="1:10">
      <c r="A1117" s="76">
        <v>43414.041666666664</v>
      </c>
      <c r="C1117">
        <v>29.751999999999999</v>
      </c>
      <c r="D1117">
        <v>27.37</v>
      </c>
      <c r="E1117">
        <v>27.37</v>
      </c>
      <c r="F1117">
        <v>29.652000000000001</v>
      </c>
      <c r="G1117">
        <v>27.271999999999998</v>
      </c>
      <c r="H1117">
        <v>29.652000000000001</v>
      </c>
      <c r="I1117">
        <v>29.853000000000002</v>
      </c>
      <c r="J1117">
        <v>27.271999999999998</v>
      </c>
    </row>
    <row r="1118" spans="1:10">
      <c r="A1118" s="76">
        <v>43414.0625</v>
      </c>
      <c r="C1118">
        <v>29.652000000000001</v>
      </c>
      <c r="D1118">
        <v>27.271999999999998</v>
      </c>
      <c r="E1118">
        <v>27.271999999999998</v>
      </c>
      <c r="F1118">
        <v>29.552</v>
      </c>
      <c r="G1118">
        <v>27.271999999999998</v>
      </c>
      <c r="H1118">
        <v>29.552</v>
      </c>
      <c r="I1118">
        <v>29.853000000000002</v>
      </c>
      <c r="J1118">
        <v>27.271999999999998</v>
      </c>
    </row>
    <row r="1119" spans="1:10">
      <c r="A1119" s="76">
        <v>43414.083333333336</v>
      </c>
      <c r="C1119">
        <v>29.652000000000001</v>
      </c>
      <c r="D1119">
        <v>27.37</v>
      </c>
      <c r="E1119">
        <v>27.37</v>
      </c>
      <c r="F1119">
        <v>29.552</v>
      </c>
      <c r="G1119">
        <v>27.271999999999998</v>
      </c>
      <c r="H1119">
        <v>29.652000000000001</v>
      </c>
      <c r="I1119">
        <v>29.853000000000002</v>
      </c>
      <c r="J1119">
        <v>27.271999999999998</v>
      </c>
    </row>
    <row r="1120" spans="1:10">
      <c r="A1120" s="76">
        <v>43414.104166666664</v>
      </c>
      <c r="C1120">
        <v>29.853000000000002</v>
      </c>
      <c r="D1120">
        <v>27.468</v>
      </c>
      <c r="E1120">
        <v>27.468</v>
      </c>
      <c r="F1120">
        <v>29.751999999999999</v>
      </c>
      <c r="G1120">
        <v>27.468</v>
      </c>
      <c r="H1120">
        <v>29.853000000000002</v>
      </c>
      <c r="I1120">
        <v>29.952999999999999</v>
      </c>
      <c r="J1120">
        <v>27.37</v>
      </c>
    </row>
    <row r="1121" spans="1:10">
      <c r="A1121" s="76">
        <v>43414.125</v>
      </c>
      <c r="C1121">
        <v>29.853000000000002</v>
      </c>
      <c r="D1121">
        <v>27.468</v>
      </c>
      <c r="E1121">
        <v>27.567</v>
      </c>
      <c r="F1121">
        <v>29.751999999999999</v>
      </c>
      <c r="G1121">
        <v>27.468</v>
      </c>
      <c r="H1121">
        <v>29.853000000000002</v>
      </c>
      <c r="I1121">
        <v>29.952999999999999</v>
      </c>
      <c r="J1121">
        <v>27.468</v>
      </c>
    </row>
    <row r="1122" spans="1:10">
      <c r="A1122" s="76">
        <v>43414.145833333336</v>
      </c>
      <c r="C1122">
        <v>29.853000000000002</v>
      </c>
      <c r="D1122">
        <v>27.468</v>
      </c>
      <c r="E1122">
        <v>27.468</v>
      </c>
      <c r="F1122">
        <v>29.751999999999999</v>
      </c>
      <c r="G1122">
        <v>27.468</v>
      </c>
      <c r="H1122">
        <v>29.853000000000002</v>
      </c>
      <c r="I1122">
        <v>29.952999999999999</v>
      </c>
      <c r="J1122">
        <v>27.37</v>
      </c>
    </row>
    <row r="1123" spans="1:10">
      <c r="A1123" s="76">
        <v>43414.166666666664</v>
      </c>
      <c r="C1123">
        <v>29.853000000000002</v>
      </c>
      <c r="D1123">
        <v>27.468</v>
      </c>
      <c r="E1123">
        <v>27.468</v>
      </c>
      <c r="F1123">
        <v>29.751999999999999</v>
      </c>
      <c r="G1123">
        <v>27.468</v>
      </c>
      <c r="H1123">
        <v>29.853000000000002</v>
      </c>
      <c r="I1123">
        <v>29.952999999999999</v>
      </c>
      <c r="J1123">
        <v>27.37</v>
      </c>
    </row>
    <row r="1124" spans="1:10">
      <c r="A1124" s="76">
        <v>43414.1875</v>
      </c>
      <c r="C1124">
        <v>29.853000000000002</v>
      </c>
      <c r="D1124">
        <v>27.468</v>
      </c>
      <c r="E1124">
        <v>27.468</v>
      </c>
      <c r="F1124">
        <v>29.751999999999999</v>
      </c>
      <c r="G1124">
        <v>27.468</v>
      </c>
      <c r="H1124">
        <v>29.751999999999999</v>
      </c>
      <c r="I1124">
        <v>29.952999999999999</v>
      </c>
      <c r="J1124">
        <v>27.37</v>
      </c>
    </row>
    <row r="1125" spans="1:10">
      <c r="A1125" s="76">
        <v>43414.208333333336</v>
      </c>
      <c r="C1125">
        <v>29.853000000000002</v>
      </c>
      <c r="D1125">
        <v>27.468</v>
      </c>
      <c r="E1125">
        <v>27.468</v>
      </c>
      <c r="F1125">
        <v>29.652000000000001</v>
      </c>
      <c r="G1125">
        <v>27.37</v>
      </c>
      <c r="H1125">
        <v>29.751999999999999</v>
      </c>
      <c r="I1125">
        <v>29.952999999999999</v>
      </c>
      <c r="J1125">
        <v>27.37</v>
      </c>
    </row>
    <row r="1126" spans="1:10">
      <c r="A1126" s="76">
        <v>43414.229166666664</v>
      </c>
      <c r="C1126">
        <v>29.853000000000002</v>
      </c>
      <c r="D1126">
        <v>27.468</v>
      </c>
      <c r="E1126">
        <v>27.468</v>
      </c>
      <c r="F1126">
        <v>29.652000000000001</v>
      </c>
      <c r="G1126">
        <v>27.468</v>
      </c>
      <c r="H1126">
        <v>29.751999999999999</v>
      </c>
      <c r="I1126">
        <v>29.952999999999999</v>
      </c>
      <c r="J1126">
        <v>27.37</v>
      </c>
    </row>
    <row r="1127" spans="1:10">
      <c r="A1127" s="76">
        <v>43414.25</v>
      </c>
      <c r="C1127">
        <v>29.751999999999999</v>
      </c>
      <c r="D1127">
        <v>27.468</v>
      </c>
      <c r="E1127">
        <v>27.468</v>
      </c>
      <c r="F1127">
        <v>29.652000000000001</v>
      </c>
      <c r="G1127">
        <v>27.37</v>
      </c>
      <c r="H1127">
        <v>29.751999999999999</v>
      </c>
      <c r="I1127">
        <v>29.853000000000002</v>
      </c>
      <c r="J1127">
        <v>27.37</v>
      </c>
    </row>
    <row r="1128" spans="1:10">
      <c r="A1128" s="76">
        <v>43414.270833333336</v>
      </c>
      <c r="C1128">
        <v>29.652000000000001</v>
      </c>
      <c r="D1128">
        <v>27.37</v>
      </c>
      <c r="E1128">
        <v>27.37</v>
      </c>
      <c r="F1128">
        <v>29.552</v>
      </c>
      <c r="G1128">
        <v>27.271999999999998</v>
      </c>
      <c r="H1128">
        <v>29.652000000000001</v>
      </c>
      <c r="I1128">
        <v>29.751999999999999</v>
      </c>
      <c r="J1128">
        <v>27.271999999999998</v>
      </c>
    </row>
    <row r="1129" spans="1:10">
      <c r="A1129" s="76">
        <v>43414.291666666664</v>
      </c>
      <c r="C1129">
        <v>29.853000000000002</v>
      </c>
      <c r="D1129">
        <v>27.468</v>
      </c>
      <c r="E1129">
        <v>27.468</v>
      </c>
      <c r="F1129">
        <v>29.652000000000001</v>
      </c>
      <c r="G1129">
        <v>27.37</v>
      </c>
      <c r="H1129">
        <v>29.751999999999999</v>
      </c>
      <c r="I1129">
        <v>29.952999999999999</v>
      </c>
      <c r="J1129">
        <v>27.37</v>
      </c>
    </row>
    <row r="1130" spans="1:10">
      <c r="A1130" s="76">
        <v>43414.3125</v>
      </c>
      <c r="C1130">
        <v>29.853000000000002</v>
      </c>
      <c r="D1130">
        <v>27.468</v>
      </c>
      <c r="E1130">
        <v>27.468</v>
      </c>
      <c r="F1130">
        <v>29.652000000000001</v>
      </c>
      <c r="G1130">
        <v>27.468</v>
      </c>
      <c r="H1130">
        <v>29.853000000000002</v>
      </c>
      <c r="I1130">
        <v>29.952999999999999</v>
      </c>
      <c r="J1130">
        <v>27.468</v>
      </c>
    </row>
    <row r="1131" spans="1:10">
      <c r="A1131" s="76">
        <v>43414.333333333336</v>
      </c>
      <c r="C1131">
        <v>29.853000000000002</v>
      </c>
      <c r="D1131">
        <v>27.468</v>
      </c>
      <c r="E1131">
        <v>27.567</v>
      </c>
      <c r="F1131">
        <v>29.652000000000001</v>
      </c>
      <c r="G1131">
        <v>27.468</v>
      </c>
      <c r="H1131">
        <v>29.853000000000002</v>
      </c>
      <c r="I1131">
        <v>30.053999999999998</v>
      </c>
      <c r="J1131">
        <v>27.468</v>
      </c>
    </row>
    <row r="1132" spans="1:10">
      <c r="A1132" s="76">
        <v>43414.354166666664</v>
      </c>
      <c r="C1132">
        <v>29.452000000000002</v>
      </c>
      <c r="D1132">
        <v>27.074999999999999</v>
      </c>
      <c r="E1132">
        <v>27.074999999999999</v>
      </c>
      <c r="F1132">
        <v>29.251999999999999</v>
      </c>
      <c r="G1132">
        <v>27.074999999999999</v>
      </c>
      <c r="H1132">
        <v>29.452000000000002</v>
      </c>
      <c r="I1132">
        <v>29.552</v>
      </c>
      <c r="J1132">
        <v>27.074999999999999</v>
      </c>
    </row>
    <row r="1133" spans="1:10">
      <c r="A1133" s="76">
        <v>43414.375</v>
      </c>
      <c r="C1133">
        <v>29.152000000000001</v>
      </c>
      <c r="D1133">
        <v>26.780999999999999</v>
      </c>
      <c r="E1133">
        <v>26.780999999999999</v>
      </c>
      <c r="F1133">
        <v>28.952999999999999</v>
      </c>
      <c r="G1133">
        <v>26.683</v>
      </c>
      <c r="H1133">
        <v>29.053000000000001</v>
      </c>
      <c r="I1133">
        <v>29.152000000000001</v>
      </c>
      <c r="J1133">
        <v>26.683</v>
      </c>
    </row>
    <row r="1134" spans="1:10">
      <c r="A1134" s="76">
        <v>43414.395833333336</v>
      </c>
      <c r="C1134">
        <v>29.251999999999999</v>
      </c>
      <c r="D1134">
        <v>26.879000000000001</v>
      </c>
      <c r="E1134">
        <v>26.977</v>
      </c>
      <c r="F1134">
        <v>29.053000000000001</v>
      </c>
      <c r="G1134">
        <v>26.879000000000001</v>
      </c>
      <c r="H1134">
        <v>29.251999999999999</v>
      </c>
      <c r="I1134">
        <v>29.352</v>
      </c>
      <c r="J1134">
        <v>26.879000000000001</v>
      </c>
    </row>
    <row r="1135" spans="1:10">
      <c r="A1135" s="76">
        <v>43414.416666666664</v>
      </c>
      <c r="C1135">
        <v>29.452000000000002</v>
      </c>
      <c r="D1135">
        <v>27.074999999999999</v>
      </c>
      <c r="E1135">
        <v>27.074999999999999</v>
      </c>
      <c r="F1135">
        <v>29.251999999999999</v>
      </c>
      <c r="G1135">
        <v>26.977</v>
      </c>
      <c r="H1135">
        <v>29.352</v>
      </c>
      <c r="I1135">
        <v>29.552</v>
      </c>
      <c r="J1135">
        <v>26.977</v>
      </c>
    </row>
    <row r="1136" spans="1:10">
      <c r="A1136" s="76">
        <v>43414.4375</v>
      </c>
      <c r="C1136">
        <v>29.452000000000002</v>
      </c>
      <c r="D1136">
        <v>27.074999999999999</v>
      </c>
      <c r="E1136">
        <v>27.074999999999999</v>
      </c>
      <c r="F1136">
        <v>29.251999999999999</v>
      </c>
      <c r="G1136">
        <v>27.074999999999999</v>
      </c>
      <c r="H1136">
        <v>29.352</v>
      </c>
      <c r="I1136">
        <v>29.552</v>
      </c>
      <c r="J1136">
        <v>27.074999999999999</v>
      </c>
    </row>
    <row r="1137" spans="1:10">
      <c r="A1137" s="76">
        <v>43414.458333333336</v>
      </c>
      <c r="C1137">
        <v>29.452000000000002</v>
      </c>
      <c r="D1137">
        <v>26.977</v>
      </c>
      <c r="E1137">
        <v>27.074999999999999</v>
      </c>
      <c r="F1137">
        <v>29.251999999999999</v>
      </c>
      <c r="G1137">
        <v>26.977</v>
      </c>
      <c r="H1137">
        <v>29.352</v>
      </c>
      <c r="I1137">
        <v>29.452000000000002</v>
      </c>
      <c r="J1137">
        <v>26.977</v>
      </c>
    </row>
    <row r="1138" spans="1:10">
      <c r="A1138" s="76">
        <v>43414.479166666664</v>
      </c>
      <c r="C1138">
        <v>28.853000000000002</v>
      </c>
      <c r="D1138">
        <v>26.488</v>
      </c>
      <c r="E1138">
        <v>26.488</v>
      </c>
      <c r="F1138">
        <v>28.655000000000001</v>
      </c>
      <c r="G1138">
        <v>26.488</v>
      </c>
      <c r="H1138">
        <v>28.853000000000002</v>
      </c>
      <c r="I1138">
        <v>28.853000000000002</v>
      </c>
      <c r="J1138">
        <v>26.488</v>
      </c>
    </row>
    <row r="1139" spans="1:10">
      <c r="A1139" s="76">
        <v>43414.5</v>
      </c>
      <c r="C1139">
        <v>29.251999999999999</v>
      </c>
      <c r="D1139">
        <v>26.879000000000001</v>
      </c>
      <c r="E1139">
        <v>26.879000000000001</v>
      </c>
      <c r="F1139">
        <v>29.053000000000001</v>
      </c>
      <c r="G1139">
        <v>26.780999999999999</v>
      </c>
      <c r="H1139">
        <v>29.152000000000001</v>
      </c>
      <c r="I1139">
        <v>29.251999999999999</v>
      </c>
      <c r="J1139">
        <v>26.780999999999999</v>
      </c>
    </row>
    <row r="1140" spans="1:10">
      <c r="A1140" s="76">
        <v>43414.520833333336</v>
      </c>
      <c r="C1140">
        <v>29.152000000000001</v>
      </c>
      <c r="D1140">
        <v>26.780999999999999</v>
      </c>
      <c r="E1140">
        <v>26.780999999999999</v>
      </c>
      <c r="F1140">
        <v>28.952999999999999</v>
      </c>
      <c r="G1140">
        <v>26.780999999999999</v>
      </c>
      <c r="H1140">
        <v>29.053000000000001</v>
      </c>
      <c r="I1140">
        <v>29.152000000000001</v>
      </c>
      <c r="J1140">
        <v>26.780999999999999</v>
      </c>
    </row>
    <row r="1141" spans="1:10">
      <c r="A1141" s="76">
        <v>43414.541666666664</v>
      </c>
      <c r="C1141">
        <v>29.251999999999999</v>
      </c>
      <c r="D1141">
        <v>26.879000000000001</v>
      </c>
      <c r="E1141">
        <v>26.879000000000001</v>
      </c>
      <c r="F1141">
        <v>29.053000000000001</v>
      </c>
      <c r="G1141">
        <v>26.780999999999999</v>
      </c>
      <c r="H1141">
        <v>29.152000000000001</v>
      </c>
      <c r="I1141">
        <v>29.352</v>
      </c>
      <c r="J1141">
        <v>26.780999999999999</v>
      </c>
    </row>
    <row r="1142" spans="1:10">
      <c r="A1142" s="76">
        <v>43414.5625</v>
      </c>
      <c r="C1142">
        <v>29.352</v>
      </c>
      <c r="D1142">
        <v>26.879000000000001</v>
      </c>
      <c r="E1142">
        <v>26.977</v>
      </c>
      <c r="F1142">
        <v>29.152000000000001</v>
      </c>
      <c r="G1142">
        <v>26.879000000000001</v>
      </c>
      <c r="H1142">
        <v>29.251999999999999</v>
      </c>
      <c r="I1142">
        <v>29.452000000000002</v>
      </c>
      <c r="J1142">
        <v>26.879000000000001</v>
      </c>
    </row>
    <row r="1143" spans="1:10">
      <c r="A1143" s="76">
        <v>43414.583333333336</v>
      </c>
      <c r="C1143">
        <v>29.251999999999999</v>
      </c>
      <c r="D1143">
        <v>26.780999999999999</v>
      </c>
      <c r="E1143">
        <v>26.780999999999999</v>
      </c>
      <c r="F1143">
        <v>29.053000000000001</v>
      </c>
      <c r="G1143">
        <v>26.780999999999999</v>
      </c>
      <c r="H1143">
        <v>29.152000000000001</v>
      </c>
      <c r="I1143">
        <v>29.251999999999999</v>
      </c>
      <c r="J1143">
        <v>26.780999999999999</v>
      </c>
    </row>
    <row r="1144" spans="1:10">
      <c r="A1144" s="76">
        <v>43414.604166666664</v>
      </c>
      <c r="C1144">
        <v>29.152000000000001</v>
      </c>
      <c r="D1144">
        <v>26.780999999999999</v>
      </c>
      <c r="E1144">
        <v>26.780999999999999</v>
      </c>
      <c r="F1144">
        <v>28.952999999999999</v>
      </c>
      <c r="G1144">
        <v>26.683</v>
      </c>
      <c r="H1144">
        <v>29.053000000000001</v>
      </c>
      <c r="I1144">
        <v>29.152000000000001</v>
      </c>
      <c r="J1144">
        <v>26.683</v>
      </c>
    </row>
    <row r="1145" spans="1:10">
      <c r="A1145" s="76">
        <v>43414.625</v>
      </c>
      <c r="C1145">
        <v>28.853000000000002</v>
      </c>
      <c r="D1145">
        <v>26.39</v>
      </c>
      <c r="E1145">
        <v>26.39</v>
      </c>
      <c r="F1145">
        <v>28.655000000000001</v>
      </c>
      <c r="G1145">
        <v>26.39</v>
      </c>
      <c r="H1145">
        <v>28.754000000000001</v>
      </c>
      <c r="I1145">
        <v>28.853000000000002</v>
      </c>
      <c r="J1145">
        <v>26.39</v>
      </c>
    </row>
    <row r="1146" spans="1:10">
      <c r="A1146" s="76">
        <v>43414.645833333336</v>
      </c>
      <c r="C1146">
        <v>28.952999999999999</v>
      </c>
      <c r="D1146">
        <v>26.488</v>
      </c>
      <c r="E1146">
        <v>26.488</v>
      </c>
      <c r="F1146">
        <v>28.754000000000001</v>
      </c>
      <c r="G1146">
        <v>26.488</v>
      </c>
      <c r="H1146">
        <v>28.853000000000002</v>
      </c>
      <c r="I1146">
        <v>28.952999999999999</v>
      </c>
      <c r="J1146">
        <v>26.488</v>
      </c>
    </row>
    <row r="1147" spans="1:10">
      <c r="A1147" s="76">
        <v>43414.666666666664</v>
      </c>
      <c r="C1147">
        <v>28.952999999999999</v>
      </c>
      <c r="D1147">
        <v>26.488</v>
      </c>
      <c r="E1147">
        <v>26.488</v>
      </c>
      <c r="F1147">
        <v>28.655000000000001</v>
      </c>
      <c r="G1147">
        <v>26.39</v>
      </c>
      <c r="H1147">
        <v>28.754000000000001</v>
      </c>
      <c r="I1147">
        <v>28.853000000000002</v>
      </c>
      <c r="J1147">
        <v>26.39</v>
      </c>
    </row>
    <row r="1148" spans="1:10">
      <c r="A1148" s="76">
        <v>43414.6875</v>
      </c>
      <c r="C1148">
        <v>28.754000000000001</v>
      </c>
      <c r="D1148">
        <v>26.292000000000002</v>
      </c>
      <c r="E1148">
        <v>26.292000000000002</v>
      </c>
      <c r="F1148">
        <v>28.456</v>
      </c>
      <c r="G1148">
        <v>26.292000000000002</v>
      </c>
      <c r="H1148">
        <v>28.655000000000001</v>
      </c>
      <c r="I1148">
        <v>28.754000000000001</v>
      </c>
      <c r="J1148">
        <v>26.292000000000002</v>
      </c>
    </row>
    <row r="1149" spans="1:10">
      <c r="A1149" s="76">
        <v>43414.708333333336</v>
      </c>
      <c r="C1149">
        <v>28.655000000000001</v>
      </c>
      <c r="D1149">
        <v>26.195</v>
      </c>
      <c r="E1149">
        <v>26.195</v>
      </c>
      <c r="F1149">
        <v>28.356999999999999</v>
      </c>
      <c r="G1149">
        <v>26.195</v>
      </c>
      <c r="H1149">
        <v>28.456</v>
      </c>
      <c r="I1149">
        <v>28.555</v>
      </c>
      <c r="J1149">
        <v>26.097000000000001</v>
      </c>
    </row>
    <row r="1150" spans="1:10">
      <c r="A1150" s="76">
        <v>43414.729166666664</v>
      </c>
      <c r="C1150">
        <v>28.555</v>
      </c>
      <c r="D1150">
        <v>26.097000000000001</v>
      </c>
      <c r="E1150">
        <v>26.097000000000001</v>
      </c>
      <c r="F1150">
        <v>28.257999999999999</v>
      </c>
      <c r="G1150">
        <v>26</v>
      </c>
      <c r="H1150">
        <v>28.456</v>
      </c>
      <c r="I1150">
        <v>28.456</v>
      </c>
      <c r="J1150">
        <v>26</v>
      </c>
    </row>
    <row r="1151" spans="1:10">
      <c r="A1151" s="76">
        <v>43414.75</v>
      </c>
      <c r="C1151">
        <v>28.456</v>
      </c>
      <c r="D1151">
        <v>26</v>
      </c>
      <c r="E1151">
        <v>26</v>
      </c>
      <c r="F1151">
        <v>28.257999999999999</v>
      </c>
      <c r="G1151">
        <v>25.902000000000001</v>
      </c>
      <c r="H1151">
        <v>28.356999999999999</v>
      </c>
      <c r="I1151">
        <v>28.456</v>
      </c>
      <c r="J1151">
        <v>25.902000000000001</v>
      </c>
    </row>
    <row r="1152" spans="1:10">
      <c r="A1152" s="76">
        <v>43414.770833333336</v>
      </c>
      <c r="C1152">
        <v>28.356999999999999</v>
      </c>
      <c r="D1152">
        <v>25.902000000000001</v>
      </c>
      <c r="E1152">
        <v>25.902000000000001</v>
      </c>
      <c r="F1152">
        <v>28.158999999999999</v>
      </c>
      <c r="G1152">
        <v>25.805</v>
      </c>
      <c r="H1152">
        <v>28.257999999999999</v>
      </c>
      <c r="I1152">
        <v>28.356999999999999</v>
      </c>
      <c r="J1152">
        <v>25.902000000000001</v>
      </c>
    </row>
    <row r="1153" spans="1:10">
      <c r="A1153" s="76">
        <v>43414.791666666664</v>
      </c>
      <c r="C1153">
        <v>28.06</v>
      </c>
      <c r="D1153">
        <v>25.513000000000002</v>
      </c>
      <c r="E1153">
        <v>25.61</v>
      </c>
      <c r="F1153">
        <v>27.763999999999999</v>
      </c>
      <c r="G1153">
        <v>25.513000000000002</v>
      </c>
      <c r="H1153">
        <v>27.960999999999999</v>
      </c>
      <c r="I1153">
        <v>27.960999999999999</v>
      </c>
      <c r="J1153">
        <v>25.61</v>
      </c>
    </row>
    <row r="1154" spans="1:10">
      <c r="A1154" s="76">
        <v>43414.8125</v>
      </c>
      <c r="C1154">
        <v>27.861999999999998</v>
      </c>
      <c r="D1154">
        <v>25.318999999999999</v>
      </c>
      <c r="E1154">
        <v>25.318999999999999</v>
      </c>
      <c r="F1154">
        <v>27.567</v>
      </c>
      <c r="G1154">
        <v>25.318999999999999</v>
      </c>
      <c r="H1154">
        <v>27.664999999999999</v>
      </c>
      <c r="I1154">
        <v>27.763999999999999</v>
      </c>
      <c r="J1154">
        <v>25.318999999999999</v>
      </c>
    </row>
    <row r="1155" spans="1:10">
      <c r="A1155" s="76">
        <v>43414.833333333336</v>
      </c>
      <c r="C1155">
        <v>27.664999999999999</v>
      </c>
      <c r="D1155">
        <v>25.222000000000001</v>
      </c>
      <c r="E1155">
        <v>25.222000000000001</v>
      </c>
      <c r="F1155">
        <v>27.37</v>
      </c>
      <c r="G1155">
        <v>25.125</v>
      </c>
      <c r="H1155">
        <v>27.664999999999999</v>
      </c>
      <c r="I1155">
        <v>27.664999999999999</v>
      </c>
      <c r="J1155">
        <v>25.125</v>
      </c>
    </row>
    <row r="1156" spans="1:10">
      <c r="A1156" s="76">
        <v>43414.854166666664</v>
      </c>
      <c r="C1156">
        <v>27.763999999999999</v>
      </c>
      <c r="D1156">
        <v>25.222000000000001</v>
      </c>
      <c r="E1156">
        <v>25.222000000000001</v>
      </c>
      <c r="F1156">
        <v>27.468</v>
      </c>
      <c r="G1156">
        <v>25.222000000000001</v>
      </c>
      <c r="H1156">
        <v>27.664999999999999</v>
      </c>
      <c r="I1156">
        <v>27.763999999999999</v>
      </c>
      <c r="J1156">
        <v>25.125</v>
      </c>
    </row>
    <row r="1157" spans="1:10">
      <c r="A1157" s="76">
        <v>43414.875</v>
      </c>
      <c r="C1157">
        <v>28.356999999999999</v>
      </c>
      <c r="D1157">
        <v>25.902000000000001</v>
      </c>
      <c r="E1157">
        <v>25.902000000000001</v>
      </c>
      <c r="F1157">
        <v>28.158999999999999</v>
      </c>
      <c r="G1157">
        <v>25.805</v>
      </c>
      <c r="H1157">
        <v>28.356999999999999</v>
      </c>
      <c r="I1157">
        <v>28.456</v>
      </c>
      <c r="J1157">
        <v>25.805</v>
      </c>
    </row>
    <row r="1158" spans="1:10">
      <c r="A1158" s="76">
        <v>43414.895833333336</v>
      </c>
      <c r="C1158">
        <v>28.456</v>
      </c>
      <c r="D1158">
        <v>26</v>
      </c>
      <c r="E1158">
        <v>26</v>
      </c>
      <c r="F1158">
        <v>28.257999999999999</v>
      </c>
      <c r="G1158">
        <v>25.902000000000001</v>
      </c>
      <c r="H1158">
        <v>28.456</v>
      </c>
      <c r="I1158">
        <v>28.456</v>
      </c>
      <c r="J1158">
        <v>25.902000000000001</v>
      </c>
    </row>
    <row r="1159" spans="1:10">
      <c r="A1159" s="76">
        <v>43414.916666666664</v>
      </c>
      <c r="C1159">
        <v>28.456</v>
      </c>
      <c r="D1159">
        <v>25.902000000000001</v>
      </c>
      <c r="E1159">
        <v>25.902000000000001</v>
      </c>
      <c r="F1159">
        <v>28.158999999999999</v>
      </c>
      <c r="G1159">
        <v>25.805</v>
      </c>
      <c r="H1159">
        <v>28.356999999999999</v>
      </c>
      <c r="I1159">
        <v>28.356999999999999</v>
      </c>
      <c r="J1159">
        <v>25.805</v>
      </c>
    </row>
    <row r="1160" spans="1:10">
      <c r="A1160" s="76">
        <v>43414.9375</v>
      </c>
      <c r="C1160">
        <v>28.06</v>
      </c>
      <c r="D1160">
        <v>25.513000000000002</v>
      </c>
      <c r="E1160">
        <v>25.513000000000002</v>
      </c>
      <c r="F1160">
        <v>27.763999999999999</v>
      </c>
      <c r="G1160">
        <v>25.513000000000002</v>
      </c>
      <c r="H1160">
        <v>27.960999999999999</v>
      </c>
      <c r="I1160">
        <v>28.06</v>
      </c>
      <c r="J1160">
        <v>25.513000000000002</v>
      </c>
    </row>
    <row r="1161" spans="1:10">
      <c r="A1161" s="76">
        <v>43414.958333333336</v>
      </c>
      <c r="C1161">
        <v>27.960999999999999</v>
      </c>
      <c r="D1161">
        <v>25.416</v>
      </c>
      <c r="E1161">
        <v>25.513000000000002</v>
      </c>
      <c r="F1161">
        <v>27.664999999999999</v>
      </c>
      <c r="G1161">
        <v>25.416</v>
      </c>
      <c r="H1161">
        <v>27.861999999999998</v>
      </c>
      <c r="I1161">
        <v>27.960999999999999</v>
      </c>
      <c r="J1161">
        <v>25.416</v>
      </c>
    </row>
    <row r="1162" spans="1:10">
      <c r="A1162" s="76">
        <v>43414.979166666664</v>
      </c>
      <c r="C1162">
        <v>28.655000000000001</v>
      </c>
      <c r="D1162">
        <v>26.195</v>
      </c>
      <c r="E1162">
        <v>26.195</v>
      </c>
      <c r="F1162">
        <v>28.356999999999999</v>
      </c>
      <c r="G1162">
        <v>26.097000000000001</v>
      </c>
      <c r="H1162">
        <v>28.655000000000001</v>
      </c>
      <c r="I1162">
        <v>28.655000000000001</v>
      </c>
      <c r="J1162">
        <v>26.097000000000001</v>
      </c>
    </row>
    <row r="1163" spans="1:10">
      <c r="A1163" s="76">
        <v>43415</v>
      </c>
      <c r="C1163">
        <v>28.655000000000001</v>
      </c>
      <c r="D1163">
        <v>26.195</v>
      </c>
      <c r="E1163">
        <v>26.195</v>
      </c>
      <c r="F1163">
        <v>28.456</v>
      </c>
      <c r="G1163">
        <v>26.097000000000001</v>
      </c>
      <c r="H1163">
        <v>28.655000000000001</v>
      </c>
      <c r="I1163">
        <v>28.655000000000001</v>
      </c>
      <c r="J1163">
        <v>26.097000000000001</v>
      </c>
    </row>
    <row r="1164" spans="1:10">
      <c r="A1164" s="76">
        <v>43415.020833333336</v>
      </c>
      <c r="C1164">
        <v>28.754000000000001</v>
      </c>
      <c r="D1164">
        <v>26.292000000000002</v>
      </c>
      <c r="E1164">
        <v>26.292000000000002</v>
      </c>
      <c r="F1164">
        <v>28.555</v>
      </c>
      <c r="G1164">
        <v>26.292000000000002</v>
      </c>
      <c r="H1164">
        <v>28.754000000000001</v>
      </c>
      <c r="I1164">
        <v>28.754000000000001</v>
      </c>
      <c r="J1164">
        <v>26.195</v>
      </c>
    </row>
    <row r="1165" spans="1:10">
      <c r="A1165" s="76">
        <v>43415.041666666664</v>
      </c>
      <c r="C1165">
        <v>28.754000000000001</v>
      </c>
      <c r="D1165">
        <v>26.292000000000002</v>
      </c>
      <c r="E1165">
        <v>26.292000000000002</v>
      </c>
      <c r="F1165">
        <v>28.555</v>
      </c>
      <c r="G1165">
        <v>26.292000000000002</v>
      </c>
      <c r="H1165">
        <v>28.754000000000001</v>
      </c>
      <c r="I1165">
        <v>28.853000000000002</v>
      </c>
      <c r="J1165">
        <v>26.292000000000002</v>
      </c>
    </row>
    <row r="1166" spans="1:10">
      <c r="A1166" s="76">
        <v>43415.0625</v>
      </c>
      <c r="C1166">
        <v>28.754000000000001</v>
      </c>
      <c r="D1166">
        <v>26.292000000000002</v>
      </c>
      <c r="E1166">
        <v>26.292000000000002</v>
      </c>
      <c r="F1166">
        <v>28.555</v>
      </c>
      <c r="G1166">
        <v>26.195</v>
      </c>
      <c r="H1166">
        <v>28.754000000000001</v>
      </c>
      <c r="I1166">
        <v>28.853000000000002</v>
      </c>
      <c r="J1166">
        <v>26.195</v>
      </c>
    </row>
    <row r="1167" spans="1:10">
      <c r="A1167" s="76">
        <v>43415.083333333336</v>
      </c>
      <c r="C1167">
        <v>28.754000000000001</v>
      </c>
      <c r="D1167">
        <v>26.292000000000002</v>
      </c>
      <c r="E1167">
        <v>26.292000000000002</v>
      </c>
      <c r="F1167">
        <v>28.456</v>
      </c>
      <c r="G1167">
        <v>26.195</v>
      </c>
      <c r="H1167">
        <v>28.754000000000001</v>
      </c>
      <c r="I1167">
        <v>28.754000000000001</v>
      </c>
      <c r="J1167">
        <v>26.195</v>
      </c>
    </row>
    <row r="1168" spans="1:10">
      <c r="A1168" s="76">
        <v>43415.104166666664</v>
      </c>
      <c r="C1168">
        <v>28.754000000000001</v>
      </c>
      <c r="D1168">
        <v>26.292000000000002</v>
      </c>
      <c r="E1168">
        <v>26.292000000000002</v>
      </c>
      <c r="F1168">
        <v>28.555</v>
      </c>
      <c r="G1168">
        <v>26.292000000000002</v>
      </c>
      <c r="H1168">
        <v>28.754000000000001</v>
      </c>
      <c r="I1168">
        <v>28.754000000000001</v>
      </c>
      <c r="J1168">
        <v>26.195</v>
      </c>
    </row>
    <row r="1169" spans="1:10">
      <c r="A1169" s="76">
        <v>43415.125</v>
      </c>
      <c r="C1169">
        <v>28.754000000000001</v>
      </c>
      <c r="D1169">
        <v>26.292000000000002</v>
      </c>
      <c r="E1169">
        <v>26.292000000000002</v>
      </c>
      <c r="F1169">
        <v>28.456</v>
      </c>
      <c r="G1169">
        <v>26.195</v>
      </c>
      <c r="H1169">
        <v>28.754000000000001</v>
      </c>
      <c r="I1169">
        <v>28.754000000000001</v>
      </c>
      <c r="J1169">
        <v>26.195</v>
      </c>
    </row>
    <row r="1170" spans="1:10">
      <c r="A1170" s="76">
        <v>43415.145833333336</v>
      </c>
      <c r="C1170">
        <v>28.853000000000002</v>
      </c>
      <c r="D1170">
        <v>26.39</v>
      </c>
      <c r="E1170">
        <v>26.39</v>
      </c>
      <c r="F1170">
        <v>28.555</v>
      </c>
      <c r="G1170">
        <v>26.292000000000002</v>
      </c>
      <c r="H1170">
        <v>28.853000000000002</v>
      </c>
      <c r="I1170">
        <v>28.853000000000002</v>
      </c>
      <c r="J1170">
        <v>26.292000000000002</v>
      </c>
    </row>
    <row r="1171" spans="1:10">
      <c r="A1171" s="76">
        <v>43415.166666666664</v>
      </c>
      <c r="C1171">
        <v>28.754000000000001</v>
      </c>
      <c r="D1171">
        <v>26.292000000000002</v>
      </c>
      <c r="E1171">
        <v>26.39</v>
      </c>
      <c r="F1171">
        <v>28.555</v>
      </c>
      <c r="G1171">
        <v>26.292000000000002</v>
      </c>
      <c r="H1171">
        <v>28.754000000000001</v>
      </c>
      <c r="I1171">
        <v>28.754000000000001</v>
      </c>
      <c r="J1171">
        <v>26.292000000000002</v>
      </c>
    </row>
    <row r="1172" spans="1:10">
      <c r="A1172" s="76">
        <v>43415.1875</v>
      </c>
      <c r="C1172">
        <v>28.754000000000001</v>
      </c>
      <c r="D1172">
        <v>26.39</v>
      </c>
      <c r="E1172">
        <v>26.39</v>
      </c>
      <c r="F1172">
        <v>28.555</v>
      </c>
      <c r="G1172">
        <v>26.292000000000002</v>
      </c>
      <c r="H1172">
        <v>28.754000000000001</v>
      </c>
      <c r="I1172">
        <v>28.853000000000002</v>
      </c>
      <c r="J1172">
        <v>26.292000000000002</v>
      </c>
    </row>
    <row r="1173" spans="1:10">
      <c r="A1173" s="76">
        <v>43415.208333333336</v>
      </c>
      <c r="C1173">
        <v>28.853000000000002</v>
      </c>
      <c r="D1173">
        <v>26.39</v>
      </c>
      <c r="E1173">
        <v>26.39</v>
      </c>
      <c r="F1173">
        <v>28.555</v>
      </c>
      <c r="G1173">
        <v>26.292000000000002</v>
      </c>
      <c r="H1173">
        <v>28.754000000000001</v>
      </c>
      <c r="I1173">
        <v>28.853000000000002</v>
      </c>
      <c r="J1173">
        <v>26.292000000000002</v>
      </c>
    </row>
    <row r="1174" spans="1:10">
      <c r="A1174" s="76">
        <v>43415.229166666664</v>
      </c>
      <c r="C1174">
        <v>28.754000000000001</v>
      </c>
      <c r="D1174">
        <v>26.292000000000002</v>
      </c>
      <c r="E1174">
        <v>26.292000000000002</v>
      </c>
      <c r="F1174">
        <v>28.456</v>
      </c>
      <c r="G1174">
        <v>26.195</v>
      </c>
      <c r="H1174">
        <v>28.754000000000001</v>
      </c>
      <c r="I1174">
        <v>28.754000000000001</v>
      </c>
      <c r="J1174">
        <v>26.195</v>
      </c>
    </row>
    <row r="1175" spans="1:10">
      <c r="A1175" s="76">
        <v>43415.25</v>
      </c>
      <c r="C1175">
        <v>28.754000000000001</v>
      </c>
      <c r="D1175">
        <v>26.292000000000002</v>
      </c>
      <c r="E1175">
        <v>26.292000000000002</v>
      </c>
      <c r="F1175">
        <v>28.456</v>
      </c>
      <c r="G1175">
        <v>26.195</v>
      </c>
      <c r="H1175">
        <v>28.754000000000001</v>
      </c>
      <c r="I1175">
        <v>28.754000000000001</v>
      </c>
      <c r="J1175">
        <v>26.195</v>
      </c>
    </row>
    <row r="1176" spans="1:10">
      <c r="A1176" s="76">
        <v>43415.270833333336</v>
      </c>
      <c r="C1176">
        <v>28.655000000000001</v>
      </c>
      <c r="D1176">
        <v>26.195</v>
      </c>
      <c r="E1176">
        <v>26.292000000000002</v>
      </c>
      <c r="F1176">
        <v>28.456</v>
      </c>
      <c r="G1176">
        <v>26.195</v>
      </c>
      <c r="H1176">
        <v>28.655000000000001</v>
      </c>
      <c r="I1176">
        <v>28.754000000000001</v>
      </c>
      <c r="J1176">
        <v>26.195</v>
      </c>
    </row>
    <row r="1177" spans="1:10">
      <c r="A1177" s="76">
        <v>43415.291666666664</v>
      </c>
      <c r="C1177">
        <v>28.754000000000001</v>
      </c>
      <c r="D1177">
        <v>26.292000000000002</v>
      </c>
      <c r="E1177">
        <v>26.292000000000002</v>
      </c>
      <c r="F1177">
        <v>28.456</v>
      </c>
      <c r="G1177">
        <v>26.195</v>
      </c>
      <c r="H1177">
        <v>28.754000000000001</v>
      </c>
      <c r="I1177">
        <v>28.754000000000001</v>
      </c>
      <c r="J1177">
        <v>26.195</v>
      </c>
    </row>
    <row r="1178" spans="1:10">
      <c r="A1178" s="76">
        <v>43415.3125</v>
      </c>
      <c r="C1178">
        <v>28.754000000000001</v>
      </c>
      <c r="D1178">
        <v>26.292000000000002</v>
      </c>
      <c r="E1178">
        <v>26.292000000000002</v>
      </c>
      <c r="F1178">
        <v>28.456</v>
      </c>
      <c r="G1178">
        <v>26.195</v>
      </c>
      <c r="H1178">
        <v>28.754000000000001</v>
      </c>
      <c r="I1178">
        <v>28.754000000000001</v>
      </c>
      <c r="J1178">
        <v>26.292000000000002</v>
      </c>
    </row>
    <row r="1179" spans="1:10">
      <c r="A1179" s="76">
        <v>43415.333333333336</v>
      </c>
      <c r="C1179">
        <v>28.853000000000002</v>
      </c>
      <c r="D1179">
        <v>26.292000000000002</v>
      </c>
      <c r="E1179">
        <v>26.39</v>
      </c>
      <c r="F1179">
        <v>28.555</v>
      </c>
      <c r="G1179">
        <v>26.292000000000002</v>
      </c>
      <c r="H1179">
        <v>28.754000000000001</v>
      </c>
      <c r="I1179">
        <v>28.754000000000001</v>
      </c>
      <c r="J1179">
        <v>26.292000000000002</v>
      </c>
    </row>
    <row r="1180" spans="1:10">
      <c r="A1180" s="76">
        <v>43415.354166666664</v>
      </c>
      <c r="C1180">
        <v>28.655000000000001</v>
      </c>
      <c r="D1180">
        <v>26.097000000000001</v>
      </c>
      <c r="E1180">
        <v>26.195</v>
      </c>
      <c r="F1180">
        <v>28.356999999999999</v>
      </c>
      <c r="G1180">
        <v>26.097000000000001</v>
      </c>
      <c r="H1180">
        <v>28.555</v>
      </c>
      <c r="I1180">
        <v>28.655000000000001</v>
      </c>
      <c r="J1180">
        <v>26.097000000000001</v>
      </c>
    </row>
    <row r="1181" spans="1:10">
      <c r="A1181" s="76">
        <v>43415.375</v>
      </c>
      <c r="C1181">
        <v>28.853000000000002</v>
      </c>
      <c r="D1181">
        <v>26.292000000000002</v>
      </c>
      <c r="E1181">
        <v>26.488</v>
      </c>
      <c r="F1181">
        <v>28.555</v>
      </c>
      <c r="G1181">
        <v>26.39</v>
      </c>
      <c r="H1181">
        <v>28.754000000000001</v>
      </c>
      <c r="I1181">
        <v>28.754000000000001</v>
      </c>
      <c r="J1181">
        <v>26.292000000000002</v>
      </c>
    </row>
    <row r="1182" spans="1:10">
      <c r="A1182" s="76">
        <v>43415.395833333336</v>
      </c>
      <c r="C1182">
        <v>28.853000000000002</v>
      </c>
      <c r="D1182">
        <v>26.292000000000002</v>
      </c>
      <c r="E1182">
        <v>26.39</v>
      </c>
      <c r="F1182">
        <v>28.456</v>
      </c>
      <c r="G1182">
        <v>26.292000000000002</v>
      </c>
      <c r="H1182">
        <v>28.754000000000001</v>
      </c>
      <c r="I1182">
        <v>28.754000000000001</v>
      </c>
      <c r="J1182">
        <v>26.292000000000002</v>
      </c>
    </row>
    <row r="1183" spans="1:10">
      <c r="A1183" s="76">
        <v>43415.416666666664</v>
      </c>
      <c r="C1183">
        <v>28.655000000000001</v>
      </c>
      <c r="D1183">
        <v>26.195</v>
      </c>
      <c r="E1183">
        <v>26.292000000000002</v>
      </c>
      <c r="F1183">
        <v>28.356999999999999</v>
      </c>
      <c r="G1183">
        <v>26.195</v>
      </c>
      <c r="H1183">
        <v>28.655000000000001</v>
      </c>
      <c r="I1183">
        <v>28.754000000000001</v>
      </c>
      <c r="J1183">
        <v>26.195</v>
      </c>
    </row>
    <row r="1184" spans="1:10">
      <c r="A1184" s="76">
        <v>43415.4375</v>
      </c>
      <c r="C1184">
        <v>28.754000000000001</v>
      </c>
      <c r="D1184">
        <v>26.292000000000002</v>
      </c>
      <c r="E1184">
        <v>26.292000000000002</v>
      </c>
      <c r="F1184">
        <v>28.456</v>
      </c>
      <c r="G1184">
        <v>26.195</v>
      </c>
      <c r="H1184">
        <v>28.655000000000001</v>
      </c>
      <c r="I1184">
        <v>28.754000000000001</v>
      </c>
      <c r="J1184">
        <v>26.292000000000002</v>
      </c>
    </row>
    <row r="1185" spans="1:10">
      <c r="A1185" s="76">
        <v>43415.458333333336</v>
      </c>
      <c r="C1185">
        <v>28.754000000000001</v>
      </c>
      <c r="D1185">
        <v>26.292000000000002</v>
      </c>
      <c r="E1185">
        <v>26.292000000000002</v>
      </c>
      <c r="F1185">
        <v>28.456</v>
      </c>
      <c r="G1185">
        <v>26.292000000000002</v>
      </c>
      <c r="H1185">
        <v>28.655000000000001</v>
      </c>
      <c r="I1185">
        <v>28.754000000000001</v>
      </c>
      <c r="J1185">
        <v>26.292000000000002</v>
      </c>
    </row>
    <row r="1186" spans="1:10">
      <c r="A1186" s="76">
        <v>43415.479166666664</v>
      </c>
      <c r="C1186">
        <v>28.754000000000001</v>
      </c>
      <c r="D1186">
        <v>26.292000000000002</v>
      </c>
      <c r="E1186">
        <v>26.39</v>
      </c>
      <c r="F1186">
        <v>28.456</v>
      </c>
      <c r="G1186">
        <v>26.292000000000002</v>
      </c>
      <c r="H1186">
        <v>28.754000000000001</v>
      </c>
      <c r="I1186">
        <v>28.754000000000001</v>
      </c>
      <c r="J1186">
        <v>26.292000000000002</v>
      </c>
    </row>
    <row r="1187" spans="1:10">
      <c r="A1187" s="76">
        <v>43415.5</v>
      </c>
      <c r="C1187">
        <v>28.754000000000001</v>
      </c>
      <c r="D1187">
        <v>26.292000000000002</v>
      </c>
      <c r="E1187">
        <v>26.292000000000002</v>
      </c>
      <c r="F1187">
        <v>28.456</v>
      </c>
      <c r="G1187">
        <v>26.292000000000002</v>
      </c>
      <c r="H1187">
        <v>28.754000000000001</v>
      </c>
      <c r="I1187">
        <v>28.754000000000001</v>
      </c>
      <c r="J1187">
        <v>26.292000000000002</v>
      </c>
    </row>
    <row r="1188" spans="1:10">
      <c r="A1188" s="76">
        <v>43415.520833333336</v>
      </c>
      <c r="C1188">
        <v>28.555</v>
      </c>
      <c r="D1188">
        <v>26.097000000000001</v>
      </c>
      <c r="E1188">
        <v>26.195</v>
      </c>
      <c r="F1188">
        <v>28.257999999999999</v>
      </c>
      <c r="G1188">
        <v>26.097000000000001</v>
      </c>
      <c r="H1188">
        <v>28.555</v>
      </c>
      <c r="I1188">
        <v>28.555</v>
      </c>
      <c r="J1188">
        <v>26.195</v>
      </c>
    </row>
    <row r="1189" spans="1:10">
      <c r="A1189" s="76">
        <v>43415.541666666664</v>
      </c>
      <c r="C1189">
        <v>28.754000000000001</v>
      </c>
      <c r="D1189">
        <v>26.292000000000002</v>
      </c>
      <c r="E1189">
        <v>26.292000000000002</v>
      </c>
      <c r="F1189">
        <v>28.456</v>
      </c>
      <c r="G1189">
        <v>26.195</v>
      </c>
      <c r="H1189">
        <v>28.655000000000001</v>
      </c>
      <c r="I1189">
        <v>28.655000000000001</v>
      </c>
      <c r="J1189">
        <v>26.195</v>
      </c>
    </row>
    <row r="1190" spans="1:10">
      <c r="A1190" s="76">
        <v>43415.5625</v>
      </c>
      <c r="C1190">
        <v>28.555</v>
      </c>
      <c r="D1190">
        <v>26</v>
      </c>
      <c r="E1190">
        <v>26.097000000000001</v>
      </c>
      <c r="F1190">
        <v>28.257999999999999</v>
      </c>
      <c r="G1190">
        <v>26</v>
      </c>
      <c r="H1190">
        <v>28.456</v>
      </c>
      <c r="I1190">
        <v>28.456</v>
      </c>
      <c r="J1190">
        <v>26.097000000000001</v>
      </c>
    </row>
    <row r="1191" spans="1:10">
      <c r="A1191" s="76">
        <v>43415.583333333336</v>
      </c>
      <c r="C1191">
        <v>28.555</v>
      </c>
      <c r="D1191">
        <v>26.097000000000001</v>
      </c>
      <c r="E1191">
        <v>26.097000000000001</v>
      </c>
      <c r="F1191">
        <v>28.257999999999999</v>
      </c>
      <c r="G1191">
        <v>26</v>
      </c>
      <c r="H1191">
        <v>28.456</v>
      </c>
      <c r="I1191">
        <v>28.456</v>
      </c>
      <c r="J1191">
        <v>26.097000000000001</v>
      </c>
    </row>
    <row r="1192" spans="1:10">
      <c r="A1192" s="76">
        <v>43415.604166666664</v>
      </c>
      <c r="C1192">
        <v>28.754000000000001</v>
      </c>
      <c r="D1192">
        <v>26.292000000000002</v>
      </c>
      <c r="E1192">
        <v>26.292000000000002</v>
      </c>
      <c r="F1192">
        <v>28.456</v>
      </c>
      <c r="G1192">
        <v>26.195</v>
      </c>
      <c r="H1192">
        <v>28.655000000000001</v>
      </c>
      <c r="I1192">
        <v>28.655000000000001</v>
      </c>
      <c r="J1192">
        <v>26.292000000000002</v>
      </c>
    </row>
    <row r="1193" spans="1:10">
      <c r="A1193" s="76">
        <v>43415.625</v>
      </c>
      <c r="C1193">
        <v>28.754000000000001</v>
      </c>
      <c r="D1193">
        <v>26.292000000000002</v>
      </c>
      <c r="E1193">
        <v>26.292000000000002</v>
      </c>
      <c r="F1193">
        <v>28.456</v>
      </c>
      <c r="G1193">
        <v>26.292000000000002</v>
      </c>
      <c r="H1193">
        <v>28.754000000000001</v>
      </c>
      <c r="I1193">
        <v>28.754000000000001</v>
      </c>
      <c r="J1193">
        <v>26.292000000000002</v>
      </c>
    </row>
    <row r="1194" spans="1:10">
      <c r="A1194" s="76">
        <v>43415.645833333336</v>
      </c>
      <c r="C1194">
        <v>28.853000000000002</v>
      </c>
      <c r="D1194">
        <v>26.39</v>
      </c>
      <c r="E1194">
        <v>26.39</v>
      </c>
      <c r="F1194">
        <v>28.555</v>
      </c>
      <c r="G1194">
        <v>26.292000000000002</v>
      </c>
      <c r="H1194">
        <v>28.853000000000002</v>
      </c>
      <c r="I1194">
        <v>28.952999999999999</v>
      </c>
      <c r="J1194">
        <v>26.39</v>
      </c>
    </row>
    <row r="1195" spans="1:10">
      <c r="A1195" s="76">
        <v>43415.666666666664</v>
      </c>
      <c r="C1195">
        <v>28.853000000000002</v>
      </c>
      <c r="D1195">
        <v>26.292000000000002</v>
      </c>
      <c r="E1195">
        <v>26.39</v>
      </c>
      <c r="F1195">
        <v>28.456</v>
      </c>
      <c r="G1195">
        <v>26.292000000000002</v>
      </c>
      <c r="H1195">
        <v>29.152000000000001</v>
      </c>
      <c r="I1195">
        <v>29.652000000000001</v>
      </c>
      <c r="J1195">
        <v>26.292000000000002</v>
      </c>
    </row>
    <row r="1196" spans="1:10">
      <c r="A1196" s="76">
        <v>43415.6875</v>
      </c>
      <c r="C1196">
        <v>28.655000000000001</v>
      </c>
      <c r="D1196">
        <v>26.097000000000001</v>
      </c>
      <c r="E1196">
        <v>26.097000000000001</v>
      </c>
      <c r="F1196">
        <v>28.257999999999999</v>
      </c>
      <c r="G1196">
        <v>26.097000000000001</v>
      </c>
      <c r="H1196">
        <v>29.152000000000001</v>
      </c>
      <c r="I1196">
        <v>29.352</v>
      </c>
      <c r="J1196">
        <v>26.097000000000001</v>
      </c>
    </row>
    <row r="1197" spans="1:10">
      <c r="A1197" s="76">
        <v>43415.708333333336</v>
      </c>
      <c r="C1197">
        <v>28.555</v>
      </c>
      <c r="D1197">
        <v>26.097000000000001</v>
      </c>
      <c r="E1197">
        <v>26.097000000000001</v>
      </c>
      <c r="F1197">
        <v>28.257999999999999</v>
      </c>
      <c r="G1197">
        <v>26.097000000000001</v>
      </c>
      <c r="H1197">
        <v>28.853000000000002</v>
      </c>
      <c r="I1197">
        <v>28.555</v>
      </c>
      <c r="J1197">
        <v>26.097000000000001</v>
      </c>
    </row>
    <row r="1198" spans="1:10">
      <c r="A1198" s="76">
        <v>43415.729166666664</v>
      </c>
      <c r="C1198">
        <v>28.655000000000001</v>
      </c>
      <c r="D1198">
        <v>25.902000000000001</v>
      </c>
      <c r="E1198">
        <v>26</v>
      </c>
      <c r="F1198">
        <v>28.655000000000001</v>
      </c>
      <c r="G1198">
        <v>25.902000000000001</v>
      </c>
      <c r="H1198">
        <v>28.555</v>
      </c>
      <c r="I1198">
        <v>28.456</v>
      </c>
      <c r="J1198">
        <v>25.902000000000001</v>
      </c>
    </row>
    <row r="1199" spans="1:10">
      <c r="A1199" s="76">
        <v>43415.75</v>
      </c>
      <c r="C1199">
        <v>28.952999999999999</v>
      </c>
      <c r="D1199">
        <v>26.097000000000001</v>
      </c>
      <c r="E1199">
        <v>26.097000000000001</v>
      </c>
      <c r="F1199">
        <v>28.555</v>
      </c>
      <c r="G1199">
        <v>26.097000000000001</v>
      </c>
      <c r="H1199">
        <v>28.754000000000001</v>
      </c>
      <c r="I1199">
        <v>28.456</v>
      </c>
      <c r="J1199">
        <v>26.097000000000001</v>
      </c>
    </row>
    <row r="1200" spans="1:10">
      <c r="A1200" s="76">
        <v>43415.770833333336</v>
      </c>
      <c r="C1200">
        <v>28.952999999999999</v>
      </c>
      <c r="D1200">
        <v>26.195</v>
      </c>
      <c r="E1200">
        <v>26.195</v>
      </c>
      <c r="F1200">
        <v>28.555</v>
      </c>
      <c r="G1200">
        <v>26.195</v>
      </c>
      <c r="H1200">
        <v>28.754000000000001</v>
      </c>
      <c r="I1200">
        <v>28.555</v>
      </c>
      <c r="J1200">
        <v>26.195</v>
      </c>
    </row>
    <row r="1201" spans="1:10">
      <c r="A1201" s="76">
        <v>43415.791666666664</v>
      </c>
      <c r="C1201">
        <v>29.053000000000001</v>
      </c>
      <c r="D1201">
        <v>26.195</v>
      </c>
      <c r="E1201">
        <v>26.195</v>
      </c>
      <c r="F1201">
        <v>28.655000000000001</v>
      </c>
      <c r="G1201">
        <v>26.097000000000001</v>
      </c>
      <c r="H1201">
        <v>28.853000000000002</v>
      </c>
      <c r="I1201">
        <v>28.555</v>
      </c>
      <c r="J1201">
        <v>26.195</v>
      </c>
    </row>
    <row r="1202" spans="1:10">
      <c r="A1202" s="76">
        <v>43415.8125</v>
      </c>
      <c r="C1202">
        <v>28.952999999999999</v>
      </c>
      <c r="D1202">
        <v>26.195</v>
      </c>
      <c r="E1202">
        <v>26.195</v>
      </c>
      <c r="F1202">
        <v>28.555</v>
      </c>
      <c r="G1202">
        <v>26.097000000000001</v>
      </c>
      <c r="H1202">
        <v>28.853000000000002</v>
      </c>
      <c r="I1202">
        <v>28.555</v>
      </c>
      <c r="J1202">
        <v>26.195</v>
      </c>
    </row>
    <row r="1203" spans="1:10">
      <c r="A1203" s="76">
        <v>43415.833333333336</v>
      </c>
      <c r="C1203">
        <v>28.853000000000002</v>
      </c>
      <c r="D1203">
        <v>26</v>
      </c>
      <c r="E1203">
        <v>26.097000000000001</v>
      </c>
      <c r="F1203">
        <v>28.456</v>
      </c>
      <c r="G1203">
        <v>26</v>
      </c>
      <c r="H1203">
        <v>28.655000000000001</v>
      </c>
      <c r="I1203">
        <v>28.356999999999999</v>
      </c>
      <c r="J1203">
        <v>26</v>
      </c>
    </row>
    <row r="1204" spans="1:10">
      <c r="A1204" s="76">
        <v>43415.854166666664</v>
      </c>
      <c r="C1204">
        <v>28.952999999999999</v>
      </c>
      <c r="D1204">
        <v>26.097000000000001</v>
      </c>
      <c r="E1204">
        <v>26.195</v>
      </c>
      <c r="F1204">
        <v>28.555</v>
      </c>
      <c r="G1204">
        <v>26.097000000000001</v>
      </c>
      <c r="H1204">
        <v>28.754000000000001</v>
      </c>
      <c r="I1204">
        <v>28.555</v>
      </c>
      <c r="J1204">
        <v>26.097000000000001</v>
      </c>
    </row>
    <row r="1205" spans="1:10">
      <c r="A1205" s="76">
        <v>43415.875</v>
      </c>
      <c r="C1205">
        <v>28.952999999999999</v>
      </c>
      <c r="D1205">
        <v>26.097000000000001</v>
      </c>
      <c r="E1205">
        <v>26.195</v>
      </c>
      <c r="F1205">
        <v>28.555</v>
      </c>
      <c r="G1205">
        <v>26.097000000000001</v>
      </c>
      <c r="H1205">
        <v>28.853000000000002</v>
      </c>
      <c r="I1205">
        <v>28.456</v>
      </c>
      <c r="J1205">
        <v>26.097000000000001</v>
      </c>
    </row>
    <row r="1206" spans="1:10">
      <c r="A1206" s="76">
        <v>43415.895833333336</v>
      </c>
      <c r="C1206">
        <v>28.952999999999999</v>
      </c>
      <c r="D1206">
        <v>26.097000000000001</v>
      </c>
      <c r="E1206">
        <v>26.097000000000001</v>
      </c>
      <c r="F1206">
        <v>28.456</v>
      </c>
      <c r="G1206">
        <v>26</v>
      </c>
      <c r="H1206">
        <v>28.754000000000001</v>
      </c>
      <c r="I1206">
        <v>28.356999999999999</v>
      </c>
      <c r="J1206">
        <v>26.097000000000001</v>
      </c>
    </row>
    <row r="1207" spans="1:10">
      <c r="A1207" s="76">
        <v>43415.916666666664</v>
      </c>
      <c r="C1207">
        <v>28.952999999999999</v>
      </c>
      <c r="D1207">
        <v>26.097000000000001</v>
      </c>
      <c r="E1207">
        <v>26.195</v>
      </c>
      <c r="F1207">
        <v>28.555</v>
      </c>
      <c r="G1207">
        <v>26.097000000000001</v>
      </c>
      <c r="H1207">
        <v>28.853000000000002</v>
      </c>
      <c r="I1207">
        <v>28.456</v>
      </c>
      <c r="J1207">
        <v>26.097000000000001</v>
      </c>
    </row>
    <row r="1208" spans="1:10">
      <c r="A1208" s="76">
        <v>43415.9375</v>
      </c>
      <c r="C1208">
        <v>28.952999999999999</v>
      </c>
      <c r="D1208">
        <v>26.097000000000001</v>
      </c>
      <c r="E1208">
        <v>26.195</v>
      </c>
      <c r="F1208">
        <v>28.555</v>
      </c>
      <c r="G1208">
        <v>26.097000000000001</v>
      </c>
      <c r="H1208">
        <v>28.754000000000001</v>
      </c>
      <c r="I1208">
        <v>28.456</v>
      </c>
      <c r="J1208">
        <v>26.097000000000001</v>
      </c>
    </row>
    <row r="1209" spans="1:10">
      <c r="A1209" s="76">
        <v>43415.958333333336</v>
      </c>
      <c r="C1209">
        <v>29.053000000000001</v>
      </c>
      <c r="D1209">
        <v>26.097000000000001</v>
      </c>
      <c r="E1209">
        <v>26.195</v>
      </c>
      <c r="F1209">
        <v>28.555</v>
      </c>
      <c r="G1209">
        <v>26.097000000000001</v>
      </c>
      <c r="H1209">
        <v>28.853000000000002</v>
      </c>
      <c r="I1209">
        <v>28.456</v>
      </c>
      <c r="J1209">
        <v>26.097000000000001</v>
      </c>
    </row>
    <row r="1210" spans="1:10">
      <c r="A1210" s="76">
        <v>43415.979166666664</v>
      </c>
      <c r="C1210">
        <v>28.952999999999999</v>
      </c>
      <c r="D1210">
        <v>26.097000000000001</v>
      </c>
      <c r="E1210">
        <v>26.195</v>
      </c>
      <c r="F1210">
        <v>28.555</v>
      </c>
      <c r="G1210">
        <v>26.097000000000001</v>
      </c>
      <c r="H1210">
        <v>28.754000000000001</v>
      </c>
      <c r="I1210">
        <v>28.456</v>
      </c>
      <c r="J1210">
        <v>26.097000000000001</v>
      </c>
    </row>
    <row r="1211" spans="1:10">
      <c r="A1211" s="76">
        <v>43416</v>
      </c>
      <c r="C1211">
        <v>28.952999999999999</v>
      </c>
      <c r="D1211">
        <v>26.097000000000001</v>
      </c>
      <c r="E1211">
        <v>26.195</v>
      </c>
      <c r="F1211">
        <v>28.555</v>
      </c>
      <c r="G1211">
        <v>26.097000000000001</v>
      </c>
      <c r="H1211">
        <v>28.754000000000001</v>
      </c>
      <c r="I1211">
        <v>28.456</v>
      </c>
      <c r="J1211">
        <v>26.097000000000001</v>
      </c>
    </row>
    <row r="1212" spans="1:10">
      <c r="A1212" s="76">
        <v>43416.020833333336</v>
      </c>
      <c r="C1212">
        <v>29.053000000000001</v>
      </c>
      <c r="D1212">
        <v>26.195</v>
      </c>
      <c r="E1212">
        <v>26.195</v>
      </c>
      <c r="F1212">
        <v>28.555</v>
      </c>
      <c r="G1212">
        <v>26.097000000000001</v>
      </c>
      <c r="H1212">
        <v>28.853000000000002</v>
      </c>
      <c r="I1212">
        <v>28.555</v>
      </c>
      <c r="J1212">
        <v>26.195</v>
      </c>
    </row>
    <row r="1213" spans="1:10">
      <c r="A1213" s="76">
        <v>43416.041666666664</v>
      </c>
      <c r="C1213">
        <v>28.952999999999999</v>
      </c>
      <c r="D1213">
        <v>26.097000000000001</v>
      </c>
      <c r="E1213">
        <v>26.097000000000001</v>
      </c>
      <c r="F1213">
        <v>28.456</v>
      </c>
      <c r="G1213">
        <v>26</v>
      </c>
      <c r="H1213">
        <v>28.754000000000001</v>
      </c>
      <c r="I1213">
        <v>28.356999999999999</v>
      </c>
      <c r="J1213">
        <v>26.097000000000001</v>
      </c>
    </row>
    <row r="1214" spans="1:10">
      <c r="A1214" s="76">
        <v>43416.0625</v>
      </c>
      <c r="C1214">
        <v>28.952999999999999</v>
      </c>
      <c r="D1214">
        <v>26.097000000000001</v>
      </c>
      <c r="E1214">
        <v>26.097000000000001</v>
      </c>
      <c r="F1214">
        <v>28.456</v>
      </c>
      <c r="G1214">
        <v>26</v>
      </c>
      <c r="H1214">
        <v>28.754000000000001</v>
      </c>
      <c r="I1214">
        <v>28.456</v>
      </c>
      <c r="J1214">
        <v>26.097000000000001</v>
      </c>
    </row>
    <row r="1215" spans="1:10">
      <c r="A1215" s="76">
        <v>43416.083333333336</v>
      </c>
      <c r="C1215">
        <v>28.952999999999999</v>
      </c>
      <c r="D1215">
        <v>26.097000000000001</v>
      </c>
      <c r="E1215">
        <v>26.097000000000001</v>
      </c>
      <c r="F1215">
        <v>28.456</v>
      </c>
      <c r="G1215">
        <v>26</v>
      </c>
      <c r="H1215">
        <v>28.655000000000001</v>
      </c>
      <c r="I1215">
        <v>28.456</v>
      </c>
      <c r="J1215">
        <v>26.097000000000001</v>
      </c>
    </row>
    <row r="1216" spans="1:10">
      <c r="A1216" s="76">
        <v>43416.104166666664</v>
      </c>
      <c r="C1216">
        <v>28.952999999999999</v>
      </c>
      <c r="D1216">
        <v>26.097000000000001</v>
      </c>
      <c r="E1216">
        <v>26.097000000000001</v>
      </c>
      <c r="F1216">
        <v>28.456</v>
      </c>
      <c r="G1216">
        <v>26</v>
      </c>
      <c r="H1216">
        <v>28.655000000000001</v>
      </c>
      <c r="I1216">
        <v>28.456</v>
      </c>
      <c r="J1216">
        <v>26.097000000000001</v>
      </c>
    </row>
    <row r="1217" spans="1:10">
      <c r="A1217" s="76">
        <v>43416.125</v>
      </c>
      <c r="C1217">
        <v>28.952999999999999</v>
      </c>
      <c r="D1217">
        <v>26.097000000000001</v>
      </c>
      <c r="E1217">
        <v>26.097000000000001</v>
      </c>
      <c r="F1217">
        <v>28.456</v>
      </c>
      <c r="G1217">
        <v>26</v>
      </c>
      <c r="H1217">
        <v>28.754000000000001</v>
      </c>
      <c r="I1217">
        <v>28.456</v>
      </c>
      <c r="J1217">
        <v>26.097000000000001</v>
      </c>
    </row>
    <row r="1218" spans="1:10">
      <c r="A1218" s="76">
        <v>43416.145833333336</v>
      </c>
      <c r="C1218">
        <v>28.952999999999999</v>
      </c>
      <c r="D1218">
        <v>26.097000000000001</v>
      </c>
      <c r="E1218">
        <v>26.097000000000001</v>
      </c>
      <c r="F1218">
        <v>28.456</v>
      </c>
      <c r="G1218">
        <v>26.097000000000001</v>
      </c>
      <c r="H1218">
        <v>28.754000000000001</v>
      </c>
      <c r="I1218">
        <v>28.456</v>
      </c>
      <c r="J1218">
        <v>26.097000000000001</v>
      </c>
    </row>
    <row r="1219" spans="1:10">
      <c r="A1219" s="76">
        <v>43416.166666666664</v>
      </c>
      <c r="C1219">
        <v>28.952999999999999</v>
      </c>
      <c r="D1219">
        <v>26.097000000000001</v>
      </c>
      <c r="E1219">
        <v>26.097000000000001</v>
      </c>
      <c r="F1219">
        <v>28.456</v>
      </c>
      <c r="G1219">
        <v>26</v>
      </c>
      <c r="H1219">
        <v>28.655000000000001</v>
      </c>
      <c r="I1219">
        <v>28.456</v>
      </c>
      <c r="J1219">
        <v>26.097000000000001</v>
      </c>
    </row>
    <row r="1220" spans="1:10">
      <c r="A1220" s="76">
        <v>43416.1875</v>
      </c>
      <c r="C1220">
        <v>28.952999999999999</v>
      </c>
      <c r="D1220">
        <v>26.097000000000001</v>
      </c>
      <c r="E1220">
        <v>26.097000000000001</v>
      </c>
      <c r="F1220">
        <v>28.456</v>
      </c>
      <c r="G1220">
        <v>26</v>
      </c>
      <c r="H1220">
        <v>28.655000000000001</v>
      </c>
      <c r="I1220">
        <v>28.456</v>
      </c>
      <c r="J1220">
        <v>26.097000000000001</v>
      </c>
    </row>
    <row r="1221" spans="1:10">
      <c r="A1221" s="76">
        <v>43416.208333333336</v>
      </c>
      <c r="C1221">
        <v>28.853000000000002</v>
      </c>
      <c r="D1221">
        <v>26.097000000000001</v>
      </c>
      <c r="E1221">
        <v>26.097000000000001</v>
      </c>
      <c r="F1221">
        <v>28.456</v>
      </c>
      <c r="G1221">
        <v>26</v>
      </c>
      <c r="H1221">
        <v>28.655000000000001</v>
      </c>
      <c r="I1221">
        <v>28.356999999999999</v>
      </c>
      <c r="J1221">
        <v>26.097000000000001</v>
      </c>
    </row>
    <row r="1222" spans="1:10">
      <c r="A1222" s="76">
        <v>43416.229166666664</v>
      </c>
      <c r="C1222">
        <v>28.952999999999999</v>
      </c>
      <c r="D1222">
        <v>26.097000000000001</v>
      </c>
      <c r="E1222">
        <v>26.195</v>
      </c>
      <c r="F1222">
        <v>28.456</v>
      </c>
      <c r="G1222">
        <v>26.097000000000001</v>
      </c>
      <c r="H1222">
        <v>28.754000000000001</v>
      </c>
      <c r="I1222">
        <v>28.456</v>
      </c>
      <c r="J1222">
        <v>26.097000000000001</v>
      </c>
    </row>
    <row r="1223" spans="1:10">
      <c r="A1223" s="76">
        <v>43416.25</v>
      </c>
      <c r="C1223">
        <v>28.952999999999999</v>
      </c>
      <c r="D1223">
        <v>26.097000000000001</v>
      </c>
      <c r="E1223">
        <v>26.195</v>
      </c>
      <c r="F1223">
        <v>28.456</v>
      </c>
      <c r="G1223">
        <v>26.097000000000001</v>
      </c>
      <c r="H1223">
        <v>28.754000000000001</v>
      </c>
      <c r="I1223">
        <v>28.456</v>
      </c>
      <c r="J1223">
        <v>26.097000000000001</v>
      </c>
    </row>
    <row r="1224" spans="1:10">
      <c r="A1224" s="76">
        <v>43416.270833333336</v>
      </c>
      <c r="C1224">
        <v>28.952999999999999</v>
      </c>
      <c r="D1224">
        <v>26.097000000000001</v>
      </c>
      <c r="E1224">
        <v>26.195</v>
      </c>
      <c r="F1224">
        <v>28.555</v>
      </c>
      <c r="G1224">
        <v>26.097000000000001</v>
      </c>
      <c r="H1224">
        <v>28.754000000000001</v>
      </c>
      <c r="I1224">
        <v>28.456</v>
      </c>
      <c r="J1224">
        <v>26.097000000000001</v>
      </c>
    </row>
    <row r="1225" spans="1:10">
      <c r="A1225" s="76">
        <v>43416.291666666664</v>
      </c>
      <c r="C1225">
        <v>28.952999999999999</v>
      </c>
      <c r="D1225">
        <v>26.195</v>
      </c>
      <c r="E1225">
        <v>26.195</v>
      </c>
      <c r="F1225">
        <v>28.555</v>
      </c>
      <c r="G1225">
        <v>26.097000000000001</v>
      </c>
      <c r="H1225">
        <v>28.754000000000001</v>
      </c>
      <c r="I1225">
        <v>28.456</v>
      </c>
      <c r="J1225">
        <v>26.097000000000001</v>
      </c>
    </row>
    <row r="1226" spans="1:10">
      <c r="A1226" s="76">
        <v>43416.3125</v>
      </c>
      <c r="C1226">
        <v>29.053000000000001</v>
      </c>
      <c r="D1226">
        <v>26.195</v>
      </c>
      <c r="E1226">
        <v>26.292000000000002</v>
      </c>
      <c r="F1226">
        <v>28.555</v>
      </c>
      <c r="G1226">
        <v>26.195</v>
      </c>
      <c r="H1226">
        <v>28.853000000000002</v>
      </c>
      <c r="I1226">
        <v>28.456</v>
      </c>
      <c r="J1226">
        <v>26.195</v>
      </c>
    </row>
    <row r="1227" spans="1:10">
      <c r="A1227" s="76">
        <v>43416.333333333336</v>
      </c>
      <c r="C1227">
        <v>29.152000000000001</v>
      </c>
      <c r="D1227">
        <v>26.292000000000002</v>
      </c>
      <c r="E1227">
        <v>26.292000000000002</v>
      </c>
      <c r="F1227">
        <v>28.655000000000001</v>
      </c>
      <c r="G1227">
        <v>26.292000000000002</v>
      </c>
      <c r="H1227">
        <v>28.853000000000002</v>
      </c>
      <c r="I1227">
        <v>28.655000000000001</v>
      </c>
      <c r="J1227">
        <v>26.292000000000002</v>
      </c>
    </row>
    <row r="1228" spans="1:10">
      <c r="A1228" s="76">
        <v>43416.354166666664</v>
      </c>
      <c r="C1228">
        <v>28.853000000000002</v>
      </c>
      <c r="D1228">
        <v>26.292000000000002</v>
      </c>
      <c r="E1228">
        <v>26.39</v>
      </c>
      <c r="F1228">
        <v>28.655000000000001</v>
      </c>
      <c r="G1228">
        <v>26.292000000000002</v>
      </c>
      <c r="H1228">
        <v>28.952999999999999</v>
      </c>
      <c r="I1228">
        <v>28.655000000000001</v>
      </c>
      <c r="J1228">
        <v>26.39</v>
      </c>
    </row>
    <row r="1229" spans="1:10">
      <c r="A1229" s="76">
        <v>43416.375</v>
      </c>
      <c r="C1229">
        <v>28.853000000000002</v>
      </c>
      <c r="D1229">
        <v>26.292000000000002</v>
      </c>
      <c r="E1229">
        <v>26.39</v>
      </c>
      <c r="F1229">
        <v>28.655000000000001</v>
      </c>
      <c r="G1229">
        <v>26.292000000000002</v>
      </c>
      <c r="H1229">
        <v>28.952999999999999</v>
      </c>
      <c r="I1229">
        <v>28.655000000000001</v>
      </c>
      <c r="J1229">
        <v>26.39</v>
      </c>
    </row>
    <row r="1230" spans="1:10">
      <c r="A1230" s="76">
        <v>43416.395833333336</v>
      </c>
      <c r="C1230">
        <v>28.853000000000002</v>
      </c>
      <c r="D1230">
        <v>26.39</v>
      </c>
      <c r="E1230">
        <v>26.488</v>
      </c>
      <c r="F1230">
        <v>28.754000000000001</v>
      </c>
      <c r="G1230">
        <v>26.39</v>
      </c>
      <c r="H1230">
        <v>28.952999999999999</v>
      </c>
      <c r="I1230">
        <v>28.754000000000001</v>
      </c>
      <c r="J1230">
        <v>26.39</v>
      </c>
    </row>
    <row r="1231" spans="1:10">
      <c r="A1231" s="76">
        <v>43416.416666666664</v>
      </c>
      <c r="C1231">
        <v>28.952999999999999</v>
      </c>
      <c r="D1231">
        <v>26.39</v>
      </c>
      <c r="E1231">
        <v>26.488</v>
      </c>
      <c r="F1231">
        <v>28.754000000000001</v>
      </c>
      <c r="G1231">
        <v>26.39</v>
      </c>
      <c r="H1231">
        <v>29.053000000000001</v>
      </c>
      <c r="I1231">
        <v>28.555</v>
      </c>
      <c r="J1231">
        <v>26.488</v>
      </c>
    </row>
    <row r="1232" spans="1:10">
      <c r="A1232" s="76">
        <v>43416.4375</v>
      </c>
      <c r="C1232">
        <v>28.952999999999999</v>
      </c>
      <c r="D1232">
        <v>26.39</v>
      </c>
      <c r="E1232">
        <v>26.488</v>
      </c>
      <c r="F1232">
        <v>28.754000000000001</v>
      </c>
      <c r="G1232">
        <v>26.39</v>
      </c>
      <c r="H1232">
        <v>29.053000000000001</v>
      </c>
      <c r="I1232">
        <v>28.555</v>
      </c>
      <c r="J1232">
        <v>26.488</v>
      </c>
    </row>
    <row r="1233" spans="1:10">
      <c r="A1233" s="76">
        <v>43416.458333333336</v>
      </c>
      <c r="C1233">
        <v>28.952999999999999</v>
      </c>
      <c r="D1233">
        <v>26.39</v>
      </c>
      <c r="E1233">
        <v>26.488</v>
      </c>
      <c r="F1233">
        <v>28.754000000000001</v>
      </c>
      <c r="G1233">
        <v>26.488</v>
      </c>
      <c r="H1233">
        <v>29.152000000000001</v>
      </c>
      <c r="I1233">
        <v>28.655000000000001</v>
      </c>
      <c r="J1233">
        <v>26.488</v>
      </c>
    </row>
    <row r="1234" spans="1:10">
      <c r="A1234" s="76">
        <v>43416.479166666664</v>
      </c>
      <c r="C1234">
        <v>28.952999999999999</v>
      </c>
      <c r="D1234">
        <v>26.488</v>
      </c>
      <c r="E1234">
        <v>26.585000000000001</v>
      </c>
      <c r="F1234">
        <v>28.853000000000002</v>
      </c>
      <c r="G1234">
        <v>26.488</v>
      </c>
      <c r="H1234">
        <v>29.152000000000001</v>
      </c>
      <c r="I1234">
        <v>28.655000000000001</v>
      </c>
      <c r="J1234">
        <v>26.488</v>
      </c>
    </row>
    <row r="1235" spans="1:10">
      <c r="A1235" s="76">
        <v>43416.5</v>
      </c>
      <c r="C1235">
        <v>28.952999999999999</v>
      </c>
      <c r="D1235">
        <v>26.488</v>
      </c>
      <c r="E1235">
        <v>26.488</v>
      </c>
      <c r="F1235">
        <v>28.754000000000001</v>
      </c>
      <c r="G1235">
        <v>26.488</v>
      </c>
      <c r="H1235">
        <v>29.152000000000001</v>
      </c>
      <c r="I1235">
        <v>28.555</v>
      </c>
      <c r="J1235">
        <v>26.488</v>
      </c>
    </row>
    <row r="1236" spans="1:10">
      <c r="A1236" s="76">
        <v>43416.520833333336</v>
      </c>
      <c r="C1236">
        <v>29.053000000000001</v>
      </c>
      <c r="D1236">
        <v>26.585000000000001</v>
      </c>
      <c r="E1236">
        <v>26.585000000000001</v>
      </c>
      <c r="F1236">
        <v>28.853000000000002</v>
      </c>
      <c r="G1236">
        <v>26.585000000000001</v>
      </c>
      <c r="H1236">
        <v>29.251999999999999</v>
      </c>
      <c r="I1236">
        <v>28.655000000000001</v>
      </c>
      <c r="J1236">
        <v>26.585000000000001</v>
      </c>
    </row>
    <row r="1237" spans="1:10">
      <c r="A1237" s="76">
        <v>43416.541666666664</v>
      </c>
      <c r="C1237">
        <v>29.152000000000001</v>
      </c>
      <c r="D1237">
        <v>26.585000000000001</v>
      </c>
      <c r="E1237">
        <v>26.683</v>
      </c>
      <c r="F1237">
        <v>28.952999999999999</v>
      </c>
      <c r="G1237">
        <v>26.585000000000001</v>
      </c>
      <c r="H1237">
        <v>29.251999999999999</v>
      </c>
      <c r="I1237">
        <v>28.754000000000001</v>
      </c>
      <c r="J1237">
        <v>26.683</v>
      </c>
    </row>
    <row r="1238" spans="1:10">
      <c r="A1238" s="76">
        <v>43416.5625</v>
      </c>
      <c r="C1238">
        <v>29.251999999999999</v>
      </c>
      <c r="D1238">
        <v>26.683</v>
      </c>
      <c r="E1238">
        <v>26.780999999999999</v>
      </c>
      <c r="F1238">
        <v>29.053000000000001</v>
      </c>
      <c r="G1238">
        <v>26.683</v>
      </c>
      <c r="H1238">
        <v>29.352</v>
      </c>
      <c r="I1238">
        <v>28.754000000000001</v>
      </c>
      <c r="J1238">
        <v>26.683</v>
      </c>
    </row>
    <row r="1239" spans="1:10">
      <c r="A1239" s="76">
        <v>43416.583333333336</v>
      </c>
      <c r="C1239">
        <v>29.053000000000001</v>
      </c>
      <c r="D1239">
        <v>26.585000000000001</v>
      </c>
      <c r="E1239">
        <v>26.683</v>
      </c>
      <c r="F1239">
        <v>28.952999999999999</v>
      </c>
      <c r="G1239">
        <v>26.585000000000001</v>
      </c>
      <c r="H1239">
        <v>29.251999999999999</v>
      </c>
      <c r="I1239">
        <v>28.655000000000001</v>
      </c>
      <c r="J1239">
        <v>26.585000000000001</v>
      </c>
    </row>
    <row r="1240" spans="1:10">
      <c r="A1240" s="76">
        <v>43416.604166666664</v>
      </c>
      <c r="C1240">
        <v>29.053000000000001</v>
      </c>
      <c r="D1240">
        <v>26.585000000000001</v>
      </c>
      <c r="E1240">
        <v>26.585000000000001</v>
      </c>
      <c r="F1240">
        <v>28.952999999999999</v>
      </c>
      <c r="G1240">
        <v>26.488</v>
      </c>
      <c r="H1240">
        <v>29.251999999999999</v>
      </c>
      <c r="I1240">
        <v>28.655000000000001</v>
      </c>
      <c r="J1240">
        <v>26.585000000000001</v>
      </c>
    </row>
    <row r="1241" spans="1:10">
      <c r="A1241" s="76">
        <v>43416.625</v>
      </c>
      <c r="C1241">
        <v>29.053000000000001</v>
      </c>
      <c r="D1241">
        <v>26.488</v>
      </c>
      <c r="E1241">
        <v>26.585000000000001</v>
      </c>
      <c r="F1241">
        <v>28.853000000000002</v>
      </c>
      <c r="G1241">
        <v>26.488</v>
      </c>
      <c r="H1241">
        <v>29.251999999999999</v>
      </c>
      <c r="I1241">
        <v>28.555</v>
      </c>
      <c r="J1241">
        <v>26.585000000000001</v>
      </c>
    </row>
    <row r="1242" spans="1:10">
      <c r="A1242" s="76">
        <v>43416.645833333336</v>
      </c>
      <c r="C1242">
        <v>29.053000000000001</v>
      </c>
      <c r="D1242">
        <v>26.585000000000001</v>
      </c>
      <c r="E1242">
        <v>26.585000000000001</v>
      </c>
      <c r="F1242">
        <v>28.952999999999999</v>
      </c>
      <c r="G1242">
        <v>26.585000000000001</v>
      </c>
      <c r="H1242">
        <v>29.251999999999999</v>
      </c>
      <c r="I1242">
        <v>28.655000000000001</v>
      </c>
      <c r="J1242">
        <v>26.585000000000001</v>
      </c>
    </row>
    <row r="1243" spans="1:10">
      <c r="A1243" s="76">
        <v>43416.666666666664</v>
      </c>
      <c r="C1243">
        <v>29.053000000000001</v>
      </c>
      <c r="D1243">
        <v>26.585000000000001</v>
      </c>
      <c r="E1243">
        <v>26.585000000000001</v>
      </c>
      <c r="F1243">
        <v>28.952999999999999</v>
      </c>
      <c r="G1243">
        <v>26.585000000000001</v>
      </c>
      <c r="H1243">
        <v>29.251999999999999</v>
      </c>
      <c r="I1243">
        <v>28.655000000000001</v>
      </c>
      <c r="J1243">
        <v>26.585000000000001</v>
      </c>
    </row>
    <row r="1244" spans="1:10">
      <c r="A1244" s="76">
        <v>43416.6875</v>
      </c>
      <c r="C1244">
        <v>29.053000000000001</v>
      </c>
      <c r="D1244">
        <v>26.488</v>
      </c>
      <c r="E1244">
        <v>26.488</v>
      </c>
      <c r="F1244">
        <v>28.853000000000002</v>
      </c>
      <c r="G1244">
        <v>26.488</v>
      </c>
      <c r="H1244">
        <v>29.152000000000001</v>
      </c>
      <c r="I1244">
        <v>28.555</v>
      </c>
      <c r="J1244">
        <v>26.488</v>
      </c>
    </row>
    <row r="1245" spans="1:10">
      <c r="A1245" s="76">
        <v>43416.708333333336</v>
      </c>
      <c r="C1245">
        <v>28.952999999999999</v>
      </c>
      <c r="D1245">
        <v>26.488</v>
      </c>
      <c r="E1245">
        <v>26.488</v>
      </c>
      <c r="F1245">
        <v>28.853000000000002</v>
      </c>
      <c r="G1245">
        <v>26.488</v>
      </c>
      <c r="H1245">
        <v>29.152000000000001</v>
      </c>
      <c r="I1245">
        <v>28.555</v>
      </c>
      <c r="J1245">
        <v>26.488</v>
      </c>
    </row>
    <row r="1246" spans="1:10">
      <c r="A1246" s="76">
        <v>43416.729166666664</v>
      </c>
      <c r="C1246">
        <v>29.053000000000001</v>
      </c>
      <c r="D1246">
        <v>26.488</v>
      </c>
      <c r="E1246">
        <v>26.488</v>
      </c>
      <c r="F1246">
        <v>28.853000000000002</v>
      </c>
      <c r="G1246">
        <v>26.39</v>
      </c>
      <c r="H1246">
        <v>29.152000000000001</v>
      </c>
      <c r="I1246">
        <v>28.555</v>
      </c>
      <c r="J1246">
        <v>26.488</v>
      </c>
    </row>
    <row r="1247" spans="1:10">
      <c r="A1247" s="76">
        <v>43416.75</v>
      </c>
      <c r="C1247">
        <v>28.952999999999999</v>
      </c>
      <c r="D1247">
        <v>26.488</v>
      </c>
      <c r="E1247">
        <v>26.585000000000001</v>
      </c>
      <c r="F1247">
        <v>28.853000000000002</v>
      </c>
      <c r="G1247">
        <v>26.488</v>
      </c>
      <c r="H1247">
        <v>29.152000000000001</v>
      </c>
      <c r="I1247">
        <v>28.555</v>
      </c>
      <c r="J1247">
        <v>26.488</v>
      </c>
    </row>
    <row r="1248" spans="1:10">
      <c r="A1248" s="76">
        <v>43416.770833333336</v>
      </c>
      <c r="C1248">
        <v>29.053000000000001</v>
      </c>
      <c r="D1248">
        <v>26.488</v>
      </c>
      <c r="E1248">
        <v>26.585000000000001</v>
      </c>
      <c r="F1248">
        <v>28.853000000000002</v>
      </c>
      <c r="G1248">
        <v>26.488</v>
      </c>
      <c r="H1248">
        <v>29.152000000000001</v>
      </c>
      <c r="I1248">
        <v>28.555</v>
      </c>
      <c r="J1248">
        <v>26.488</v>
      </c>
    </row>
    <row r="1249" spans="1:10">
      <c r="A1249" s="76">
        <v>43416.791666666664</v>
      </c>
      <c r="C1249">
        <v>29.053000000000001</v>
      </c>
      <c r="D1249">
        <v>26.488</v>
      </c>
      <c r="E1249">
        <v>26.585000000000001</v>
      </c>
      <c r="F1249">
        <v>28.853000000000002</v>
      </c>
      <c r="G1249">
        <v>26.488</v>
      </c>
      <c r="H1249">
        <v>29.152000000000001</v>
      </c>
      <c r="I1249">
        <v>28.555</v>
      </c>
      <c r="J1249">
        <v>26.488</v>
      </c>
    </row>
    <row r="1250" spans="1:10">
      <c r="A1250" s="76">
        <v>43416.8125</v>
      </c>
      <c r="C1250">
        <v>29.053000000000001</v>
      </c>
      <c r="D1250">
        <v>26.488</v>
      </c>
      <c r="E1250">
        <v>26.585000000000001</v>
      </c>
      <c r="F1250">
        <v>28.853000000000002</v>
      </c>
      <c r="G1250">
        <v>26.488</v>
      </c>
      <c r="H1250">
        <v>29.152000000000001</v>
      </c>
      <c r="I1250">
        <v>28.555</v>
      </c>
      <c r="J1250">
        <v>26.488</v>
      </c>
    </row>
    <row r="1251" spans="1:10">
      <c r="A1251" s="76">
        <v>43416.833333333336</v>
      </c>
      <c r="C1251">
        <v>29.053000000000001</v>
      </c>
      <c r="D1251">
        <v>26.488</v>
      </c>
      <c r="E1251">
        <v>26.585000000000001</v>
      </c>
      <c r="F1251">
        <v>28.853000000000002</v>
      </c>
      <c r="G1251">
        <v>26.488</v>
      </c>
      <c r="H1251">
        <v>29.152000000000001</v>
      </c>
      <c r="I1251">
        <v>28.555</v>
      </c>
      <c r="J1251">
        <v>26.488</v>
      </c>
    </row>
    <row r="1252" spans="1:10">
      <c r="A1252" s="76">
        <v>43416.854166666664</v>
      </c>
      <c r="C1252">
        <v>29.053000000000001</v>
      </c>
      <c r="D1252">
        <v>26.488</v>
      </c>
      <c r="E1252">
        <v>26.488</v>
      </c>
      <c r="F1252">
        <v>28.853000000000002</v>
      </c>
      <c r="G1252">
        <v>26.488</v>
      </c>
      <c r="H1252">
        <v>29.152000000000001</v>
      </c>
      <c r="I1252">
        <v>28.555</v>
      </c>
      <c r="J1252">
        <v>26.488</v>
      </c>
    </row>
    <row r="1253" spans="1:10">
      <c r="A1253" s="76">
        <v>43416.875</v>
      </c>
      <c r="C1253">
        <v>28.952999999999999</v>
      </c>
      <c r="D1253">
        <v>26.488</v>
      </c>
      <c r="E1253">
        <v>26.488</v>
      </c>
      <c r="F1253">
        <v>28.853000000000002</v>
      </c>
      <c r="G1253">
        <v>26.488</v>
      </c>
      <c r="H1253">
        <v>29.152000000000001</v>
      </c>
      <c r="I1253">
        <v>28.555</v>
      </c>
      <c r="J1253">
        <v>26.488</v>
      </c>
    </row>
    <row r="1254" spans="1:10">
      <c r="A1254" s="76">
        <v>43416.895833333336</v>
      </c>
      <c r="C1254">
        <v>29.053000000000001</v>
      </c>
      <c r="D1254">
        <v>26.488</v>
      </c>
      <c r="E1254">
        <v>26.488</v>
      </c>
      <c r="F1254">
        <v>28.853000000000002</v>
      </c>
      <c r="G1254">
        <v>26.488</v>
      </c>
      <c r="H1254">
        <v>29.152000000000001</v>
      </c>
      <c r="I1254">
        <v>28.555</v>
      </c>
      <c r="J1254">
        <v>26.488</v>
      </c>
    </row>
    <row r="1255" spans="1:10">
      <c r="A1255" s="76">
        <v>43416.916666666664</v>
      </c>
      <c r="C1255">
        <v>29.053000000000001</v>
      </c>
      <c r="D1255">
        <v>26.488</v>
      </c>
      <c r="E1255">
        <v>26.585000000000001</v>
      </c>
      <c r="F1255">
        <v>28.853000000000002</v>
      </c>
      <c r="G1255">
        <v>26.488</v>
      </c>
      <c r="H1255">
        <v>29.251999999999999</v>
      </c>
      <c r="I1255">
        <v>28.555</v>
      </c>
      <c r="J1255">
        <v>26.488</v>
      </c>
    </row>
    <row r="1256" spans="1:10">
      <c r="A1256" s="76">
        <v>43416.9375</v>
      </c>
      <c r="C1256">
        <v>28.952999999999999</v>
      </c>
      <c r="D1256">
        <v>26.488</v>
      </c>
      <c r="E1256">
        <v>26.488</v>
      </c>
      <c r="F1256">
        <v>28.853000000000002</v>
      </c>
      <c r="G1256">
        <v>26.39</v>
      </c>
      <c r="H1256">
        <v>29.152000000000001</v>
      </c>
      <c r="I1256">
        <v>28.555</v>
      </c>
      <c r="J1256">
        <v>26.488</v>
      </c>
    </row>
    <row r="1257" spans="1:10">
      <c r="A1257" s="76">
        <v>43416.958333333336</v>
      </c>
      <c r="C1257">
        <v>29.053000000000001</v>
      </c>
      <c r="D1257">
        <v>26.488</v>
      </c>
      <c r="E1257">
        <v>26.488</v>
      </c>
      <c r="F1257">
        <v>28.853000000000002</v>
      </c>
      <c r="G1257">
        <v>26.488</v>
      </c>
      <c r="H1257">
        <v>29.251999999999999</v>
      </c>
      <c r="I1257">
        <v>28.555</v>
      </c>
      <c r="J1257">
        <v>26.488</v>
      </c>
    </row>
    <row r="1258" spans="1:10">
      <c r="A1258" s="76">
        <v>43416.979166666664</v>
      </c>
      <c r="C1258">
        <v>29.053000000000001</v>
      </c>
      <c r="D1258">
        <v>26.488</v>
      </c>
      <c r="E1258">
        <v>26.488</v>
      </c>
      <c r="F1258">
        <v>28.853000000000002</v>
      </c>
      <c r="G1258">
        <v>26.488</v>
      </c>
      <c r="H1258">
        <v>29.251999999999999</v>
      </c>
      <c r="I1258">
        <v>28.555</v>
      </c>
      <c r="J1258">
        <v>26.488</v>
      </c>
    </row>
    <row r="1259" spans="1:10">
      <c r="A1259" s="76">
        <v>43417</v>
      </c>
      <c r="C1259">
        <v>28.952999999999999</v>
      </c>
      <c r="D1259">
        <v>26.488</v>
      </c>
      <c r="E1259">
        <v>26.488</v>
      </c>
      <c r="F1259">
        <v>28.754000000000001</v>
      </c>
      <c r="G1259">
        <v>26.39</v>
      </c>
      <c r="H1259">
        <v>29.152000000000001</v>
      </c>
      <c r="I1259">
        <v>28.456</v>
      </c>
      <c r="J1259">
        <v>26.488</v>
      </c>
    </row>
    <row r="1260" spans="1:10">
      <c r="A1260" s="76">
        <v>43417.020833333336</v>
      </c>
      <c r="C1260">
        <v>29.053000000000001</v>
      </c>
      <c r="D1260">
        <v>26.488</v>
      </c>
      <c r="E1260">
        <v>26.488</v>
      </c>
      <c r="F1260">
        <v>28.853000000000002</v>
      </c>
      <c r="G1260">
        <v>26.39</v>
      </c>
      <c r="H1260">
        <v>29.152000000000001</v>
      </c>
      <c r="I1260">
        <v>28.555</v>
      </c>
      <c r="J1260">
        <v>26.488</v>
      </c>
    </row>
    <row r="1261" spans="1:10">
      <c r="A1261" s="76">
        <v>43417.041666666664</v>
      </c>
      <c r="C1261">
        <v>28.952999999999999</v>
      </c>
      <c r="D1261">
        <v>26.39</v>
      </c>
      <c r="E1261">
        <v>26.488</v>
      </c>
      <c r="F1261">
        <v>28.853000000000002</v>
      </c>
      <c r="G1261">
        <v>26.39</v>
      </c>
      <c r="H1261">
        <v>29.152000000000001</v>
      </c>
      <c r="I1261">
        <v>28.555</v>
      </c>
      <c r="J1261">
        <v>26.488</v>
      </c>
    </row>
    <row r="1262" spans="1:10">
      <c r="A1262" s="76">
        <v>43417.0625</v>
      </c>
      <c r="C1262">
        <v>28.853000000000002</v>
      </c>
      <c r="D1262">
        <v>26.39</v>
      </c>
      <c r="E1262">
        <v>26.488</v>
      </c>
      <c r="F1262">
        <v>28.754000000000001</v>
      </c>
      <c r="G1262">
        <v>26.39</v>
      </c>
      <c r="H1262">
        <v>29.053000000000001</v>
      </c>
      <c r="I1262">
        <v>28.456</v>
      </c>
      <c r="J1262">
        <v>26.39</v>
      </c>
    </row>
    <row r="1263" spans="1:10">
      <c r="A1263" s="76">
        <v>43417.083333333336</v>
      </c>
      <c r="C1263">
        <v>28.952999999999999</v>
      </c>
      <c r="D1263">
        <v>26.39</v>
      </c>
      <c r="E1263">
        <v>26.488</v>
      </c>
      <c r="F1263">
        <v>28.754000000000001</v>
      </c>
      <c r="G1263">
        <v>26.39</v>
      </c>
      <c r="H1263">
        <v>29.152000000000001</v>
      </c>
      <c r="I1263">
        <v>28.456</v>
      </c>
      <c r="J1263">
        <v>26.488</v>
      </c>
    </row>
    <row r="1264" spans="1:10">
      <c r="A1264" s="76">
        <v>43417.104166666664</v>
      </c>
      <c r="C1264">
        <v>28.853000000000002</v>
      </c>
      <c r="D1264">
        <v>26.39</v>
      </c>
      <c r="E1264">
        <v>26.488</v>
      </c>
      <c r="F1264">
        <v>28.754000000000001</v>
      </c>
      <c r="G1264">
        <v>26.39</v>
      </c>
      <c r="H1264">
        <v>29.053000000000001</v>
      </c>
      <c r="I1264">
        <v>28.456</v>
      </c>
      <c r="J1264">
        <v>26.39</v>
      </c>
    </row>
    <row r="1265" spans="1:10">
      <c r="A1265" s="76">
        <v>43417.125</v>
      </c>
      <c r="C1265">
        <v>28.952999999999999</v>
      </c>
      <c r="D1265">
        <v>26.39</v>
      </c>
      <c r="E1265">
        <v>26.488</v>
      </c>
      <c r="F1265">
        <v>28.754000000000001</v>
      </c>
      <c r="G1265">
        <v>26.39</v>
      </c>
      <c r="H1265">
        <v>29.152000000000001</v>
      </c>
      <c r="I1265">
        <v>28.555</v>
      </c>
      <c r="J1265">
        <v>26.488</v>
      </c>
    </row>
    <row r="1266" spans="1:10">
      <c r="A1266" s="76">
        <v>43417.145833333336</v>
      </c>
      <c r="C1266">
        <v>28.952999999999999</v>
      </c>
      <c r="D1266">
        <v>26.39</v>
      </c>
      <c r="E1266">
        <v>26.488</v>
      </c>
      <c r="F1266">
        <v>28.754000000000001</v>
      </c>
      <c r="G1266">
        <v>26.39</v>
      </c>
      <c r="H1266">
        <v>29.152000000000001</v>
      </c>
      <c r="I1266">
        <v>28.456</v>
      </c>
      <c r="J1266">
        <v>26.39</v>
      </c>
    </row>
    <row r="1267" spans="1:10">
      <c r="A1267" s="76">
        <v>43417.166666666664</v>
      </c>
      <c r="C1267">
        <v>28.952999999999999</v>
      </c>
      <c r="D1267">
        <v>26.39</v>
      </c>
      <c r="E1267">
        <v>26.488</v>
      </c>
      <c r="F1267">
        <v>28.754000000000001</v>
      </c>
      <c r="G1267">
        <v>26.39</v>
      </c>
      <c r="H1267">
        <v>29.053000000000001</v>
      </c>
      <c r="I1267">
        <v>28.456</v>
      </c>
      <c r="J1267">
        <v>26.39</v>
      </c>
    </row>
    <row r="1268" spans="1:10">
      <c r="A1268" s="76">
        <v>43417.1875</v>
      </c>
      <c r="C1268">
        <v>28.853000000000002</v>
      </c>
      <c r="D1268">
        <v>26.292000000000002</v>
      </c>
      <c r="E1268">
        <v>26.39</v>
      </c>
      <c r="F1268">
        <v>28.754000000000001</v>
      </c>
      <c r="G1268">
        <v>26.292000000000002</v>
      </c>
      <c r="H1268">
        <v>29.053000000000001</v>
      </c>
      <c r="I1268">
        <v>28.356999999999999</v>
      </c>
      <c r="J1268">
        <v>26.39</v>
      </c>
    </row>
    <row r="1269" spans="1:10">
      <c r="A1269" s="76">
        <v>43417.208333333336</v>
      </c>
      <c r="C1269">
        <v>28.853000000000002</v>
      </c>
      <c r="D1269">
        <v>26.292000000000002</v>
      </c>
      <c r="E1269">
        <v>26.39</v>
      </c>
      <c r="F1269">
        <v>28.655000000000001</v>
      </c>
      <c r="G1269">
        <v>26.292000000000002</v>
      </c>
      <c r="H1269">
        <v>28.952999999999999</v>
      </c>
      <c r="I1269">
        <v>28.356999999999999</v>
      </c>
      <c r="J1269">
        <v>26.292000000000002</v>
      </c>
    </row>
    <row r="1270" spans="1:10">
      <c r="A1270" s="76">
        <v>43417.229166666664</v>
      </c>
      <c r="C1270">
        <v>28.952999999999999</v>
      </c>
      <c r="D1270">
        <v>26.39</v>
      </c>
      <c r="E1270">
        <v>26.488</v>
      </c>
      <c r="F1270">
        <v>28.754000000000001</v>
      </c>
      <c r="G1270">
        <v>26.39</v>
      </c>
      <c r="H1270">
        <v>29.053000000000001</v>
      </c>
      <c r="I1270">
        <v>28.456</v>
      </c>
      <c r="J1270">
        <v>26.39</v>
      </c>
    </row>
    <row r="1271" spans="1:10">
      <c r="A1271" s="76">
        <v>43417.25</v>
      </c>
      <c r="C1271">
        <v>28.754000000000001</v>
      </c>
      <c r="D1271">
        <v>26.292000000000002</v>
      </c>
      <c r="E1271">
        <v>26.39</v>
      </c>
      <c r="F1271">
        <v>28.655000000000001</v>
      </c>
      <c r="G1271">
        <v>26.292000000000002</v>
      </c>
      <c r="H1271">
        <v>28.952999999999999</v>
      </c>
      <c r="I1271">
        <v>28.356999999999999</v>
      </c>
      <c r="J1271">
        <v>26.39</v>
      </c>
    </row>
    <row r="1272" spans="1:10">
      <c r="A1272" s="76">
        <v>43417.270833333336</v>
      </c>
      <c r="C1272">
        <v>28.754000000000001</v>
      </c>
      <c r="D1272">
        <v>26.292000000000002</v>
      </c>
      <c r="E1272">
        <v>26.39</v>
      </c>
      <c r="F1272">
        <v>28.655000000000001</v>
      </c>
      <c r="G1272">
        <v>26.292000000000002</v>
      </c>
      <c r="H1272">
        <v>28.952999999999999</v>
      </c>
      <c r="I1272">
        <v>28.456</v>
      </c>
      <c r="J1272">
        <v>26.292000000000002</v>
      </c>
    </row>
    <row r="1273" spans="1:10">
      <c r="A1273" s="76">
        <v>43417.291666666664</v>
      </c>
      <c r="C1273">
        <v>28.754000000000001</v>
      </c>
      <c r="D1273">
        <v>26.292000000000002</v>
      </c>
      <c r="E1273">
        <v>26.39</v>
      </c>
      <c r="F1273">
        <v>28.655000000000001</v>
      </c>
      <c r="G1273">
        <v>26.292000000000002</v>
      </c>
      <c r="H1273">
        <v>28.952999999999999</v>
      </c>
      <c r="I1273">
        <v>28.456</v>
      </c>
      <c r="J1273">
        <v>26.39</v>
      </c>
    </row>
    <row r="1274" spans="1:10">
      <c r="A1274" s="76">
        <v>43417.3125</v>
      </c>
      <c r="C1274">
        <v>28.853000000000002</v>
      </c>
      <c r="D1274">
        <v>26.39</v>
      </c>
      <c r="E1274">
        <v>26.488</v>
      </c>
      <c r="F1274">
        <v>28.754000000000001</v>
      </c>
      <c r="G1274">
        <v>26.39</v>
      </c>
      <c r="H1274">
        <v>29.053000000000001</v>
      </c>
      <c r="I1274">
        <v>28.555</v>
      </c>
      <c r="J1274">
        <v>26.488</v>
      </c>
    </row>
    <row r="1275" spans="1:10">
      <c r="A1275" s="76">
        <v>43417.333333333336</v>
      </c>
      <c r="C1275">
        <v>29.053000000000001</v>
      </c>
      <c r="D1275">
        <v>26.488</v>
      </c>
      <c r="E1275">
        <v>26.585000000000001</v>
      </c>
      <c r="F1275">
        <v>28.853000000000002</v>
      </c>
      <c r="G1275">
        <v>26.585000000000001</v>
      </c>
      <c r="H1275">
        <v>29.251999999999999</v>
      </c>
      <c r="I1275">
        <v>28.655000000000001</v>
      </c>
      <c r="J1275">
        <v>26.683</v>
      </c>
    </row>
    <row r="1276" spans="1:10">
      <c r="A1276" s="76">
        <v>43417.354166666664</v>
      </c>
      <c r="C1276">
        <v>29.352</v>
      </c>
      <c r="D1276">
        <v>26.780999999999999</v>
      </c>
      <c r="E1276">
        <v>26.879000000000001</v>
      </c>
      <c r="F1276">
        <v>29.053000000000001</v>
      </c>
      <c r="G1276">
        <v>26.879000000000001</v>
      </c>
      <c r="H1276">
        <v>29.352</v>
      </c>
      <c r="I1276">
        <v>28.853000000000002</v>
      </c>
      <c r="J1276">
        <v>26.879000000000001</v>
      </c>
    </row>
    <row r="1277" spans="1:10">
      <c r="A1277" s="76">
        <v>43417.375</v>
      </c>
      <c r="C1277">
        <v>29.352</v>
      </c>
      <c r="D1277">
        <v>26.683</v>
      </c>
      <c r="E1277">
        <v>26.977</v>
      </c>
      <c r="F1277">
        <v>29.053000000000001</v>
      </c>
      <c r="G1277">
        <v>26.879000000000001</v>
      </c>
      <c r="H1277">
        <v>29.352</v>
      </c>
      <c r="I1277">
        <v>28.754000000000001</v>
      </c>
      <c r="J1277">
        <v>26.879000000000001</v>
      </c>
    </row>
    <row r="1278" spans="1:10">
      <c r="A1278" s="76">
        <v>43417.395833333336</v>
      </c>
      <c r="C1278">
        <v>29.053000000000001</v>
      </c>
      <c r="D1278">
        <v>26.488</v>
      </c>
      <c r="E1278">
        <v>26.585000000000001</v>
      </c>
      <c r="F1278">
        <v>28.853000000000002</v>
      </c>
      <c r="G1278">
        <v>26.488</v>
      </c>
      <c r="H1278">
        <v>29.152000000000001</v>
      </c>
      <c r="I1278">
        <v>28.655000000000001</v>
      </c>
      <c r="J1278">
        <v>26.585000000000001</v>
      </c>
    </row>
    <row r="1279" spans="1:10">
      <c r="A1279" s="76">
        <v>43417.416666666664</v>
      </c>
      <c r="C1279">
        <v>29.053000000000001</v>
      </c>
      <c r="D1279">
        <v>26.585000000000001</v>
      </c>
      <c r="E1279">
        <v>26.683</v>
      </c>
      <c r="F1279">
        <v>28.952999999999999</v>
      </c>
      <c r="G1279">
        <v>26.585000000000001</v>
      </c>
      <c r="H1279">
        <v>29.251999999999999</v>
      </c>
      <c r="I1279">
        <v>28.655000000000001</v>
      </c>
      <c r="J1279">
        <v>26.683</v>
      </c>
    </row>
    <row r="1280" spans="1:10">
      <c r="A1280" s="76">
        <v>43417.4375</v>
      </c>
      <c r="C1280">
        <v>29.053000000000001</v>
      </c>
      <c r="D1280">
        <v>26.488</v>
      </c>
      <c r="E1280">
        <v>26.585000000000001</v>
      </c>
      <c r="F1280">
        <v>28.853000000000002</v>
      </c>
      <c r="G1280">
        <v>26.585000000000001</v>
      </c>
      <c r="H1280">
        <v>29.152000000000001</v>
      </c>
      <c r="I1280">
        <v>28.655000000000001</v>
      </c>
      <c r="J1280">
        <v>26.683</v>
      </c>
    </row>
    <row r="1281" spans="1:10">
      <c r="A1281" s="76">
        <v>43417.458333333336</v>
      </c>
      <c r="C1281">
        <v>29.053000000000001</v>
      </c>
      <c r="D1281">
        <v>26.488</v>
      </c>
      <c r="E1281">
        <v>26.585000000000001</v>
      </c>
      <c r="F1281">
        <v>28.853000000000002</v>
      </c>
      <c r="G1281">
        <v>26.585000000000001</v>
      </c>
      <c r="H1281">
        <v>29.152000000000001</v>
      </c>
      <c r="I1281">
        <v>28.655000000000001</v>
      </c>
      <c r="J1281">
        <v>26.585000000000001</v>
      </c>
    </row>
    <row r="1282" spans="1:10">
      <c r="A1282" s="76">
        <v>43417.479166666664</v>
      </c>
      <c r="C1282">
        <v>29.053000000000001</v>
      </c>
      <c r="D1282">
        <v>26.488</v>
      </c>
      <c r="E1282">
        <v>26.585000000000001</v>
      </c>
      <c r="F1282">
        <v>28.853000000000002</v>
      </c>
      <c r="G1282">
        <v>26.488</v>
      </c>
      <c r="H1282">
        <v>29.152000000000001</v>
      </c>
      <c r="I1282">
        <v>28.655000000000001</v>
      </c>
      <c r="J1282">
        <v>26.585000000000001</v>
      </c>
    </row>
    <row r="1283" spans="1:10">
      <c r="A1283" s="76">
        <v>43417.5</v>
      </c>
      <c r="C1283">
        <v>29.053000000000001</v>
      </c>
      <c r="D1283">
        <v>26.488</v>
      </c>
      <c r="E1283">
        <v>26.585000000000001</v>
      </c>
      <c r="F1283">
        <v>28.853000000000002</v>
      </c>
      <c r="G1283">
        <v>26.488</v>
      </c>
      <c r="H1283">
        <v>29.152000000000001</v>
      </c>
      <c r="I1283">
        <v>28.655000000000001</v>
      </c>
      <c r="J1283">
        <v>26.585000000000001</v>
      </c>
    </row>
    <row r="1284" spans="1:10">
      <c r="A1284" s="76">
        <v>43417.520833333336</v>
      </c>
      <c r="C1284">
        <v>29.053000000000001</v>
      </c>
      <c r="D1284">
        <v>26.488</v>
      </c>
      <c r="E1284">
        <v>26.585000000000001</v>
      </c>
      <c r="F1284">
        <v>28.853000000000002</v>
      </c>
      <c r="G1284">
        <v>26.488</v>
      </c>
      <c r="H1284">
        <v>29.152000000000001</v>
      </c>
      <c r="I1284">
        <v>28.655000000000001</v>
      </c>
      <c r="J1284">
        <v>26.585000000000001</v>
      </c>
    </row>
    <row r="1285" spans="1:10">
      <c r="A1285" s="76">
        <v>43417.541666666664</v>
      </c>
      <c r="C1285">
        <v>29.053000000000001</v>
      </c>
      <c r="D1285">
        <v>26.488</v>
      </c>
      <c r="E1285">
        <v>26.585000000000001</v>
      </c>
      <c r="F1285">
        <v>28.952999999999999</v>
      </c>
      <c r="G1285">
        <v>26.585000000000001</v>
      </c>
      <c r="H1285">
        <v>29.251999999999999</v>
      </c>
      <c r="I1285">
        <v>28.655000000000001</v>
      </c>
      <c r="J1285">
        <v>26.585000000000001</v>
      </c>
    </row>
    <row r="1286" spans="1:10">
      <c r="A1286" s="76">
        <v>43417.5625</v>
      </c>
      <c r="C1286">
        <v>29.152000000000001</v>
      </c>
      <c r="D1286">
        <v>26.585000000000001</v>
      </c>
      <c r="E1286">
        <v>26.585000000000001</v>
      </c>
      <c r="F1286">
        <v>28.952999999999999</v>
      </c>
      <c r="G1286">
        <v>26.585000000000001</v>
      </c>
      <c r="H1286">
        <v>29.251999999999999</v>
      </c>
      <c r="I1286">
        <v>28.655000000000001</v>
      </c>
      <c r="J1286">
        <v>26.585000000000001</v>
      </c>
    </row>
    <row r="1287" spans="1:10">
      <c r="A1287" s="76">
        <v>43417.583333333336</v>
      </c>
      <c r="C1287">
        <v>28.952999999999999</v>
      </c>
      <c r="D1287">
        <v>26.488</v>
      </c>
      <c r="E1287">
        <v>26.488</v>
      </c>
      <c r="F1287">
        <v>28.853000000000002</v>
      </c>
      <c r="G1287">
        <v>26.488</v>
      </c>
      <c r="H1287">
        <v>29.152000000000001</v>
      </c>
      <c r="I1287">
        <v>28.555</v>
      </c>
      <c r="J1287">
        <v>26.488</v>
      </c>
    </row>
    <row r="1288" spans="1:10">
      <c r="A1288" s="76">
        <v>43417.604166666664</v>
      </c>
      <c r="C1288">
        <v>28.952999999999999</v>
      </c>
      <c r="D1288">
        <v>26.488</v>
      </c>
      <c r="E1288">
        <v>26.488</v>
      </c>
      <c r="F1288">
        <v>28.853000000000002</v>
      </c>
      <c r="G1288">
        <v>26.488</v>
      </c>
      <c r="H1288">
        <v>29.152000000000001</v>
      </c>
      <c r="I1288">
        <v>28.555</v>
      </c>
      <c r="J1288">
        <v>26.488</v>
      </c>
    </row>
    <row r="1289" spans="1:10">
      <c r="A1289" s="76">
        <v>43417.625</v>
      </c>
      <c r="C1289">
        <v>28.952999999999999</v>
      </c>
      <c r="D1289">
        <v>26.39</v>
      </c>
      <c r="E1289">
        <v>26.488</v>
      </c>
      <c r="F1289">
        <v>28.754000000000001</v>
      </c>
      <c r="G1289">
        <v>26.39</v>
      </c>
      <c r="H1289">
        <v>29.152000000000001</v>
      </c>
      <c r="I1289">
        <v>28.555</v>
      </c>
      <c r="J1289">
        <v>26.488</v>
      </c>
    </row>
    <row r="1290" spans="1:10">
      <c r="A1290" s="76">
        <v>43417.645833333336</v>
      </c>
      <c r="C1290">
        <v>28.952999999999999</v>
      </c>
      <c r="D1290">
        <v>26.39</v>
      </c>
      <c r="E1290">
        <v>26.488</v>
      </c>
      <c r="F1290">
        <v>28.754000000000001</v>
      </c>
      <c r="G1290">
        <v>26.39</v>
      </c>
      <c r="H1290">
        <v>29.053000000000001</v>
      </c>
      <c r="I1290">
        <v>28.456</v>
      </c>
      <c r="J1290">
        <v>26.39</v>
      </c>
    </row>
    <row r="1291" spans="1:10">
      <c r="A1291" s="76">
        <v>43417.666666666664</v>
      </c>
      <c r="C1291">
        <v>28.952999999999999</v>
      </c>
      <c r="D1291">
        <v>26.39</v>
      </c>
      <c r="E1291">
        <v>26.488</v>
      </c>
      <c r="F1291">
        <v>28.754000000000001</v>
      </c>
      <c r="G1291">
        <v>26.39</v>
      </c>
      <c r="H1291">
        <v>29.053000000000001</v>
      </c>
      <c r="I1291">
        <v>28.456</v>
      </c>
      <c r="J1291">
        <v>26.488</v>
      </c>
    </row>
    <row r="1292" spans="1:10">
      <c r="A1292" s="76">
        <v>43417.6875</v>
      </c>
      <c r="C1292">
        <v>28.853000000000002</v>
      </c>
      <c r="D1292">
        <v>26.292000000000002</v>
      </c>
      <c r="E1292">
        <v>26.292000000000002</v>
      </c>
      <c r="F1292">
        <v>28.655000000000001</v>
      </c>
      <c r="G1292">
        <v>26.292000000000002</v>
      </c>
      <c r="H1292">
        <v>28.952999999999999</v>
      </c>
      <c r="I1292">
        <v>28.356999999999999</v>
      </c>
      <c r="J1292">
        <v>26.292000000000002</v>
      </c>
    </row>
    <row r="1293" spans="1:10">
      <c r="A1293" s="76">
        <v>43417.708333333336</v>
      </c>
      <c r="C1293">
        <v>28.853000000000002</v>
      </c>
      <c r="D1293">
        <v>26.292000000000002</v>
      </c>
      <c r="E1293">
        <v>26.292000000000002</v>
      </c>
      <c r="F1293">
        <v>28.655000000000001</v>
      </c>
      <c r="G1293">
        <v>26.195</v>
      </c>
      <c r="H1293">
        <v>28.952999999999999</v>
      </c>
      <c r="I1293">
        <v>28.257999999999999</v>
      </c>
      <c r="J1293">
        <v>26.292000000000002</v>
      </c>
    </row>
    <row r="1294" spans="1:10">
      <c r="A1294" s="76">
        <v>43417.729166666664</v>
      </c>
      <c r="C1294">
        <v>28.853000000000002</v>
      </c>
      <c r="D1294">
        <v>26.292000000000002</v>
      </c>
      <c r="E1294">
        <v>26.292000000000002</v>
      </c>
      <c r="F1294">
        <v>28.655000000000001</v>
      </c>
      <c r="G1294">
        <v>26.195</v>
      </c>
      <c r="H1294">
        <v>28.952999999999999</v>
      </c>
      <c r="I1294">
        <v>28.257999999999999</v>
      </c>
      <c r="J1294">
        <v>26.292000000000002</v>
      </c>
    </row>
    <row r="1295" spans="1:10">
      <c r="A1295" s="76">
        <v>43417.75</v>
      </c>
      <c r="C1295">
        <v>28.853000000000002</v>
      </c>
      <c r="D1295">
        <v>26.195</v>
      </c>
      <c r="E1295">
        <v>26.292000000000002</v>
      </c>
      <c r="F1295">
        <v>28.555</v>
      </c>
      <c r="G1295">
        <v>26.195</v>
      </c>
      <c r="H1295">
        <v>28.952999999999999</v>
      </c>
      <c r="I1295">
        <v>28.257999999999999</v>
      </c>
      <c r="J1295">
        <v>26.195</v>
      </c>
    </row>
    <row r="1296" spans="1:10">
      <c r="A1296" s="76">
        <v>43417.770833333336</v>
      </c>
      <c r="C1296">
        <v>28.853000000000002</v>
      </c>
      <c r="D1296">
        <v>26.195</v>
      </c>
      <c r="E1296">
        <v>26.292000000000002</v>
      </c>
      <c r="F1296">
        <v>28.655000000000001</v>
      </c>
      <c r="G1296">
        <v>26.195</v>
      </c>
      <c r="H1296">
        <v>28.952999999999999</v>
      </c>
      <c r="I1296">
        <v>28.257999999999999</v>
      </c>
      <c r="J1296">
        <v>26.292000000000002</v>
      </c>
    </row>
    <row r="1297" spans="1:10">
      <c r="A1297" s="76">
        <v>43417.791666666664</v>
      </c>
      <c r="C1297">
        <v>28.853000000000002</v>
      </c>
      <c r="D1297">
        <v>26.195</v>
      </c>
      <c r="E1297">
        <v>26.292000000000002</v>
      </c>
      <c r="F1297">
        <v>28.655000000000001</v>
      </c>
      <c r="G1297">
        <v>26.195</v>
      </c>
      <c r="H1297">
        <v>28.952999999999999</v>
      </c>
      <c r="I1297">
        <v>28.257999999999999</v>
      </c>
      <c r="J1297">
        <v>26.292000000000002</v>
      </c>
    </row>
    <row r="1298" spans="1:10">
      <c r="A1298" s="76">
        <v>43417.8125</v>
      </c>
      <c r="C1298">
        <v>28.853000000000002</v>
      </c>
      <c r="D1298">
        <v>26.292000000000002</v>
      </c>
      <c r="E1298">
        <v>26.292000000000002</v>
      </c>
      <c r="F1298">
        <v>28.655000000000001</v>
      </c>
      <c r="G1298">
        <v>26.195</v>
      </c>
      <c r="H1298">
        <v>28.952999999999999</v>
      </c>
      <c r="I1298">
        <v>28.257999999999999</v>
      </c>
      <c r="J1298">
        <v>26.292000000000002</v>
      </c>
    </row>
    <row r="1299" spans="1:10">
      <c r="A1299" s="76">
        <v>43417.833333333336</v>
      </c>
      <c r="C1299">
        <v>28.853000000000002</v>
      </c>
      <c r="D1299">
        <v>26.292000000000002</v>
      </c>
      <c r="E1299">
        <v>26.292000000000002</v>
      </c>
      <c r="F1299">
        <v>28.655000000000001</v>
      </c>
      <c r="G1299">
        <v>26.292000000000002</v>
      </c>
      <c r="H1299">
        <v>28.952999999999999</v>
      </c>
      <c r="I1299">
        <v>28.356999999999999</v>
      </c>
      <c r="J1299">
        <v>26.292000000000002</v>
      </c>
    </row>
    <row r="1300" spans="1:10">
      <c r="A1300" s="76">
        <v>43417.854166666664</v>
      </c>
      <c r="C1300">
        <v>28.853000000000002</v>
      </c>
      <c r="D1300">
        <v>26.292000000000002</v>
      </c>
      <c r="E1300">
        <v>26.292000000000002</v>
      </c>
      <c r="F1300">
        <v>28.655000000000001</v>
      </c>
      <c r="G1300">
        <v>26.292000000000002</v>
      </c>
      <c r="H1300">
        <v>28.952999999999999</v>
      </c>
      <c r="I1300">
        <v>28.356999999999999</v>
      </c>
      <c r="J1300">
        <v>26.292000000000002</v>
      </c>
    </row>
    <row r="1301" spans="1:10">
      <c r="A1301" s="76">
        <v>43417.875</v>
      </c>
      <c r="C1301">
        <v>28.853000000000002</v>
      </c>
      <c r="D1301">
        <v>26.292000000000002</v>
      </c>
      <c r="E1301">
        <v>26.292000000000002</v>
      </c>
      <c r="F1301">
        <v>28.655000000000001</v>
      </c>
      <c r="G1301">
        <v>26.195</v>
      </c>
      <c r="H1301">
        <v>29.053000000000001</v>
      </c>
      <c r="I1301">
        <v>28.257999999999999</v>
      </c>
      <c r="J1301">
        <v>26.292000000000002</v>
      </c>
    </row>
    <row r="1302" spans="1:10">
      <c r="A1302" s="76">
        <v>43417.895833333336</v>
      </c>
      <c r="C1302">
        <v>28.853000000000002</v>
      </c>
      <c r="D1302">
        <v>26.292000000000002</v>
      </c>
      <c r="E1302">
        <v>26.292000000000002</v>
      </c>
      <c r="F1302">
        <v>28.655000000000001</v>
      </c>
      <c r="G1302">
        <v>26.195</v>
      </c>
      <c r="H1302">
        <v>28.952999999999999</v>
      </c>
      <c r="I1302">
        <v>28.356999999999999</v>
      </c>
      <c r="J1302">
        <v>26.292000000000002</v>
      </c>
    </row>
    <row r="1303" spans="1:10">
      <c r="A1303" s="76">
        <v>43417.916666666664</v>
      </c>
      <c r="C1303">
        <v>28.853000000000002</v>
      </c>
      <c r="D1303">
        <v>26.195</v>
      </c>
      <c r="E1303">
        <v>26.292000000000002</v>
      </c>
      <c r="F1303">
        <v>28.655000000000001</v>
      </c>
      <c r="G1303">
        <v>26.195</v>
      </c>
      <c r="H1303">
        <v>28.952999999999999</v>
      </c>
      <c r="I1303">
        <v>28.356999999999999</v>
      </c>
      <c r="J1303">
        <v>26.292000000000002</v>
      </c>
    </row>
    <row r="1304" spans="1:10">
      <c r="A1304" s="76">
        <v>43417.9375</v>
      </c>
      <c r="C1304">
        <v>28.853000000000002</v>
      </c>
      <c r="D1304">
        <v>26.292000000000002</v>
      </c>
      <c r="E1304">
        <v>26.292000000000002</v>
      </c>
      <c r="F1304">
        <v>28.754000000000001</v>
      </c>
      <c r="G1304">
        <v>26.292000000000002</v>
      </c>
      <c r="H1304">
        <v>29.053000000000001</v>
      </c>
      <c r="I1304">
        <v>28.356999999999999</v>
      </c>
      <c r="J1304">
        <v>26.292000000000002</v>
      </c>
    </row>
    <row r="1305" spans="1:10">
      <c r="A1305" s="76">
        <v>43417.958333333336</v>
      </c>
      <c r="C1305">
        <v>28.853000000000002</v>
      </c>
      <c r="D1305">
        <v>26.292000000000002</v>
      </c>
      <c r="E1305">
        <v>26.292000000000002</v>
      </c>
      <c r="F1305">
        <v>28.754000000000001</v>
      </c>
      <c r="G1305">
        <v>26.292000000000002</v>
      </c>
      <c r="H1305">
        <v>29.053000000000001</v>
      </c>
      <c r="I1305">
        <v>28.356999999999999</v>
      </c>
      <c r="J1305">
        <v>26.292000000000002</v>
      </c>
    </row>
    <row r="1306" spans="1:10">
      <c r="A1306" s="76">
        <v>43417.979166666664</v>
      </c>
      <c r="C1306">
        <v>28.853000000000002</v>
      </c>
      <c r="D1306">
        <v>26.292000000000002</v>
      </c>
      <c r="E1306">
        <v>26.292000000000002</v>
      </c>
      <c r="F1306">
        <v>28.655000000000001</v>
      </c>
      <c r="G1306">
        <v>26.195</v>
      </c>
      <c r="H1306">
        <v>28.952999999999999</v>
      </c>
      <c r="I1306">
        <v>28.356999999999999</v>
      </c>
      <c r="J1306">
        <v>26.292000000000002</v>
      </c>
    </row>
    <row r="1307" spans="1:10">
      <c r="A1307" s="76">
        <v>43418</v>
      </c>
      <c r="C1307">
        <v>28.952999999999999</v>
      </c>
      <c r="D1307">
        <v>26.292000000000002</v>
      </c>
      <c r="E1307">
        <v>26.292000000000002</v>
      </c>
      <c r="F1307">
        <v>28.655000000000001</v>
      </c>
      <c r="G1307">
        <v>26.292000000000002</v>
      </c>
      <c r="H1307">
        <v>29.053000000000001</v>
      </c>
      <c r="I1307">
        <v>28.356999999999999</v>
      </c>
      <c r="J1307">
        <v>26.292000000000002</v>
      </c>
    </row>
    <row r="1308" spans="1:10">
      <c r="A1308" s="76">
        <v>43418.020833333336</v>
      </c>
      <c r="C1308">
        <v>28.952999999999999</v>
      </c>
      <c r="D1308">
        <v>26.292000000000002</v>
      </c>
      <c r="E1308">
        <v>26.292000000000002</v>
      </c>
      <c r="F1308">
        <v>28.655000000000001</v>
      </c>
      <c r="G1308">
        <v>26.292000000000002</v>
      </c>
      <c r="H1308">
        <v>28.952999999999999</v>
      </c>
      <c r="I1308">
        <v>28.356999999999999</v>
      </c>
      <c r="J1308">
        <v>26.292000000000002</v>
      </c>
    </row>
    <row r="1309" spans="1:10">
      <c r="A1309" s="76">
        <v>43418.041666666664</v>
      </c>
      <c r="C1309">
        <v>28.952999999999999</v>
      </c>
      <c r="D1309">
        <v>26.292000000000002</v>
      </c>
      <c r="E1309">
        <v>26.292000000000002</v>
      </c>
      <c r="F1309">
        <v>28.655000000000001</v>
      </c>
      <c r="G1309">
        <v>26.195</v>
      </c>
      <c r="H1309">
        <v>28.952999999999999</v>
      </c>
      <c r="I1309">
        <v>28.356999999999999</v>
      </c>
      <c r="J1309">
        <v>26.292000000000002</v>
      </c>
    </row>
    <row r="1310" spans="1:10">
      <c r="A1310" s="76">
        <v>43418.0625</v>
      </c>
      <c r="C1310">
        <v>28.952999999999999</v>
      </c>
      <c r="D1310">
        <v>26.292000000000002</v>
      </c>
      <c r="E1310">
        <v>26.292000000000002</v>
      </c>
      <c r="F1310">
        <v>28.655000000000001</v>
      </c>
      <c r="G1310">
        <v>26.292000000000002</v>
      </c>
      <c r="H1310">
        <v>29.053000000000001</v>
      </c>
      <c r="I1310">
        <v>28.456</v>
      </c>
      <c r="J1310">
        <v>26.292000000000002</v>
      </c>
    </row>
    <row r="1311" spans="1:10">
      <c r="A1311" s="76">
        <v>43418.083333333336</v>
      </c>
      <c r="C1311">
        <v>28.952999999999999</v>
      </c>
      <c r="D1311">
        <v>26.39</v>
      </c>
      <c r="E1311">
        <v>26.39</v>
      </c>
      <c r="F1311">
        <v>28.754000000000001</v>
      </c>
      <c r="G1311">
        <v>26.292000000000002</v>
      </c>
      <c r="H1311">
        <v>29.053000000000001</v>
      </c>
      <c r="I1311">
        <v>28.456</v>
      </c>
      <c r="J1311">
        <v>26.39</v>
      </c>
    </row>
    <row r="1312" spans="1:10">
      <c r="A1312" s="76">
        <v>43418.104166666664</v>
      </c>
      <c r="C1312">
        <v>29.053000000000001</v>
      </c>
      <c r="D1312">
        <v>26.39</v>
      </c>
      <c r="E1312">
        <v>26.488</v>
      </c>
      <c r="F1312">
        <v>28.754000000000001</v>
      </c>
      <c r="G1312">
        <v>26.39</v>
      </c>
      <c r="H1312">
        <v>29.152000000000001</v>
      </c>
      <c r="I1312">
        <v>28.456</v>
      </c>
      <c r="J1312">
        <v>26.39</v>
      </c>
    </row>
    <row r="1313" spans="1:10">
      <c r="A1313" s="76">
        <v>43418.125</v>
      </c>
      <c r="C1313">
        <v>28.853000000000002</v>
      </c>
      <c r="D1313">
        <v>26.292000000000002</v>
      </c>
      <c r="E1313">
        <v>26.292000000000002</v>
      </c>
      <c r="F1313">
        <v>28.655000000000001</v>
      </c>
      <c r="G1313">
        <v>26.292000000000002</v>
      </c>
      <c r="H1313">
        <v>28.952999999999999</v>
      </c>
      <c r="I1313">
        <v>28.456</v>
      </c>
      <c r="J1313">
        <v>26.292000000000002</v>
      </c>
    </row>
    <row r="1314" spans="1:10">
      <c r="A1314" s="76">
        <v>43418.145833333336</v>
      </c>
      <c r="C1314">
        <v>29.152000000000001</v>
      </c>
      <c r="D1314">
        <v>26.488</v>
      </c>
      <c r="E1314">
        <v>26.488</v>
      </c>
      <c r="F1314">
        <v>28.853000000000002</v>
      </c>
      <c r="G1314">
        <v>26.488</v>
      </c>
      <c r="H1314">
        <v>29.152000000000001</v>
      </c>
      <c r="I1314">
        <v>28.555</v>
      </c>
      <c r="J1314">
        <v>26.488</v>
      </c>
    </row>
    <row r="1315" spans="1:10">
      <c r="A1315" s="76">
        <v>43418.166666666664</v>
      </c>
      <c r="C1315">
        <v>29.152000000000001</v>
      </c>
      <c r="D1315">
        <v>26.585000000000001</v>
      </c>
      <c r="E1315">
        <v>26.585000000000001</v>
      </c>
      <c r="F1315">
        <v>28.853000000000002</v>
      </c>
      <c r="G1315">
        <v>26.488</v>
      </c>
      <c r="H1315">
        <v>29.251999999999999</v>
      </c>
      <c r="I1315">
        <v>28.655000000000001</v>
      </c>
      <c r="J1315">
        <v>26.488</v>
      </c>
    </row>
    <row r="1316" spans="1:10">
      <c r="A1316" s="76">
        <v>43418.1875</v>
      </c>
      <c r="C1316">
        <v>29.152000000000001</v>
      </c>
      <c r="D1316">
        <v>26.488</v>
      </c>
      <c r="E1316">
        <v>26.488</v>
      </c>
      <c r="F1316">
        <v>28.853000000000002</v>
      </c>
      <c r="G1316">
        <v>26.488</v>
      </c>
      <c r="H1316">
        <v>29.251999999999999</v>
      </c>
      <c r="I1316">
        <v>28.555</v>
      </c>
      <c r="J1316">
        <v>26.488</v>
      </c>
    </row>
    <row r="1317" spans="1:10">
      <c r="A1317" s="76">
        <v>43418.208333333336</v>
      </c>
      <c r="C1317">
        <v>29.053000000000001</v>
      </c>
      <c r="D1317">
        <v>26.488</v>
      </c>
      <c r="E1317">
        <v>26.488</v>
      </c>
      <c r="F1317">
        <v>28.853000000000002</v>
      </c>
      <c r="G1317">
        <v>26.488</v>
      </c>
      <c r="H1317">
        <v>29.152000000000001</v>
      </c>
      <c r="I1317">
        <v>28.555</v>
      </c>
      <c r="J1317">
        <v>26.488</v>
      </c>
    </row>
    <row r="1318" spans="1:10">
      <c r="A1318" s="76">
        <v>43418.229166666664</v>
      </c>
      <c r="C1318">
        <v>29.053000000000001</v>
      </c>
      <c r="D1318">
        <v>26.39</v>
      </c>
      <c r="E1318">
        <v>26.488</v>
      </c>
      <c r="F1318">
        <v>28.754000000000001</v>
      </c>
      <c r="G1318">
        <v>26.39</v>
      </c>
      <c r="H1318">
        <v>29.152000000000001</v>
      </c>
      <c r="I1318">
        <v>28.555</v>
      </c>
      <c r="J1318">
        <v>26.39</v>
      </c>
    </row>
    <row r="1319" spans="1:10">
      <c r="A1319" s="76">
        <v>43418.25</v>
      </c>
      <c r="C1319">
        <v>29.053000000000001</v>
      </c>
      <c r="D1319">
        <v>26.39</v>
      </c>
      <c r="E1319">
        <v>26.488</v>
      </c>
      <c r="F1319">
        <v>28.754000000000001</v>
      </c>
      <c r="G1319">
        <v>26.39</v>
      </c>
      <c r="H1319">
        <v>29.053000000000001</v>
      </c>
      <c r="I1319">
        <v>28.456</v>
      </c>
      <c r="J1319">
        <v>26.39</v>
      </c>
    </row>
    <row r="1320" spans="1:10">
      <c r="A1320" s="76">
        <v>43418.270833333336</v>
      </c>
      <c r="C1320">
        <v>29.053000000000001</v>
      </c>
      <c r="D1320">
        <v>26.488</v>
      </c>
      <c r="E1320">
        <v>26.488</v>
      </c>
      <c r="F1320">
        <v>28.754000000000001</v>
      </c>
      <c r="G1320">
        <v>26.39</v>
      </c>
      <c r="H1320">
        <v>29.152000000000001</v>
      </c>
      <c r="I1320">
        <v>28.555</v>
      </c>
      <c r="J1320">
        <v>26.39</v>
      </c>
    </row>
    <row r="1321" spans="1:10">
      <c r="A1321" s="76">
        <v>43418.291666666664</v>
      </c>
      <c r="C1321">
        <v>29.152000000000001</v>
      </c>
      <c r="D1321">
        <v>26.488</v>
      </c>
      <c r="E1321">
        <v>26.488</v>
      </c>
      <c r="F1321">
        <v>28.853000000000002</v>
      </c>
      <c r="G1321">
        <v>26.488</v>
      </c>
      <c r="H1321">
        <v>29.152000000000001</v>
      </c>
      <c r="I1321">
        <v>28.555</v>
      </c>
      <c r="J1321">
        <v>26.488</v>
      </c>
    </row>
    <row r="1322" spans="1:10">
      <c r="A1322" s="76">
        <v>43418.3125</v>
      </c>
      <c r="C1322">
        <v>29.152000000000001</v>
      </c>
      <c r="D1322">
        <v>26.488</v>
      </c>
      <c r="E1322">
        <v>26.488</v>
      </c>
      <c r="F1322">
        <v>28.853000000000002</v>
      </c>
      <c r="G1322">
        <v>26.488</v>
      </c>
      <c r="H1322">
        <v>29.251999999999999</v>
      </c>
      <c r="I1322">
        <v>28.555</v>
      </c>
      <c r="J1322">
        <v>26.488</v>
      </c>
    </row>
    <row r="1323" spans="1:10">
      <c r="A1323" s="76">
        <v>43418.333333333336</v>
      </c>
      <c r="C1323">
        <v>29.251999999999999</v>
      </c>
      <c r="D1323">
        <v>26.585000000000001</v>
      </c>
      <c r="E1323">
        <v>26.585000000000001</v>
      </c>
      <c r="F1323">
        <v>28.952999999999999</v>
      </c>
      <c r="G1323">
        <v>26.585000000000001</v>
      </c>
      <c r="H1323">
        <v>29.251999999999999</v>
      </c>
      <c r="I1323">
        <v>28.655000000000001</v>
      </c>
      <c r="J1323">
        <v>26.585000000000001</v>
      </c>
    </row>
    <row r="1324" spans="1:10">
      <c r="A1324" s="76">
        <v>43418.354166666664</v>
      </c>
      <c r="C1324">
        <v>29.152000000000001</v>
      </c>
      <c r="D1324">
        <v>26.585000000000001</v>
      </c>
      <c r="E1324">
        <v>26.585000000000001</v>
      </c>
      <c r="F1324">
        <v>28.952999999999999</v>
      </c>
      <c r="G1324">
        <v>26.585000000000001</v>
      </c>
      <c r="H1324">
        <v>29.251999999999999</v>
      </c>
      <c r="I1324">
        <v>28.655000000000001</v>
      </c>
      <c r="J1324">
        <v>26.585000000000001</v>
      </c>
    </row>
    <row r="1325" spans="1:10">
      <c r="A1325" s="76">
        <v>43418.375</v>
      </c>
      <c r="C1325">
        <v>29.452000000000002</v>
      </c>
      <c r="D1325">
        <v>26.780999999999999</v>
      </c>
      <c r="E1325">
        <v>26.879000000000001</v>
      </c>
      <c r="F1325">
        <v>29.152000000000001</v>
      </c>
      <c r="G1325">
        <v>26.780999999999999</v>
      </c>
      <c r="H1325">
        <v>29.452000000000002</v>
      </c>
      <c r="I1325">
        <v>28.853000000000002</v>
      </c>
      <c r="J1325">
        <v>26.879000000000001</v>
      </c>
    </row>
    <row r="1326" spans="1:10">
      <c r="A1326" s="76">
        <v>43418.395833333336</v>
      </c>
      <c r="C1326">
        <v>29.251999999999999</v>
      </c>
      <c r="D1326">
        <v>26.683</v>
      </c>
      <c r="E1326">
        <v>26.683</v>
      </c>
      <c r="F1326">
        <v>29.053000000000001</v>
      </c>
      <c r="G1326">
        <v>26.683</v>
      </c>
      <c r="H1326">
        <v>29.352</v>
      </c>
      <c r="I1326">
        <v>28.754000000000001</v>
      </c>
      <c r="J1326">
        <v>26.683</v>
      </c>
    </row>
    <row r="1327" spans="1:10">
      <c r="A1327" s="76">
        <v>43418.416666666664</v>
      </c>
      <c r="C1327">
        <v>22.141999999999999</v>
      </c>
      <c r="D1327">
        <v>22.141999999999999</v>
      </c>
      <c r="E1327">
        <v>22.332999999999998</v>
      </c>
      <c r="F1327">
        <v>22.332999999999998</v>
      </c>
      <c r="G1327">
        <v>22.238</v>
      </c>
      <c r="H1327">
        <v>22.332999999999998</v>
      </c>
      <c r="I1327">
        <v>22.332999999999998</v>
      </c>
      <c r="J1327">
        <v>21.664000000000001</v>
      </c>
    </row>
    <row r="1329" spans="1:10">
      <c r="A1329" s="76">
        <v>43418.458333333336</v>
      </c>
      <c r="C1329">
        <v>29.251999999999999</v>
      </c>
      <c r="D1329">
        <v>26.879000000000001</v>
      </c>
      <c r="E1329">
        <v>26.879000000000001</v>
      </c>
      <c r="F1329">
        <v>29.053000000000001</v>
      </c>
      <c r="G1329">
        <v>26.780999999999999</v>
      </c>
      <c r="H1329">
        <v>29.452000000000002</v>
      </c>
      <c r="I1329">
        <v>28.754000000000001</v>
      </c>
      <c r="J1329">
        <v>26.780999999999999</v>
      </c>
    </row>
    <row r="1330" spans="1:10">
      <c r="A1330" s="76">
        <v>43418.479166666664</v>
      </c>
      <c r="C1330">
        <v>29.053000000000001</v>
      </c>
      <c r="D1330">
        <v>26.585000000000001</v>
      </c>
      <c r="E1330">
        <v>26.585000000000001</v>
      </c>
      <c r="F1330">
        <v>28.853000000000002</v>
      </c>
      <c r="G1330">
        <v>26.585000000000001</v>
      </c>
      <c r="H1330">
        <v>29.251999999999999</v>
      </c>
      <c r="I1330">
        <v>28.555</v>
      </c>
      <c r="J1330">
        <v>26.585000000000001</v>
      </c>
    </row>
    <row r="1331" spans="1:10">
      <c r="A1331" s="76">
        <v>43418.5</v>
      </c>
      <c r="C1331">
        <v>29.552</v>
      </c>
      <c r="D1331">
        <v>26.780999999999999</v>
      </c>
      <c r="E1331">
        <v>26.879000000000001</v>
      </c>
      <c r="F1331">
        <v>29.452000000000002</v>
      </c>
      <c r="G1331">
        <v>26.780999999999999</v>
      </c>
      <c r="H1331">
        <v>29.751999999999999</v>
      </c>
      <c r="I1331">
        <v>29.152000000000001</v>
      </c>
      <c r="J1331">
        <v>26.780999999999999</v>
      </c>
    </row>
    <row r="1332" spans="1:10">
      <c r="A1332" s="76">
        <v>43418.520833333336</v>
      </c>
      <c r="C1332">
        <v>29.652000000000001</v>
      </c>
      <c r="D1332">
        <v>26.879000000000001</v>
      </c>
      <c r="E1332">
        <v>26.879000000000001</v>
      </c>
      <c r="F1332">
        <v>29.652000000000001</v>
      </c>
      <c r="G1332">
        <v>26.879000000000001</v>
      </c>
      <c r="H1332">
        <v>29.952999999999999</v>
      </c>
      <c r="I1332">
        <v>29.552</v>
      </c>
      <c r="J1332">
        <v>26.879000000000001</v>
      </c>
    </row>
    <row r="1333" spans="1:10">
      <c r="A1333" s="76">
        <v>43418.541666666664</v>
      </c>
      <c r="C1333">
        <v>29.552</v>
      </c>
      <c r="D1333">
        <v>26.780999999999999</v>
      </c>
      <c r="E1333">
        <v>26.780999999999999</v>
      </c>
      <c r="F1333">
        <v>29.452000000000002</v>
      </c>
      <c r="G1333">
        <v>26.683</v>
      </c>
      <c r="H1333">
        <v>29.853000000000002</v>
      </c>
      <c r="I1333">
        <v>29.452000000000002</v>
      </c>
      <c r="J1333">
        <v>26.780999999999999</v>
      </c>
    </row>
    <row r="1334" spans="1:10">
      <c r="A1334" s="76">
        <v>43418.5625</v>
      </c>
      <c r="C1334">
        <v>29.452000000000002</v>
      </c>
      <c r="D1334">
        <v>26.585000000000001</v>
      </c>
      <c r="E1334">
        <v>26.585000000000001</v>
      </c>
      <c r="F1334">
        <v>29.251999999999999</v>
      </c>
      <c r="G1334">
        <v>26.585000000000001</v>
      </c>
      <c r="H1334">
        <v>29.652000000000001</v>
      </c>
      <c r="I1334">
        <v>29.352</v>
      </c>
      <c r="J1334">
        <v>26.585000000000001</v>
      </c>
    </row>
    <row r="1335" spans="1:10">
      <c r="A1335" s="76">
        <v>43418.583333333336</v>
      </c>
      <c r="C1335">
        <v>29.452000000000002</v>
      </c>
      <c r="D1335">
        <v>26.585000000000001</v>
      </c>
      <c r="E1335">
        <v>26.683</v>
      </c>
      <c r="F1335">
        <v>29.352</v>
      </c>
      <c r="G1335">
        <v>26.585000000000001</v>
      </c>
      <c r="H1335">
        <v>29.751999999999999</v>
      </c>
      <c r="I1335">
        <v>29.452000000000002</v>
      </c>
      <c r="J1335">
        <v>26.585000000000001</v>
      </c>
    </row>
    <row r="1336" spans="1:10">
      <c r="A1336" s="76">
        <v>43418.604166666664</v>
      </c>
      <c r="C1336">
        <v>29.552</v>
      </c>
      <c r="D1336">
        <v>26.683</v>
      </c>
      <c r="E1336">
        <v>26.683</v>
      </c>
      <c r="F1336">
        <v>29.452000000000002</v>
      </c>
      <c r="G1336">
        <v>26.683</v>
      </c>
      <c r="H1336">
        <v>29.853000000000002</v>
      </c>
      <c r="I1336">
        <v>29.452000000000002</v>
      </c>
      <c r="J1336">
        <v>26.683</v>
      </c>
    </row>
    <row r="1337" spans="1:10">
      <c r="A1337" s="76">
        <v>43418.625</v>
      </c>
      <c r="C1337">
        <v>29.452000000000002</v>
      </c>
      <c r="D1337">
        <v>26.585000000000001</v>
      </c>
      <c r="E1337">
        <v>26.585000000000001</v>
      </c>
      <c r="F1337">
        <v>29.352</v>
      </c>
      <c r="G1337">
        <v>26.585000000000001</v>
      </c>
      <c r="H1337">
        <v>29.751999999999999</v>
      </c>
      <c r="I1337">
        <v>29.352</v>
      </c>
      <c r="J1337">
        <v>26.585000000000001</v>
      </c>
    </row>
    <row r="1338" spans="1:10">
      <c r="A1338" s="76">
        <v>43418.645833333336</v>
      </c>
      <c r="C1338">
        <v>29.452000000000002</v>
      </c>
      <c r="D1338">
        <v>26.585000000000001</v>
      </c>
      <c r="E1338">
        <v>26.585000000000001</v>
      </c>
      <c r="F1338">
        <v>29.251999999999999</v>
      </c>
      <c r="G1338">
        <v>26.585000000000001</v>
      </c>
      <c r="H1338">
        <v>29.751999999999999</v>
      </c>
      <c r="I1338">
        <v>29.352</v>
      </c>
      <c r="J1338">
        <v>26.585000000000001</v>
      </c>
    </row>
    <row r="1339" spans="1:10">
      <c r="A1339" s="76">
        <v>43418.666666666664</v>
      </c>
      <c r="C1339">
        <v>29.751999999999999</v>
      </c>
      <c r="D1339">
        <v>26.780999999999999</v>
      </c>
      <c r="E1339">
        <v>26.780999999999999</v>
      </c>
      <c r="F1339">
        <v>29.552</v>
      </c>
      <c r="G1339">
        <v>26.780999999999999</v>
      </c>
      <c r="H1339">
        <v>29.952999999999999</v>
      </c>
      <c r="I1339">
        <v>29.652000000000001</v>
      </c>
      <c r="J1339">
        <v>26.780999999999999</v>
      </c>
    </row>
    <row r="1340" spans="1:10">
      <c r="A1340" s="76">
        <v>43418.6875</v>
      </c>
      <c r="C1340">
        <v>29.452000000000002</v>
      </c>
      <c r="D1340">
        <v>26.780999999999999</v>
      </c>
      <c r="E1340">
        <v>26.780999999999999</v>
      </c>
      <c r="F1340">
        <v>29.652000000000001</v>
      </c>
      <c r="G1340">
        <v>26.780999999999999</v>
      </c>
      <c r="H1340">
        <v>29.952999999999999</v>
      </c>
      <c r="I1340">
        <v>29.652000000000001</v>
      </c>
      <c r="J1340">
        <v>26.780999999999999</v>
      </c>
    </row>
    <row r="1341" spans="1:10">
      <c r="A1341" s="76">
        <v>43418.708333333336</v>
      </c>
      <c r="C1341">
        <v>29.352</v>
      </c>
      <c r="D1341">
        <v>26.683</v>
      </c>
      <c r="E1341">
        <v>26.780999999999999</v>
      </c>
      <c r="F1341">
        <v>29.652000000000001</v>
      </c>
      <c r="G1341">
        <v>26.683</v>
      </c>
      <c r="H1341">
        <v>29.853000000000002</v>
      </c>
      <c r="I1341">
        <v>29.552</v>
      </c>
      <c r="J1341">
        <v>26.683</v>
      </c>
    </row>
    <row r="1342" spans="1:10">
      <c r="A1342" s="76">
        <v>43418.729166666664</v>
      </c>
      <c r="C1342">
        <v>29.352</v>
      </c>
      <c r="D1342">
        <v>26.780999999999999</v>
      </c>
      <c r="E1342">
        <v>26.780999999999999</v>
      </c>
      <c r="F1342">
        <v>29.552</v>
      </c>
      <c r="G1342">
        <v>26.683</v>
      </c>
      <c r="H1342">
        <v>29.853000000000002</v>
      </c>
      <c r="I1342">
        <v>29.552</v>
      </c>
      <c r="J1342">
        <v>26.683</v>
      </c>
    </row>
    <row r="1343" spans="1:10">
      <c r="A1343" s="76">
        <v>43418.75</v>
      </c>
      <c r="C1343">
        <v>29.251999999999999</v>
      </c>
      <c r="D1343">
        <v>26.683</v>
      </c>
      <c r="E1343">
        <v>26.683</v>
      </c>
      <c r="F1343">
        <v>29.552</v>
      </c>
      <c r="G1343">
        <v>26.683</v>
      </c>
      <c r="H1343">
        <v>29.853000000000002</v>
      </c>
      <c r="I1343">
        <v>29.452000000000002</v>
      </c>
      <c r="J1343">
        <v>26.683</v>
      </c>
    </row>
    <row r="1344" spans="1:10">
      <c r="A1344" s="76">
        <v>43418.770833333336</v>
      </c>
      <c r="C1344">
        <v>29.251999999999999</v>
      </c>
      <c r="D1344">
        <v>26.585000000000001</v>
      </c>
      <c r="E1344">
        <v>26.683</v>
      </c>
      <c r="F1344">
        <v>29.552</v>
      </c>
      <c r="G1344">
        <v>26.585000000000001</v>
      </c>
      <c r="H1344">
        <v>29.751999999999999</v>
      </c>
      <c r="I1344">
        <v>29.352</v>
      </c>
      <c r="J1344">
        <v>26.585000000000001</v>
      </c>
    </row>
    <row r="1345" spans="1:10">
      <c r="A1345" s="76">
        <v>43418.791666666664</v>
      </c>
      <c r="C1345">
        <v>29.251999999999999</v>
      </c>
      <c r="D1345">
        <v>26.585000000000001</v>
      </c>
      <c r="E1345">
        <v>26.683</v>
      </c>
      <c r="F1345">
        <v>29.552</v>
      </c>
      <c r="G1345">
        <v>26.585000000000001</v>
      </c>
      <c r="H1345">
        <v>29.751999999999999</v>
      </c>
      <c r="I1345">
        <v>29.452000000000002</v>
      </c>
      <c r="J1345">
        <v>26.585000000000001</v>
      </c>
    </row>
    <row r="1346" spans="1:10">
      <c r="A1346" s="76">
        <v>43418.8125</v>
      </c>
      <c r="C1346">
        <v>29.251999999999999</v>
      </c>
      <c r="D1346">
        <v>26.585000000000001</v>
      </c>
      <c r="E1346">
        <v>26.585000000000001</v>
      </c>
      <c r="F1346">
        <v>29.452000000000002</v>
      </c>
      <c r="G1346">
        <v>26.488</v>
      </c>
      <c r="H1346">
        <v>29.751999999999999</v>
      </c>
      <c r="I1346">
        <v>29.452000000000002</v>
      </c>
      <c r="J1346">
        <v>26.585000000000001</v>
      </c>
    </row>
    <row r="1347" spans="1:10">
      <c r="A1347" s="76">
        <v>43418.833333333336</v>
      </c>
      <c r="C1347">
        <v>29.251999999999999</v>
      </c>
      <c r="D1347">
        <v>26.683</v>
      </c>
      <c r="E1347">
        <v>26.683</v>
      </c>
      <c r="F1347">
        <v>29.652000000000001</v>
      </c>
      <c r="G1347">
        <v>26.683</v>
      </c>
      <c r="H1347">
        <v>29.853000000000002</v>
      </c>
      <c r="I1347">
        <v>29.552</v>
      </c>
      <c r="J1347">
        <v>26.683</v>
      </c>
    </row>
    <row r="1348" spans="1:10">
      <c r="A1348" s="76">
        <v>43418.854166666664</v>
      </c>
      <c r="C1348">
        <v>29.152000000000001</v>
      </c>
      <c r="D1348">
        <v>26.683</v>
      </c>
      <c r="E1348">
        <v>26.683</v>
      </c>
      <c r="F1348">
        <v>29.552</v>
      </c>
      <c r="G1348">
        <v>26.585000000000001</v>
      </c>
      <c r="H1348">
        <v>29.853000000000002</v>
      </c>
      <c r="I1348">
        <v>29.452000000000002</v>
      </c>
      <c r="J1348">
        <v>26.585000000000001</v>
      </c>
    </row>
    <row r="1349" spans="1:10">
      <c r="A1349" s="76">
        <v>43418.875</v>
      </c>
      <c r="C1349">
        <v>29.152000000000001</v>
      </c>
      <c r="D1349">
        <v>26.683</v>
      </c>
      <c r="E1349">
        <v>26.683</v>
      </c>
      <c r="F1349">
        <v>29.652000000000001</v>
      </c>
      <c r="G1349">
        <v>26.683</v>
      </c>
      <c r="H1349">
        <v>29.952999999999999</v>
      </c>
      <c r="I1349">
        <v>29.452000000000002</v>
      </c>
      <c r="J1349">
        <v>26.683</v>
      </c>
    </row>
    <row r="1350" spans="1:10">
      <c r="A1350" s="76">
        <v>43418.895833333336</v>
      </c>
      <c r="C1350">
        <v>29.152000000000001</v>
      </c>
      <c r="D1350">
        <v>26.683</v>
      </c>
      <c r="E1350">
        <v>26.683</v>
      </c>
      <c r="F1350">
        <v>29.652000000000001</v>
      </c>
      <c r="G1350">
        <v>26.585000000000001</v>
      </c>
      <c r="H1350">
        <v>29.853000000000002</v>
      </c>
      <c r="I1350">
        <v>29.352</v>
      </c>
      <c r="J1350">
        <v>26.585000000000001</v>
      </c>
    </row>
    <row r="1351" spans="1:10">
      <c r="A1351" s="76">
        <v>43418.916666666664</v>
      </c>
      <c r="C1351">
        <v>29.152000000000001</v>
      </c>
      <c r="D1351">
        <v>26.683</v>
      </c>
      <c r="E1351">
        <v>26.683</v>
      </c>
      <c r="F1351">
        <v>29.652000000000001</v>
      </c>
      <c r="G1351">
        <v>26.585000000000001</v>
      </c>
      <c r="H1351">
        <v>29.853000000000002</v>
      </c>
      <c r="I1351">
        <v>29.452000000000002</v>
      </c>
      <c r="J1351">
        <v>26.585000000000001</v>
      </c>
    </row>
    <row r="1352" spans="1:10">
      <c r="A1352" s="76">
        <v>43418.9375</v>
      </c>
      <c r="C1352">
        <v>29.152000000000001</v>
      </c>
      <c r="D1352">
        <v>26.683</v>
      </c>
      <c r="E1352">
        <v>26.780999999999999</v>
      </c>
      <c r="F1352">
        <v>29.652000000000001</v>
      </c>
      <c r="G1352">
        <v>26.683</v>
      </c>
      <c r="H1352">
        <v>29.952999999999999</v>
      </c>
      <c r="I1352">
        <v>29.452000000000002</v>
      </c>
      <c r="J1352">
        <v>26.683</v>
      </c>
    </row>
    <row r="1353" spans="1:10">
      <c r="A1353" s="76">
        <v>43418.958333333336</v>
      </c>
      <c r="C1353">
        <v>29.251999999999999</v>
      </c>
      <c r="D1353">
        <v>26.683</v>
      </c>
      <c r="E1353">
        <v>26.780999999999999</v>
      </c>
      <c r="F1353">
        <v>29.652000000000001</v>
      </c>
      <c r="G1353">
        <v>26.683</v>
      </c>
      <c r="H1353">
        <v>29.952999999999999</v>
      </c>
      <c r="I1353">
        <v>29.552</v>
      </c>
      <c r="J1353">
        <v>26.683</v>
      </c>
    </row>
    <row r="1354" spans="1:10">
      <c r="A1354" s="76">
        <v>43418.979166666664</v>
      </c>
      <c r="C1354">
        <v>29.152000000000001</v>
      </c>
      <c r="D1354">
        <v>26.683</v>
      </c>
      <c r="E1354">
        <v>26.683</v>
      </c>
      <c r="F1354">
        <v>29.652000000000001</v>
      </c>
      <c r="G1354">
        <v>26.585000000000001</v>
      </c>
      <c r="H1354">
        <v>29.853000000000002</v>
      </c>
      <c r="I1354">
        <v>29.452000000000002</v>
      </c>
      <c r="J1354">
        <v>26.683</v>
      </c>
    </row>
    <row r="1355" spans="1:10">
      <c r="A1355" s="76">
        <v>43419</v>
      </c>
      <c r="C1355">
        <v>29.053000000000001</v>
      </c>
      <c r="D1355">
        <v>26.585000000000001</v>
      </c>
      <c r="E1355">
        <v>26.683</v>
      </c>
      <c r="F1355">
        <v>29.552</v>
      </c>
      <c r="G1355">
        <v>26.585000000000001</v>
      </c>
      <c r="H1355">
        <v>29.751999999999999</v>
      </c>
      <c r="I1355">
        <v>29.352</v>
      </c>
      <c r="J1355">
        <v>26.585000000000001</v>
      </c>
    </row>
    <row r="1356" spans="1:10">
      <c r="A1356" s="76">
        <v>43419.020833333336</v>
      </c>
      <c r="C1356">
        <v>29.152000000000001</v>
      </c>
      <c r="D1356">
        <v>26.683</v>
      </c>
      <c r="E1356">
        <v>26.683</v>
      </c>
      <c r="F1356">
        <v>29.652000000000001</v>
      </c>
      <c r="G1356">
        <v>26.585000000000001</v>
      </c>
      <c r="H1356">
        <v>29.853000000000002</v>
      </c>
      <c r="I1356">
        <v>29.452000000000002</v>
      </c>
      <c r="J1356">
        <v>26.585000000000001</v>
      </c>
    </row>
    <row r="1357" spans="1:10">
      <c r="A1357" s="76">
        <v>43419.041666666664</v>
      </c>
      <c r="C1357">
        <v>29.152000000000001</v>
      </c>
      <c r="D1357">
        <v>26.683</v>
      </c>
      <c r="E1357">
        <v>26.683</v>
      </c>
      <c r="F1357">
        <v>29.652000000000001</v>
      </c>
      <c r="G1357">
        <v>26.683</v>
      </c>
      <c r="H1357">
        <v>29.952999999999999</v>
      </c>
      <c r="I1357">
        <v>29.452000000000002</v>
      </c>
      <c r="J1357">
        <v>26.683</v>
      </c>
    </row>
    <row r="1358" spans="1:10">
      <c r="A1358" s="76">
        <v>43419.0625</v>
      </c>
      <c r="C1358">
        <v>29.053000000000001</v>
      </c>
      <c r="D1358">
        <v>26.585000000000001</v>
      </c>
      <c r="E1358">
        <v>26.585000000000001</v>
      </c>
      <c r="F1358">
        <v>29.452000000000002</v>
      </c>
      <c r="G1358">
        <v>26.488</v>
      </c>
      <c r="H1358">
        <v>29.751999999999999</v>
      </c>
      <c r="I1358">
        <v>29.352</v>
      </c>
      <c r="J1358">
        <v>26.585000000000001</v>
      </c>
    </row>
    <row r="1359" spans="1:10">
      <c r="A1359" s="76">
        <v>43419.083333333336</v>
      </c>
      <c r="C1359">
        <v>29.053000000000001</v>
      </c>
      <c r="D1359">
        <v>26.585000000000001</v>
      </c>
      <c r="E1359">
        <v>26.585000000000001</v>
      </c>
      <c r="F1359">
        <v>29.452000000000002</v>
      </c>
      <c r="G1359">
        <v>26.585000000000001</v>
      </c>
      <c r="H1359">
        <v>29.751999999999999</v>
      </c>
      <c r="I1359">
        <v>29.251999999999999</v>
      </c>
      <c r="J1359">
        <v>26.585000000000001</v>
      </c>
    </row>
    <row r="1360" spans="1:10">
      <c r="A1360" s="76">
        <v>43419.104166666664</v>
      </c>
      <c r="C1360">
        <v>29.053000000000001</v>
      </c>
      <c r="D1360">
        <v>26.585000000000001</v>
      </c>
      <c r="E1360">
        <v>26.585000000000001</v>
      </c>
      <c r="F1360">
        <v>29.452000000000002</v>
      </c>
      <c r="G1360">
        <v>26.585000000000001</v>
      </c>
      <c r="H1360">
        <v>29.751999999999999</v>
      </c>
      <c r="I1360">
        <v>29.251999999999999</v>
      </c>
      <c r="J1360">
        <v>26.585000000000001</v>
      </c>
    </row>
    <row r="1361" spans="1:10">
      <c r="A1361" s="76">
        <v>43419.125</v>
      </c>
      <c r="C1361">
        <v>29.053000000000001</v>
      </c>
      <c r="D1361">
        <v>26.585000000000001</v>
      </c>
      <c r="E1361">
        <v>26.585000000000001</v>
      </c>
      <c r="F1361">
        <v>29.452000000000002</v>
      </c>
      <c r="G1361">
        <v>26.585000000000001</v>
      </c>
      <c r="H1361">
        <v>29.751999999999999</v>
      </c>
      <c r="I1361">
        <v>29.352</v>
      </c>
      <c r="J1361">
        <v>26.585000000000001</v>
      </c>
    </row>
    <row r="1362" spans="1:10">
      <c r="A1362" s="76">
        <v>43419.145833333336</v>
      </c>
      <c r="C1362">
        <v>29.053000000000001</v>
      </c>
      <c r="D1362">
        <v>26.585000000000001</v>
      </c>
      <c r="E1362">
        <v>26.585000000000001</v>
      </c>
      <c r="F1362">
        <v>29.552</v>
      </c>
      <c r="G1362">
        <v>26.488</v>
      </c>
      <c r="H1362">
        <v>29.751999999999999</v>
      </c>
      <c r="I1362">
        <v>29.251999999999999</v>
      </c>
      <c r="J1362">
        <v>26.585000000000001</v>
      </c>
    </row>
    <row r="1363" spans="1:10">
      <c r="A1363" s="76">
        <v>43419.166666666664</v>
      </c>
      <c r="C1363">
        <v>29.053000000000001</v>
      </c>
      <c r="D1363">
        <v>26.585000000000001</v>
      </c>
      <c r="E1363">
        <v>26.585000000000001</v>
      </c>
      <c r="F1363">
        <v>29.552</v>
      </c>
      <c r="G1363">
        <v>26.488</v>
      </c>
      <c r="H1363">
        <v>29.751999999999999</v>
      </c>
      <c r="I1363">
        <v>29.352</v>
      </c>
      <c r="J1363">
        <v>26.585000000000001</v>
      </c>
    </row>
    <row r="1364" spans="1:10">
      <c r="A1364" s="76">
        <v>43419.1875</v>
      </c>
      <c r="C1364">
        <v>29.053000000000001</v>
      </c>
      <c r="D1364">
        <v>26.585000000000001</v>
      </c>
      <c r="E1364">
        <v>26.585000000000001</v>
      </c>
      <c r="F1364">
        <v>29.552</v>
      </c>
      <c r="G1364">
        <v>26.585000000000001</v>
      </c>
      <c r="H1364">
        <v>29.751999999999999</v>
      </c>
      <c r="I1364">
        <v>29.352</v>
      </c>
      <c r="J1364">
        <v>26.585000000000001</v>
      </c>
    </row>
    <row r="1365" spans="1:10">
      <c r="A1365" s="76">
        <v>43419.208333333336</v>
      </c>
      <c r="C1365">
        <v>29.053000000000001</v>
      </c>
      <c r="D1365">
        <v>26.585000000000001</v>
      </c>
      <c r="E1365">
        <v>26.585000000000001</v>
      </c>
      <c r="F1365">
        <v>29.552</v>
      </c>
      <c r="G1365">
        <v>26.585000000000001</v>
      </c>
      <c r="H1365">
        <v>29.751999999999999</v>
      </c>
      <c r="I1365">
        <v>29.352</v>
      </c>
      <c r="J1365">
        <v>26.585000000000001</v>
      </c>
    </row>
    <row r="1366" spans="1:10">
      <c r="A1366" s="76">
        <v>43419.229166666664</v>
      </c>
      <c r="C1366">
        <v>29.053000000000001</v>
      </c>
      <c r="D1366">
        <v>26.585000000000001</v>
      </c>
      <c r="E1366">
        <v>26.683</v>
      </c>
      <c r="F1366">
        <v>29.552</v>
      </c>
      <c r="G1366">
        <v>26.585000000000001</v>
      </c>
      <c r="H1366">
        <v>29.751999999999999</v>
      </c>
      <c r="I1366">
        <v>29.251999999999999</v>
      </c>
      <c r="J1366">
        <v>26.585000000000001</v>
      </c>
    </row>
    <row r="1367" spans="1:10">
      <c r="A1367" s="76">
        <v>43419.25</v>
      </c>
      <c r="C1367">
        <v>29.053000000000001</v>
      </c>
      <c r="D1367">
        <v>26.585000000000001</v>
      </c>
      <c r="E1367">
        <v>26.585000000000001</v>
      </c>
      <c r="F1367">
        <v>29.552</v>
      </c>
      <c r="G1367">
        <v>26.585000000000001</v>
      </c>
      <c r="H1367">
        <v>29.751999999999999</v>
      </c>
      <c r="I1367">
        <v>29.251999999999999</v>
      </c>
      <c r="J1367">
        <v>26.585000000000001</v>
      </c>
    </row>
    <row r="1368" spans="1:10">
      <c r="A1368" s="76">
        <v>43419.270833333336</v>
      </c>
      <c r="C1368">
        <v>29.053000000000001</v>
      </c>
      <c r="D1368">
        <v>26.585000000000001</v>
      </c>
      <c r="E1368">
        <v>26.683</v>
      </c>
      <c r="F1368">
        <v>29.552</v>
      </c>
      <c r="G1368">
        <v>26.585000000000001</v>
      </c>
      <c r="H1368">
        <v>29.751999999999999</v>
      </c>
      <c r="I1368">
        <v>29.251999999999999</v>
      </c>
      <c r="J1368">
        <v>26.585000000000001</v>
      </c>
    </row>
    <row r="1369" spans="1:10">
      <c r="A1369" s="76">
        <v>43419.291666666664</v>
      </c>
      <c r="C1369">
        <v>29.053000000000001</v>
      </c>
      <c r="D1369">
        <v>26.683</v>
      </c>
      <c r="E1369">
        <v>26.683</v>
      </c>
      <c r="F1369">
        <v>29.552</v>
      </c>
      <c r="G1369">
        <v>26.585000000000001</v>
      </c>
      <c r="H1369">
        <v>29.751999999999999</v>
      </c>
      <c r="I1369">
        <v>29.352</v>
      </c>
      <c r="J1369">
        <v>26.585000000000001</v>
      </c>
    </row>
    <row r="1370" spans="1:10">
      <c r="A1370" s="76">
        <v>43419.3125</v>
      </c>
      <c r="C1370">
        <v>29.053000000000001</v>
      </c>
      <c r="D1370">
        <v>26.683</v>
      </c>
      <c r="E1370">
        <v>26.683</v>
      </c>
      <c r="F1370">
        <v>29.552</v>
      </c>
      <c r="G1370">
        <v>26.585000000000001</v>
      </c>
      <c r="H1370">
        <v>29.751999999999999</v>
      </c>
      <c r="I1370">
        <v>29.352</v>
      </c>
      <c r="J1370">
        <v>26.683</v>
      </c>
    </row>
    <row r="1371" spans="1:10">
      <c r="A1371" s="76">
        <v>43419.333333333336</v>
      </c>
      <c r="C1371">
        <v>29.152000000000001</v>
      </c>
      <c r="D1371">
        <v>26.683</v>
      </c>
      <c r="E1371">
        <v>26.683</v>
      </c>
      <c r="F1371">
        <v>29.652000000000001</v>
      </c>
      <c r="G1371">
        <v>26.683</v>
      </c>
      <c r="H1371">
        <v>29.853000000000002</v>
      </c>
      <c r="I1371">
        <v>29.352</v>
      </c>
      <c r="J1371">
        <v>26.683</v>
      </c>
    </row>
    <row r="1372" spans="1:10">
      <c r="A1372" s="76">
        <v>43419.354166666664</v>
      </c>
      <c r="C1372">
        <v>29.251999999999999</v>
      </c>
      <c r="D1372">
        <v>26.780999999999999</v>
      </c>
      <c r="E1372">
        <v>26.879000000000001</v>
      </c>
      <c r="F1372">
        <v>29.751999999999999</v>
      </c>
      <c r="G1372">
        <v>26.780999999999999</v>
      </c>
      <c r="H1372">
        <v>29.952999999999999</v>
      </c>
      <c r="I1372">
        <v>29.552</v>
      </c>
      <c r="J1372">
        <v>26.879000000000001</v>
      </c>
    </row>
    <row r="1373" spans="1:10">
      <c r="A1373" s="76">
        <v>43419.375</v>
      </c>
      <c r="C1373">
        <v>29.352</v>
      </c>
      <c r="D1373">
        <v>26.879000000000001</v>
      </c>
      <c r="E1373">
        <v>26.977</v>
      </c>
      <c r="F1373">
        <v>29.751999999999999</v>
      </c>
      <c r="G1373">
        <v>26.879000000000001</v>
      </c>
      <c r="H1373">
        <v>29.952999999999999</v>
      </c>
      <c r="I1373">
        <v>29.452000000000002</v>
      </c>
      <c r="J1373">
        <v>26.879000000000001</v>
      </c>
    </row>
    <row r="1374" spans="1:10">
      <c r="A1374" s="76">
        <v>43419.395833333336</v>
      </c>
      <c r="C1374">
        <v>29.152000000000001</v>
      </c>
      <c r="D1374">
        <v>26.780999999999999</v>
      </c>
      <c r="E1374">
        <v>26.780999999999999</v>
      </c>
      <c r="F1374">
        <v>29.652000000000001</v>
      </c>
      <c r="G1374">
        <v>26.683</v>
      </c>
      <c r="H1374">
        <v>29.853000000000002</v>
      </c>
      <c r="I1374">
        <v>29.352</v>
      </c>
      <c r="J1374">
        <v>26.780999999999999</v>
      </c>
    </row>
    <row r="1375" spans="1:10">
      <c r="A1375" s="76">
        <v>43419.416666666664</v>
      </c>
      <c r="C1375">
        <v>29.251999999999999</v>
      </c>
      <c r="D1375">
        <v>26.879000000000001</v>
      </c>
      <c r="E1375">
        <v>26.879000000000001</v>
      </c>
      <c r="F1375">
        <v>29.751999999999999</v>
      </c>
      <c r="G1375">
        <v>26.879000000000001</v>
      </c>
      <c r="H1375">
        <v>29.952999999999999</v>
      </c>
      <c r="I1375">
        <v>29.452000000000002</v>
      </c>
      <c r="J1375">
        <v>26.879000000000001</v>
      </c>
    </row>
    <row r="1376" spans="1:10">
      <c r="A1376" s="76">
        <v>43419.4375</v>
      </c>
      <c r="C1376">
        <v>29.251999999999999</v>
      </c>
      <c r="D1376">
        <v>26.780999999999999</v>
      </c>
      <c r="E1376">
        <v>26.879000000000001</v>
      </c>
      <c r="F1376">
        <v>29.751999999999999</v>
      </c>
      <c r="G1376">
        <v>26.780999999999999</v>
      </c>
      <c r="H1376">
        <v>29.952999999999999</v>
      </c>
      <c r="I1376">
        <v>29.452000000000002</v>
      </c>
      <c r="J1376">
        <v>26.879000000000001</v>
      </c>
    </row>
    <row r="1377" spans="1:10">
      <c r="A1377" s="76">
        <v>43419.458333333336</v>
      </c>
      <c r="C1377">
        <v>29.152000000000001</v>
      </c>
      <c r="D1377">
        <v>26.780999999999999</v>
      </c>
      <c r="E1377">
        <v>26.879000000000001</v>
      </c>
      <c r="F1377">
        <v>29.751999999999999</v>
      </c>
      <c r="G1377">
        <v>26.780999999999999</v>
      </c>
      <c r="H1377">
        <v>29.952999999999999</v>
      </c>
      <c r="I1377">
        <v>29.452000000000002</v>
      </c>
      <c r="J1377">
        <v>26.780999999999999</v>
      </c>
    </row>
    <row r="1378" spans="1:10">
      <c r="A1378" s="76">
        <v>43419.479166666664</v>
      </c>
      <c r="C1378">
        <v>29.152000000000001</v>
      </c>
      <c r="D1378">
        <v>26.879000000000001</v>
      </c>
      <c r="E1378">
        <v>26.879000000000001</v>
      </c>
      <c r="F1378">
        <v>29.751999999999999</v>
      </c>
      <c r="G1378">
        <v>26.780999999999999</v>
      </c>
      <c r="H1378">
        <v>29.952999999999999</v>
      </c>
      <c r="I1378">
        <v>29.452000000000002</v>
      </c>
      <c r="J1378">
        <v>26.780999999999999</v>
      </c>
    </row>
    <row r="1379" spans="1:10">
      <c r="A1379" s="76">
        <v>43419.5</v>
      </c>
      <c r="C1379">
        <v>29.251999999999999</v>
      </c>
      <c r="D1379">
        <v>26.780999999999999</v>
      </c>
      <c r="E1379">
        <v>26.879000000000001</v>
      </c>
      <c r="F1379">
        <v>29.751999999999999</v>
      </c>
      <c r="G1379">
        <v>26.780999999999999</v>
      </c>
      <c r="H1379">
        <v>29.952999999999999</v>
      </c>
      <c r="I1379">
        <v>29.452000000000002</v>
      </c>
      <c r="J1379">
        <v>26.879000000000001</v>
      </c>
    </row>
    <row r="1380" spans="1:10">
      <c r="A1380" s="76">
        <v>43419.520833333336</v>
      </c>
      <c r="C1380">
        <v>29.251999999999999</v>
      </c>
      <c r="D1380">
        <v>26.879000000000001</v>
      </c>
      <c r="E1380">
        <v>26.879000000000001</v>
      </c>
      <c r="F1380">
        <v>29.751999999999999</v>
      </c>
      <c r="G1380">
        <v>26.780999999999999</v>
      </c>
      <c r="H1380">
        <v>29.952999999999999</v>
      </c>
      <c r="I1380">
        <v>29.452000000000002</v>
      </c>
      <c r="J1380">
        <v>26.879000000000001</v>
      </c>
    </row>
    <row r="1381" spans="1:10">
      <c r="A1381" s="76">
        <v>43419.541666666664</v>
      </c>
      <c r="C1381">
        <v>29.251999999999999</v>
      </c>
      <c r="D1381">
        <v>26.879000000000001</v>
      </c>
      <c r="E1381">
        <v>26.879000000000001</v>
      </c>
      <c r="F1381">
        <v>29.853000000000002</v>
      </c>
      <c r="G1381">
        <v>26.879000000000001</v>
      </c>
      <c r="H1381">
        <v>29.952999999999999</v>
      </c>
      <c r="I1381">
        <v>29.452000000000002</v>
      </c>
      <c r="J1381">
        <v>26.879000000000001</v>
      </c>
    </row>
    <row r="1382" spans="1:10">
      <c r="A1382" s="76">
        <v>43419.5625</v>
      </c>
      <c r="C1382">
        <v>29.251999999999999</v>
      </c>
      <c r="D1382">
        <v>26.879000000000001</v>
      </c>
      <c r="E1382">
        <v>26.879000000000001</v>
      </c>
      <c r="F1382">
        <v>29.853000000000002</v>
      </c>
      <c r="G1382">
        <v>26.879000000000001</v>
      </c>
      <c r="H1382">
        <v>30.053999999999998</v>
      </c>
      <c r="I1382">
        <v>29.552</v>
      </c>
      <c r="J1382">
        <v>26.879000000000001</v>
      </c>
    </row>
    <row r="1383" spans="1:10">
      <c r="A1383" s="76">
        <v>43419.583333333336</v>
      </c>
      <c r="C1383">
        <v>29.251999999999999</v>
      </c>
      <c r="D1383">
        <v>26.780999999999999</v>
      </c>
      <c r="E1383">
        <v>26.879000000000001</v>
      </c>
      <c r="F1383">
        <v>29.751999999999999</v>
      </c>
      <c r="G1383">
        <v>26.780999999999999</v>
      </c>
      <c r="H1383">
        <v>29.952999999999999</v>
      </c>
      <c r="I1383">
        <v>29.452000000000002</v>
      </c>
      <c r="J1383">
        <v>26.879000000000001</v>
      </c>
    </row>
    <row r="1384" spans="1:10">
      <c r="A1384" s="76">
        <v>43419.604166666664</v>
      </c>
      <c r="C1384">
        <v>29.251999999999999</v>
      </c>
      <c r="D1384">
        <v>26.879000000000001</v>
      </c>
      <c r="E1384">
        <v>26.879000000000001</v>
      </c>
      <c r="F1384">
        <v>29.853000000000002</v>
      </c>
      <c r="G1384">
        <v>26.879000000000001</v>
      </c>
      <c r="H1384">
        <v>29.952999999999999</v>
      </c>
      <c r="I1384">
        <v>29.552</v>
      </c>
      <c r="J1384">
        <v>26.879000000000001</v>
      </c>
    </row>
    <row r="1385" spans="1:10">
      <c r="A1385" s="76">
        <v>43419.625</v>
      </c>
      <c r="C1385">
        <v>29.352</v>
      </c>
      <c r="D1385">
        <v>26.879000000000001</v>
      </c>
      <c r="E1385">
        <v>26.879000000000001</v>
      </c>
      <c r="F1385">
        <v>29.853000000000002</v>
      </c>
      <c r="G1385">
        <v>26.879000000000001</v>
      </c>
      <c r="H1385">
        <v>30.053999999999998</v>
      </c>
      <c r="I1385">
        <v>29.552</v>
      </c>
      <c r="J1385">
        <v>26.879000000000001</v>
      </c>
    </row>
    <row r="1386" spans="1:10">
      <c r="A1386" s="76">
        <v>43419.645833333336</v>
      </c>
      <c r="C1386">
        <v>29.152000000000001</v>
      </c>
      <c r="D1386">
        <v>26.780999999999999</v>
      </c>
      <c r="E1386">
        <v>26.780999999999999</v>
      </c>
      <c r="F1386">
        <v>29.751999999999999</v>
      </c>
      <c r="G1386">
        <v>26.780999999999999</v>
      </c>
      <c r="H1386">
        <v>29.853000000000002</v>
      </c>
      <c r="I1386">
        <v>29.452000000000002</v>
      </c>
      <c r="J1386">
        <v>26.780999999999999</v>
      </c>
    </row>
    <row r="1387" spans="1:10">
      <c r="A1387" s="76">
        <v>43419.666666666664</v>
      </c>
      <c r="C1387">
        <v>29.152000000000001</v>
      </c>
      <c r="D1387">
        <v>26.780999999999999</v>
      </c>
      <c r="E1387">
        <v>26.780999999999999</v>
      </c>
      <c r="F1387">
        <v>29.751999999999999</v>
      </c>
      <c r="G1387">
        <v>26.780999999999999</v>
      </c>
      <c r="H1387">
        <v>29.952999999999999</v>
      </c>
      <c r="I1387">
        <v>29.452000000000002</v>
      </c>
      <c r="J1387">
        <v>26.780999999999999</v>
      </c>
    </row>
    <row r="1388" spans="1:10">
      <c r="A1388" s="76">
        <v>43419.6875</v>
      </c>
      <c r="C1388">
        <v>29.251999999999999</v>
      </c>
      <c r="D1388">
        <v>26.780999999999999</v>
      </c>
      <c r="E1388">
        <v>26.879000000000001</v>
      </c>
      <c r="F1388">
        <v>29.853000000000002</v>
      </c>
      <c r="G1388">
        <v>26.780999999999999</v>
      </c>
      <c r="H1388">
        <v>29.952999999999999</v>
      </c>
      <c r="I1388">
        <v>29.452000000000002</v>
      </c>
      <c r="J1388">
        <v>26.780999999999999</v>
      </c>
    </row>
    <row r="1389" spans="1:10">
      <c r="A1389" s="76">
        <v>43419.708333333336</v>
      </c>
      <c r="C1389">
        <v>29.251999999999999</v>
      </c>
      <c r="D1389">
        <v>26.780999999999999</v>
      </c>
      <c r="E1389">
        <v>26.879000000000001</v>
      </c>
      <c r="F1389">
        <v>29.751999999999999</v>
      </c>
      <c r="G1389">
        <v>26.780999999999999</v>
      </c>
      <c r="H1389">
        <v>29.952999999999999</v>
      </c>
      <c r="I1389">
        <v>29.452000000000002</v>
      </c>
      <c r="J1389">
        <v>26.780999999999999</v>
      </c>
    </row>
    <row r="1390" spans="1:10">
      <c r="A1390" s="76">
        <v>43419.729166666664</v>
      </c>
      <c r="C1390">
        <v>29.251999999999999</v>
      </c>
      <c r="D1390">
        <v>26.780999999999999</v>
      </c>
      <c r="E1390">
        <v>26.780999999999999</v>
      </c>
      <c r="F1390">
        <v>29.853000000000002</v>
      </c>
      <c r="G1390">
        <v>26.780999999999999</v>
      </c>
      <c r="H1390">
        <v>29.952999999999999</v>
      </c>
      <c r="I1390">
        <v>29.452000000000002</v>
      </c>
      <c r="J1390">
        <v>26.780999999999999</v>
      </c>
    </row>
    <row r="1391" spans="1:10">
      <c r="A1391" s="76">
        <v>43419.75</v>
      </c>
      <c r="C1391">
        <v>29.251999999999999</v>
      </c>
      <c r="D1391">
        <v>26.780999999999999</v>
      </c>
      <c r="E1391">
        <v>26.879000000000001</v>
      </c>
      <c r="F1391">
        <v>29.751999999999999</v>
      </c>
      <c r="G1391">
        <v>26.780999999999999</v>
      </c>
      <c r="H1391">
        <v>29.952999999999999</v>
      </c>
      <c r="I1391">
        <v>29.452000000000002</v>
      </c>
      <c r="J1391">
        <v>26.780999999999999</v>
      </c>
    </row>
    <row r="1392" spans="1:10">
      <c r="A1392" s="76">
        <v>43419.770833333336</v>
      </c>
      <c r="C1392">
        <v>29.251999999999999</v>
      </c>
      <c r="D1392">
        <v>26.879000000000001</v>
      </c>
      <c r="E1392">
        <v>26.879000000000001</v>
      </c>
      <c r="F1392">
        <v>29.853000000000002</v>
      </c>
      <c r="G1392">
        <v>26.780999999999999</v>
      </c>
      <c r="H1392">
        <v>29.952999999999999</v>
      </c>
      <c r="I1392">
        <v>29.452000000000002</v>
      </c>
      <c r="J1392">
        <v>26.780999999999999</v>
      </c>
    </row>
    <row r="1393" spans="1:10">
      <c r="A1393" s="76">
        <v>43419.791666666664</v>
      </c>
      <c r="C1393">
        <v>29.251999999999999</v>
      </c>
      <c r="D1393">
        <v>26.879000000000001</v>
      </c>
      <c r="E1393">
        <v>26.879000000000001</v>
      </c>
      <c r="F1393">
        <v>29.751999999999999</v>
      </c>
      <c r="G1393">
        <v>26.780999999999999</v>
      </c>
      <c r="H1393">
        <v>29.952999999999999</v>
      </c>
      <c r="I1393">
        <v>29.452000000000002</v>
      </c>
      <c r="J1393">
        <v>26.879000000000001</v>
      </c>
    </row>
    <row r="1394" spans="1:10">
      <c r="A1394" s="76">
        <v>43419.8125</v>
      </c>
      <c r="C1394">
        <v>29.251999999999999</v>
      </c>
      <c r="D1394">
        <v>26.780999999999999</v>
      </c>
      <c r="E1394">
        <v>26.879000000000001</v>
      </c>
      <c r="F1394">
        <v>29.853000000000002</v>
      </c>
      <c r="G1394">
        <v>26.780999999999999</v>
      </c>
      <c r="H1394">
        <v>29.952999999999999</v>
      </c>
      <c r="I1394">
        <v>29.452000000000002</v>
      </c>
      <c r="J1394">
        <v>26.780999999999999</v>
      </c>
    </row>
    <row r="1395" spans="1:10">
      <c r="A1395" s="76">
        <v>43419.833333333336</v>
      </c>
      <c r="C1395">
        <v>29.251999999999999</v>
      </c>
      <c r="D1395">
        <v>26.780999999999999</v>
      </c>
      <c r="E1395">
        <v>26.879000000000001</v>
      </c>
      <c r="F1395">
        <v>29.853000000000002</v>
      </c>
      <c r="G1395">
        <v>26.780999999999999</v>
      </c>
      <c r="H1395">
        <v>30.053999999999998</v>
      </c>
      <c r="I1395">
        <v>29.452000000000002</v>
      </c>
      <c r="J1395">
        <v>26.780999999999999</v>
      </c>
    </row>
    <row r="1396" spans="1:10">
      <c r="A1396" s="76">
        <v>43419.854166666664</v>
      </c>
      <c r="C1396">
        <v>29.251999999999999</v>
      </c>
      <c r="D1396">
        <v>26.780999999999999</v>
      </c>
      <c r="E1396">
        <v>26.879000000000001</v>
      </c>
      <c r="F1396">
        <v>29.853000000000002</v>
      </c>
      <c r="G1396">
        <v>26.780999999999999</v>
      </c>
      <c r="H1396">
        <v>29.952999999999999</v>
      </c>
      <c r="I1396">
        <v>29.452000000000002</v>
      </c>
      <c r="J1396">
        <v>26.780999999999999</v>
      </c>
    </row>
    <row r="1397" spans="1:10">
      <c r="A1397" s="76">
        <v>43419.875</v>
      </c>
      <c r="C1397">
        <v>29.251999999999999</v>
      </c>
      <c r="D1397">
        <v>26.780999999999999</v>
      </c>
      <c r="E1397">
        <v>26.879000000000001</v>
      </c>
      <c r="F1397">
        <v>29.751999999999999</v>
      </c>
      <c r="G1397">
        <v>26.780999999999999</v>
      </c>
      <c r="H1397">
        <v>29.853000000000002</v>
      </c>
      <c r="I1397">
        <v>29.352</v>
      </c>
      <c r="J1397">
        <v>26.780999999999999</v>
      </c>
    </row>
    <row r="1398" spans="1:10">
      <c r="A1398" s="76">
        <v>43419.895833333336</v>
      </c>
      <c r="C1398">
        <v>29.251999999999999</v>
      </c>
      <c r="D1398">
        <v>26.780999999999999</v>
      </c>
      <c r="E1398">
        <v>26.879000000000001</v>
      </c>
      <c r="F1398">
        <v>29.751999999999999</v>
      </c>
      <c r="G1398">
        <v>26.780999999999999</v>
      </c>
      <c r="H1398">
        <v>29.952999999999999</v>
      </c>
      <c r="I1398">
        <v>29.452000000000002</v>
      </c>
      <c r="J1398">
        <v>26.780999999999999</v>
      </c>
    </row>
    <row r="1399" spans="1:10">
      <c r="A1399" s="76">
        <v>43419.916666666664</v>
      </c>
      <c r="C1399">
        <v>29.152000000000001</v>
      </c>
      <c r="D1399">
        <v>26.780999999999999</v>
      </c>
      <c r="E1399">
        <v>26.879000000000001</v>
      </c>
      <c r="F1399">
        <v>29.751999999999999</v>
      </c>
      <c r="G1399">
        <v>26.780999999999999</v>
      </c>
      <c r="H1399">
        <v>29.853000000000002</v>
      </c>
      <c r="I1399">
        <v>29.352</v>
      </c>
      <c r="J1399">
        <v>26.780999999999999</v>
      </c>
    </row>
    <row r="1400" spans="1:10">
      <c r="A1400" s="76">
        <v>43419.9375</v>
      </c>
      <c r="C1400">
        <v>29.251999999999999</v>
      </c>
      <c r="D1400">
        <v>26.780999999999999</v>
      </c>
      <c r="E1400">
        <v>26.879000000000001</v>
      </c>
      <c r="F1400">
        <v>29.751999999999999</v>
      </c>
      <c r="G1400">
        <v>26.780999999999999</v>
      </c>
      <c r="H1400">
        <v>29.853000000000002</v>
      </c>
      <c r="I1400">
        <v>29.352</v>
      </c>
      <c r="J1400">
        <v>26.780999999999999</v>
      </c>
    </row>
    <row r="1401" spans="1:10">
      <c r="A1401" s="76">
        <v>43419.958333333336</v>
      </c>
      <c r="C1401">
        <v>29.152000000000001</v>
      </c>
      <c r="D1401">
        <v>26.780999999999999</v>
      </c>
      <c r="E1401">
        <v>26.780999999999999</v>
      </c>
      <c r="F1401">
        <v>29.751999999999999</v>
      </c>
      <c r="G1401">
        <v>26.780999999999999</v>
      </c>
      <c r="H1401">
        <v>29.853000000000002</v>
      </c>
      <c r="I1401">
        <v>29.452000000000002</v>
      </c>
      <c r="J1401">
        <v>26.780999999999999</v>
      </c>
    </row>
    <row r="1402" spans="1:10">
      <c r="A1402" s="76">
        <v>43419.979166666664</v>
      </c>
      <c r="C1402">
        <v>29.152000000000001</v>
      </c>
      <c r="D1402">
        <v>26.780999999999999</v>
      </c>
      <c r="E1402">
        <v>26.780999999999999</v>
      </c>
      <c r="F1402">
        <v>29.751999999999999</v>
      </c>
      <c r="G1402">
        <v>26.780999999999999</v>
      </c>
      <c r="H1402">
        <v>29.853000000000002</v>
      </c>
      <c r="I1402">
        <v>29.352</v>
      </c>
      <c r="J1402">
        <v>26.780999999999999</v>
      </c>
    </row>
    <row r="1403" spans="1:10">
      <c r="A1403" s="76">
        <v>43420</v>
      </c>
      <c r="C1403">
        <v>29.152000000000001</v>
      </c>
      <c r="D1403">
        <v>26.780999999999999</v>
      </c>
      <c r="E1403">
        <v>26.780999999999999</v>
      </c>
      <c r="F1403">
        <v>29.751999999999999</v>
      </c>
      <c r="G1403">
        <v>26.780999999999999</v>
      </c>
      <c r="H1403">
        <v>29.853000000000002</v>
      </c>
      <c r="I1403">
        <v>29.352</v>
      </c>
      <c r="J1403">
        <v>26.780999999999999</v>
      </c>
    </row>
    <row r="1404" spans="1:10">
      <c r="A1404" s="76">
        <v>43420.020833333336</v>
      </c>
      <c r="C1404">
        <v>29.152000000000001</v>
      </c>
      <c r="D1404">
        <v>26.780999999999999</v>
      </c>
      <c r="E1404">
        <v>26.780999999999999</v>
      </c>
      <c r="F1404">
        <v>29.751999999999999</v>
      </c>
      <c r="G1404">
        <v>26.780999999999999</v>
      </c>
      <c r="H1404">
        <v>29.853000000000002</v>
      </c>
      <c r="I1404">
        <v>29.452000000000002</v>
      </c>
      <c r="J1404">
        <v>26.780999999999999</v>
      </c>
    </row>
    <row r="1405" spans="1:10">
      <c r="A1405" s="76">
        <v>43420.041666666664</v>
      </c>
      <c r="C1405">
        <v>29.152000000000001</v>
      </c>
      <c r="D1405">
        <v>26.780999999999999</v>
      </c>
      <c r="E1405">
        <v>26.780999999999999</v>
      </c>
      <c r="F1405">
        <v>29.652000000000001</v>
      </c>
      <c r="G1405">
        <v>26.780999999999999</v>
      </c>
      <c r="H1405">
        <v>29.853000000000002</v>
      </c>
      <c r="I1405">
        <v>29.352</v>
      </c>
      <c r="J1405">
        <v>26.780999999999999</v>
      </c>
    </row>
    <row r="1406" spans="1:10">
      <c r="A1406" s="76">
        <v>43420.0625</v>
      </c>
      <c r="C1406">
        <v>29.152000000000001</v>
      </c>
      <c r="D1406">
        <v>26.780999999999999</v>
      </c>
      <c r="E1406">
        <v>26.879000000000001</v>
      </c>
      <c r="F1406">
        <v>29.751999999999999</v>
      </c>
      <c r="G1406">
        <v>26.780999999999999</v>
      </c>
      <c r="H1406">
        <v>29.853000000000002</v>
      </c>
      <c r="I1406">
        <v>29.452000000000002</v>
      </c>
      <c r="J1406">
        <v>26.780999999999999</v>
      </c>
    </row>
    <row r="1407" spans="1:10">
      <c r="A1407" s="76">
        <v>43420.083333333336</v>
      </c>
      <c r="C1407">
        <v>29.152000000000001</v>
      </c>
      <c r="D1407">
        <v>26.780999999999999</v>
      </c>
      <c r="E1407">
        <v>26.879000000000001</v>
      </c>
      <c r="F1407">
        <v>29.751999999999999</v>
      </c>
      <c r="G1407">
        <v>26.780999999999999</v>
      </c>
      <c r="H1407">
        <v>29.853000000000002</v>
      </c>
      <c r="I1407">
        <v>29.352</v>
      </c>
      <c r="J1407">
        <v>26.780999999999999</v>
      </c>
    </row>
    <row r="1408" spans="1:10">
      <c r="A1408" s="76">
        <v>43420.104166666664</v>
      </c>
      <c r="C1408">
        <v>29.053000000000001</v>
      </c>
      <c r="D1408">
        <v>26.683</v>
      </c>
      <c r="E1408">
        <v>26.780999999999999</v>
      </c>
      <c r="F1408">
        <v>29.652000000000001</v>
      </c>
      <c r="G1408">
        <v>26.683</v>
      </c>
      <c r="H1408">
        <v>29.751999999999999</v>
      </c>
      <c r="I1408">
        <v>29.352</v>
      </c>
      <c r="J1408">
        <v>26.683</v>
      </c>
    </row>
    <row r="1409" spans="1:10">
      <c r="A1409" s="76">
        <v>43420.125</v>
      </c>
      <c r="C1409">
        <v>29.053000000000001</v>
      </c>
      <c r="D1409">
        <v>26.585000000000001</v>
      </c>
      <c r="E1409">
        <v>26.683</v>
      </c>
      <c r="F1409">
        <v>29.552</v>
      </c>
      <c r="G1409">
        <v>26.585000000000001</v>
      </c>
      <c r="H1409">
        <v>29.652000000000001</v>
      </c>
      <c r="I1409">
        <v>29.251999999999999</v>
      </c>
      <c r="J1409">
        <v>26.585000000000001</v>
      </c>
    </row>
    <row r="1410" spans="1:10">
      <c r="A1410" s="76">
        <v>43420.145833333336</v>
      </c>
      <c r="C1410">
        <v>29.053000000000001</v>
      </c>
      <c r="D1410">
        <v>26.683</v>
      </c>
      <c r="E1410">
        <v>26.683</v>
      </c>
      <c r="F1410">
        <v>29.652000000000001</v>
      </c>
      <c r="G1410">
        <v>26.683</v>
      </c>
      <c r="H1410">
        <v>29.652000000000001</v>
      </c>
      <c r="I1410">
        <v>29.251999999999999</v>
      </c>
      <c r="J1410">
        <v>26.683</v>
      </c>
    </row>
    <row r="1411" spans="1:10">
      <c r="A1411" s="76">
        <v>43420.166666666664</v>
      </c>
      <c r="C1411">
        <v>29.053000000000001</v>
      </c>
      <c r="D1411">
        <v>26.683</v>
      </c>
      <c r="E1411">
        <v>26.683</v>
      </c>
      <c r="F1411">
        <v>29.652000000000001</v>
      </c>
      <c r="G1411">
        <v>26.683</v>
      </c>
      <c r="H1411">
        <v>29.751999999999999</v>
      </c>
      <c r="I1411">
        <v>29.251999999999999</v>
      </c>
      <c r="J1411">
        <v>26.683</v>
      </c>
    </row>
    <row r="1412" spans="1:10">
      <c r="A1412" s="76">
        <v>43420.1875</v>
      </c>
      <c r="C1412">
        <v>28.952999999999999</v>
      </c>
      <c r="D1412">
        <v>26.585000000000001</v>
      </c>
      <c r="E1412">
        <v>26.683</v>
      </c>
      <c r="F1412">
        <v>29.552</v>
      </c>
      <c r="G1412">
        <v>26.585000000000001</v>
      </c>
      <c r="H1412">
        <v>29.652000000000001</v>
      </c>
      <c r="I1412">
        <v>29.251999999999999</v>
      </c>
      <c r="J1412">
        <v>26.585000000000001</v>
      </c>
    </row>
    <row r="1413" spans="1:10">
      <c r="A1413" s="76">
        <v>43420.208333333336</v>
      </c>
      <c r="C1413">
        <v>29.053000000000001</v>
      </c>
      <c r="D1413">
        <v>26.683</v>
      </c>
      <c r="E1413">
        <v>26.683</v>
      </c>
      <c r="F1413">
        <v>29.652000000000001</v>
      </c>
      <c r="G1413">
        <v>26.683</v>
      </c>
      <c r="H1413">
        <v>29.751999999999999</v>
      </c>
      <c r="I1413">
        <v>29.152000000000001</v>
      </c>
      <c r="J1413">
        <v>26.683</v>
      </c>
    </row>
    <row r="1414" spans="1:10">
      <c r="A1414" s="76">
        <v>43420.229166666664</v>
      </c>
      <c r="C1414">
        <v>29.053000000000001</v>
      </c>
      <c r="D1414">
        <v>26.683</v>
      </c>
      <c r="E1414">
        <v>26.683</v>
      </c>
      <c r="F1414">
        <v>29.652000000000001</v>
      </c>
      <c r="G1414">
        <v>26.683</v>
      </c>
      <c r="H1414">
        <v>29.751999999999999</v>
      </c>
      <c r="I1414">
        <v>29.251999999999999</v>
      </c>
      <c r="J1414">
        <v>26.683</v>
      </c>
    </row>
    <row r="1415" spans="1:10">
      <c r="A1415" s="76">
        <v>43420.25</v>
      </c>
      <c r="C1415">
        <v>29.053000000000001</v>
      </c>
      <c r="D1415">
        <v>26.683</v>
      </c>
      <c r="E1415">
        <v>26.683</v>
      </c>
      <c r="F1415">
        <v>29.652000000000001</v>
      </c>
      <c r="G1415">
        <v>26.683</v>
      </c>
      <c r="H1415">
        <v>29.652000000000001</v>
      </c>
      <c r="I1415">
        <v>29.152000000000001</v>
      </c>
      <c r="J1415">
        <v>26.683</v>
      </c>
    </row>
    <row r="1416" spans="1:10">
      <c r="A1416" s="76">
        <v>43420.270833333336</v>
      </c>
      <c r="C1416">
        <v>28.952999999999999</v>
      </c>
      <c r="D1416">
        <v>26.488</v>
      </c>
      <c r="E1416">
        <v>26.585000000000001</v>
      </c>
      <c r="F1416">
        <v>29.552</v>
      </c>
      <c r="G1416">
        <v>26.585000000000001</v>
      </c>
      <c r="H1416">
        <v>29.552</v>
      </c>
      <c r="I1416">
        <v>29.053000000000001</v>
      </c>
      <c r="J1416">
        <v>26.585000000000001</v>
      </c>
    </row>
    <row r="1417" spans="1:10">
      <c r="A1417" s="76">
        <v>43420.291666666664</v>
      </c>
      <c r="C1417">
        <v>28.952999999999999</v>
      </c>
      <c r="D1417">
        <v>26.585000000000001</v>
      </c>
      <c r="E1417">
        <v>26.585000000000001</v>
      </c>
      <c r="F1417">
        <v>29.552</v>
      </c>
      <c r="G1417">
        <v>26.585000000000001</v>
      </c>
      <c r="H1417">
        <v>29.552</v>
      </c>
      <c r="I1417">
        <v>29.152000000000001</v>
      </c>
      <c r="J1417">
        <v>26.585000000000001</v>
      </c>
    </row>
    <row r="1418" spans="1:10">
      <c r="A1418" s="76">
        <v>43420.3125</v>
      </c>
      <c r="C1418">
        <v>28.853000000000002</v>
      </c>
      <c r="D1418">
        <v>26.585000000000001</v>
      </c>
      <c r="E1418">
        <v>26.585000000000001</v>
      </c>
      <c r="F1418">
        <v>29.452000000000002</v>
      </c>
      <c r="G1418">
        <v>26.585000000000001</v>
      </c>
      <c r="H1418">
        <v>29.552</v>
      </c>
      <c r="I1418">
        <v>29.053000000000001</v>
      </c>
      <c r="J1418">
        <v>26.585000000000001</v>
      </c>
    </row>
    <row r="1419" spans="1:10">
      <c r="A1419" s="76">
        <v>43420.333333333336</v>
      </c>
      <c r="C1419">
        <v>29.053000000000001</v>
      </c>
      <c r="D1419">
        <v>26.683</v>
      </c>
      <c r="E1419">
        <v>26.683</v>
      </c>
      <c r="F1419">
        <v>29.652000000000001</v>
      </c>
      <c r="G1419">
        <v>26.683</v>
      </c>
      <c r="H1419">
        <v>29.652000000000001</v>
      </c>
      <c r="I1419">
        <v>29.251999999999999</v>
      </c>
      <c r="J1419">
        <v>26.780999999999999</v>
      </c>
    </row>
    <row r="1420" spans="1:10">
      <c r="A1420" s="76">
        <v>43420.354166666664</v>
      </c>
      <c r="C1420">
        <v>29.053000000000001</v>
      </c>
      <c r="D1420">
        <v>26.683</v>
      </c>
      <c r="E1420">
        <v>26.780999999999999</v>
      </c>
      <c r="F1420">
        <v>29.652000000000001</v>
      </c>
      <c r="G1420">
        <v>26.683</v>
      </c>
      <c r="H1420">
        <v>29.652000000000001</v>
      </c>
      <c r="I1420">
        <v>29.251999999999999</v>
      </c>
      <c r="J1420">
        <v>26.780999999999999</v>
      </c>
    </row>
    <row r="1421" spans="1:10">
      <c r="A1421" s="76">
        <v>43420.375</v>
      </c>
      <c r="C1421">
        <v>28.952999999999999</v>
      </c>
      <c r="D1421">
        <v>26.585000000000001</v>
      </c>
      <c r="E1421">
        <v>26.683</v>
      </c>
      <c r="F1421">
        <v>29.652000000000001</v>
      </c>
      <c r="G1421">
        <v>26.585000000000001</v>
      </c>
      <c r="H1421">
        <v>29.552</v>
      </c>
      <c r="I1421">
        <v>29.152000000000001</v>
      </c>
      <c r="J1421">
        <v>26.683</v>
      </c>
    </row>
    <row r="1422" spans="1:10">
      <c r="A1422" s="76">
        <v>43420.395833333336</v>
      </c>
      <c r="C1422">
        <v>29.053000000000001</v>
      </c>
      <c r="D1422">
        <v>26.683</v>
      </c>
      <c r="E1422">
        <v>26.683</v>
      </c>
      <c r="F1422">
        <v>29.652000000000001</v>
      </c>
      <c r="G1422">
        <v>26.683</v>
      </c>
      <c r="H1422">
        <v>29.652000000000001</v>
      </c>
      <c r="I1422">
        <v>29.152000000000001</v>
      </c>
      <c r="J1422">
        <v>26.683</v>
      </c>
    </row>
    <row r="1423" spans="1:10">
      <c r="A1423" s="76">
        <v>43420.416666666664</v>
      </c>
      <c r="C1423">
        <v>29.053000000000001</v>
      </c>
      <c r="D1423">
        <v>26.683</v>
      </c>
      <c r="E1423">
        <v>26.780999999999999</v>
      </c>
      <c r="F1423">
        <v>29.751999999999999</v>
      </c>
      <c r="G1423">
        <v>26.683</v>
      </c>
      <c r="H1423">
        <v>29.652000000000001</v>
      </c>
      <c r="I1423">
        <v>29.152000000000001</v>
      </c>
      <c r="J1423">
        <v>26.780999999999999</v>
      </c>
    </row>
    <row r="1424" spans="1:10">
      <c r="A1424" s="76">
        <v>43420.4375</v>
      </c>
      <c r="C1424">
        <v>29.053000000000001</v>
      </c>
      <c r="D1424">
        <v>26.683</v>
      </c>
      <c r="E1424">
        <v>26.683</v>
      </c>
      <c r="F1424">
        <v>29.652000000000001</v>
      </c>
      <c r="G1424">
        <v>26.683</v>
      </c>
      <c r="H1424">
        <v>29.652000000000001</v>
      </c>
      <c r="I1424">
        <v>29.152000000000001</v>
      </c>
      <c r="J1424">
        <v>26.683</v>
      </c>
    </row>
    <row r="1425" spans="1:10">
      <c r="A1425" s="76">
        <v>43420.458333333336</v>
      </c>
      <c r="C1425">
        <v>29.053000000000001</v>
      </c>
      <c r="D1425">
        <v>26.780999999999999</v>
      </c>
      <c r="E1425">
        <v>26.780999999999999</v>
      </c>
      <c r="F1425">
        <v>29.751999999999999</v>
      </c>
      <c r="G1425">
        <v>26.780999999999999</v>
      </c>
      <c r="H1425">
        <v>29.751999999999999</v>
      </c>
      <c r="I1425">
        <v>29.251999999999999</v>
      </c>
      <c r="J1425">
        <v>26.780999999999999</v>
      </c>
    </row>
    <row r="1426" spans="1:10">
      <c r="A1426" s="76">
        <v>43420.479166666664</v>
      </c>
      <c r="C1426">
        <v>29.152000000000001</v>
      </c>
      <c r="D1426">
        <v>26.780999999999999</v>
      </c>
      <c r="E1426">
        <v>26.780999999999999</v>
      </c>
      <c r="F1426">
        <v>29.751999999999999</v>
      </c>
      <c r="G1426">
        <v>26.780999999999999</v>
      </c>
      <c r="H1426">
        <v>29.751999999999999</v>
      </c>
      <c r="I1426">
        <v>29.251999999999999</v>
      </c>
      <c r="J1426">
        <v>26.780999999999999</v>
      </c>
    </row>
    <row r="1427" spans="1:10">
      <c r="A1427" s="76">
        <v>43420.5</v>
      </c>
      <c r="C1427">
        <v>29.053000000000001</v>
      </c>
      <c r="D1427">
        <v>26.683</v>
      </c>
      <c r="E1427">
        <v>26.780999999999999</v>
      </c>
      <c r="F1427">
        <v>29.751999999999999</v>
      </c>
      <c r="G1427">
        <v>26.780999999999999</v>
      </c>
      <c r="H1427">
        <v>29.751999999999999</v>
      </c>
      <c r="I1427">
        <v>29.152000000000001</v>
      </c>
      <c r="J1427">
        <v>26.780999999999999</v>
      </c>
    </row>
    <row r="1428" spans="1:10">
      <c r="A1428" s="76">
        <v>43420.520833333336</v>
      </c>
      <c r="C1428">
        <v>28.952999999999999</v>
      </c>
      <c r="D1428">
        <v>26.585000000000001</v>
      </c>
      <c r="E1428">
        <v>26.683</v>
      </c>
      <c r="F1428">
        <v>29.652000000000001</v>
      </c>
      <c r="G1428">
        <v>26.585000000000001</v>
      </c>
      <c r="H1428">
        <v>29.652000000000001</v>
      </c>
      <c r="I1428">
        <v>29.053000000000001</v>
      </c>
      <c r="J1428">
        <v>26.683</v>
      </c>
    </row>
    <row r="1429" spans="1:10">
      <c r="A1429" s="76">
        <v>43420.541666666664</v>
      </c>
      <c r="C1429">
        <v>29.053000000000001</v>
      </c>
      <c r="D1429">
        <v>26.585000000000001</v>
      </c>
      <c r="E1429">
        <v>26.683</v>
      </c>
      <c r="F1429">
        <v>29.652000000000001</v>
      </c>
      <c r="G1429">
        <v>26.683</v>
      </c>
      <c r="H1429">
        <v>29.452000000000002</v>
      </c>
      <c r="I1429">
        <v>29.251999999999999</v>
      </c>
      <c r="J1429">
        <v>26.683</v>
      </c>
    </row>
    <row r="1430" spans="1:10">
      <c r="A1430" s="76">
        <v>43420.5625</v>
      </c>
      <c r="C1430">
        <v>29.251999999999999</v>
      </c>
      <c r="D1430">
        <v>26.683</v>
      </c>
      <c r="E1430">
        <v>26.683</v>
      </c>
      <c r="F1430">
        <v>29.552</v>
      </c>
      <c r="G1430">
        <v>26.585000000000001</v>
      </c>
      <c r="H1430">
        <v>29.751999999999999</v>
      </c>
      <c r="I1430">
        <v>29.952999999999999</v>
      </c>
      <c r="J1430">
        <v>26.683</v>
      </c>
    </row>
    <row r="1431" spans="1:10">
      <c r="A1431" s="76">
        <v>43420.583333333336</v>
      </c>
      <c r="C1431">
        <v>29.152000000000001</v>
      </c>
      <c r="D1431">
        <v>26.585000000000001</v>
      </c>
      <c r="E1431">
        <v>26.683</v>
      </c>
      <c r="F1431">
        <v>29.552</v>
      </c>
      <c r="G1431">
        <v>26.585000000000001</v>
      </c>
      <c r="H1431">
        <v>29.952999999999999</v>
      </c>
      <c r="I1431">
        <v>29.053000000000001</v>
      </c>
      <c r="J1431">
        <v>26.683</v>
      </c>
    </row>
    <row r="1432" spans="1:10">
      <c r="A1432" s="76">
        <v>43420.604166666664</v>
      </c>
      <c r="C1432">
        <v>29.352</v>
      </c>
      <c r="D1432">
        <v>26.683</v>
      </c>
      <c r="E1432">
        <v>26.683</v>
      </c>
      <c r="F1432">
        <v>29.552</v>
      </c>
      <c r="G1432">
        <v>26.683</v>
      </c>
      <c r="H1432">
        <v>28.952999999999999</v>
      </c>
      <c r="I1432">
        <v>28.655000000000001</v>
      </c>
      <c r="J1432">
        <v>26.683</v>
      </c>
    </row>
    <row r="1433" spans="1:10">
      <c r="A1433" s="76">
        <v>43420.625</v>
      </c>
      <c r="C1433">
        <v>29.352</v>
      </c>
      <c r="D1433">
        <v>26.780999999999999</v>
      </c>
      <c r="E1433">
        <v>26.780999999999999</v>
      </c>
      <c r="F1433">
        <v>29.652000000000001</v>
      </c>
      <c r="G1433">
        <v>26.780999999999999</v>
      </c>
      <c r="H1433">
        <v>29.053000000000001</v>
      </c>
      <c r="I1433">
        <v>28.655000000000001</v>
      </c>
      <c r="J1433">
        <v>26.780999999999999</v>
      </c>
    </row>
    <row r="1434" spans="1:10">
      <c r="A1434" s="76">
        <v>43420.645833333336</v>
      </c>
      <c r="C1434">
        <v>29.352</v>
      </c>
      <c r="D1434">
        <v>26.683</v>
      </c>
      <c r="E1434">
        <v>26.780999999999999</v>
      </c>
      <c r="F1434">
        <v>29.552</v>
      </c>
      <c r="G1434">
        <v>26.683</v>
      </c>
      <c r="H1434">
        <v>29.053000000000001</v>
      </c>
      <c r="I1434">
        <v>28.655000000000001</v>
      </c>
      <c r="J1434">
        <v>26.780999999999999</v>
      </c>
    </row>
    <row r="1435" spans="1:10">
      <c r="A1435" s="76">
        <v>43420.666666666664</v>
      </c>
      <c r="C1435">
        <v>29.352</v>
      </c>
      <c r="D1435">
        <v>26.683</v>
      </c>
      <c r="E1435">
        <v>26.780999999999999</v>
      </c>
      <c r="F1435">
        <v>29.552</v>
      </c>
      <c r="G1435">
        <v>26.683</v>
      </c>
      <c r="H1435">
        <v>29.053000000000001</v>
      </c>
      <c r="I1435">
        <v>28.655000000000001</v>
      </c>
      <c r="J1435">
        <v>26.780999999999999</v>
      </c>
    </row>
    <row r="1436" spans="1:10">
      <c r="A1436" s="76">
        <v>43420.6875</v>
      </c>
      <c r="C1436">
        <v>28.754000000000001</v>
      </c>
      <c r="D1436">
        <v>26.683</v>
      </c>
      <c r="E1436">
        <v>26.780999999999999</v>
      </c>
      <c r="F1436">
        <v>28.853000000000002</v>
      </c>
      <c r="G1436">
        <v>26.683</v>
      </c>
      <c r="H1436">
        <v>29.053000000000001</v>
      </c>
      <c r="I1436">
        <v>28.555</v>
      </c>
      <c r="J1436">
        <v>26.780999999999999</v>
      </c>
    </row>
    <row r="1437" spans="1:10">
      <c r="A1437" s="76">
        <v>43420.708333333336</v>
      </c>
      <c r="C1437">
        <v>28.754000000000001</v>
      </c>
      <c r="D1437">
        <v>26.683</v>
      </c>
      <c r="E1437">
        <v>26.683</v>
      </c>
      <c r="F1437">
        <v>28.853000000000002</v>
      </c>
      <c r="G1437">
        <v>26.683</v>
      </c>
      <c r="H1437">
        <v>29.053000000000001</v>
      </c>
      <c r="I1437">
        <v>28.555</v>
      </c>
      <c r="J1437">
        <v>26.683</v>
      </c>
    </row>
    <row r="1438" spans="1:10">
      <c r="A1438" s="76">
        <v>43420.729166666664</v>
      </c>
      <c r="C1438">
        <v>28.952999999999999</v>
      </c>
      <c r="D1438">
        <v>26.585000000000001</v>
      </c>
      <c r="E1438">
        <v>26.585000000000001</v>
      </c>
      <c r="F1438">
        <v>29.152000000000001</v>
      </c>
      <c r="G1438">
        <v>26.585000000000001</v>
      </c>
      <c r="H1438">
        <v>29.853000000000002</v>
      </c>
      <c r="I1438">
        <v>28.655000000000001</v>
      </c>
      <c r="J1438">
        <v>26.585000000000001</v>
      </c>
    </row>
    <row r="1439" spans="1:10">
      <c r="A1439" s="76">
        <v>43420.75</v>
      </c>
      <c r="C1439">
        <v>28.952999999999999</v>
      </c>
      <c r="D1439">
        <v>26.585000000000001</v>
      </c>
      <c r="E1439">
        <v>26.683</v>
      </c>
      <c r="F1439">
        <v>29.251999999999999</v>
      </c>
      <c r="G1439">
        <v>26.683</v>
      </c>
      <c r="H1439">
        <v>29.952999999999999</v>
      </c>
      <c r="I1439">
        <v>28.655000000000001</v>
      </c>
      <c r="J1439">
        <v>26.683</v>
      </c>
    </row>
    <row r="1440" spans="1:10">
      <c r="A1440" s="76">
        <v>43420.770833333336</v>
      </c>
      <c r="C1440">
        <v>28.853000000000002</v>
      </c>
      <c r="D1440">
        <v>26.585000000000001</v>
      </c>
      <c r="E1440">
        <v>26.585000000000001</v>
      </c>
      <c r="F1440">
        <v>29.152000000000001</v>
      </c>
      <c r="G1440">
        <v>26.585000000000001</v>
      </c>
      <c r="H1440">
        <v>29.952999999999999</v>
      </c>
      <c r="I1440">
        <v>28.555</v>
      </c>
      <c r="J1440">
        <v>26.585000000000001</v>
      </c>
    </row>
    <row r="1441" spans="1:10">
      <c r="A1441" s="76">
        <v>43420.791666666664</v>
      </c>
      <c r="C1441">
        <v>28.853000000000002</v>
      </c>
      <c r="D1441">
        <v>26.488</v>
      </c>
      <c r="E1441">
        <v>26.585000000000001</v>
      </c>
      <c r="F1441">
        <v>29.152000000000001</v>
      </c>
      <c r="G1441">
        <v>26.488</v>
      </c>
      <c r="H1441">
        <v>29.853000000000002</v>
      </c>
      <c r="I1441">
        <v>28.456</v>
      </c>
      <c r="J1441">
        <v>26.585000000000001</v>
      </c>
    </row>
    <row r="1442" spans="1:10">
      <c r="A1442" s="76">
        <v>43420.8125</v>
      </c>
      <c r="C1442">
        <v>28.655000000000001</v>
      </c>
      <c r="D1442">
        <v>26.39</v>
      </c>
      <c r="E1442">
        <v>26.39</v>
      </c>
      <c r="F1442">
        <v>28.952999999999999</v>
      </c>
      <c r="G1442">
        <v>26.39</v>
      </c>
      <c r="H1442">
        <v>29.751999999999999</v>
      </c>
      <c r="I1442">
        <v>28.356999999999999</v>
      </c>
      <c r="J1442">
        <v>26.39</v>
      </c>
    </row>
    <row r="1443" spans="1:10">
      <c r="A1443" s="76">
        <v>43420.833333333336</v>
      </c>
      <c r="C1443">
        <v>28.754000000000001</v>
      </c>
      <c r="D1443">
        <v>26.39</v>
      </c>
      <c r="E1443">
        <v>26.488</v>
      </c>
      <c r="F1443">
        <v>29.053000000000001</v>
      </c>
      <c r="G1443">
        <v>26.488</v>
      </c>
      <c r="H1443">
        <v>29.853000000000002</v>
      </c>
      <c r="I1443">
        <v>28.456</v>
      </c>
      <c r="J1443">
        <v>26.488</v>
      </c>
    </row>
    <row r="1444" spans="1:10">
      <c r="A1444" s="76">
        <v>43420.854166666664</v>
      </c>
      <c r="C1444">
        <v>28.555</v>
      </c>
      <c r="D1444">
        <v>26.292000000000002</v>
      </c>
      <c r="E1444">
        <v>26.292000000000002</v>
      </c>
      <c r="F1444">
        <v>28.853000000000002</v>
      </c>
      <c r="G1444">
        <v>26.292000000000002</v>
      </c>
      <c r="H1444">
        <v>29.751999999999999</v>
      </c>
      <c r="I1444">
        <v>28.257999999999999</v>
      </c>
      <c r="J1444">
        <v>26.292000000000002</v>
      </c>
    </row>
    <row r="1445" spans="1:10">
      <c r="A1445" s="76">
        <v>43420.875</v>
      </c>
      <c r="C1445">
        <v>28.456</v>
      </c>
      <c r="D1445">
        <v>26.195</v>
      </c>
      <c r="E1445">
        <v>26.195</v>
      </c>
      <c r="F1445">
        <v>28.754000000000001</v>
      </c>
      <c r="G1445">
        <v>26.195</v>
      </c>
      <c r="H1445">
        <v>29.652000000000001</v>
      </c>
      <c r="I1445">
        <v>28.158999999999999</v>
      </c>
      <c r="J1445">
        <v>26.195</v>
      </c>
    </row>
    <row r="1446" spans="1:10">
      <c r="A1446" s="76">
        <v>43420.895833333336</v>
      </c>
      <c r="C1446">
        <v>28.456</v>
      </c>
      <c r="D1446">
        <v>26.195</v>
      </c>
      <c r="E1446">
        <v>26.292000000000002</v>
      </c>
      <c r="F1446">
        <v>28.754000000000001</v>
      </c>
      <c r="G1446">
        <v>26.195</v>
      </c>
      <c r="H1446">
        <v>29.652000000000001</v>
      </c>
      <c r="I1446">
        <v>28.158999999999999</v>
      </c>
      <c r="J1446">
        <v>26.195</v>
      </c>
    </row>
    <row r="1447" spans="1:10">
      <c r="A1447" s="76">
        <v>43420.916666666664</v>
      </c>
      <c r="C1447">
        <v>28.456</v>
      </c>
      <c r="D1447">
        <v>26.097000000000001</v>
      </c>
      <c r="E1447">
        <v>26.195</v>
      </c>
      <c r="F1447">
        <v>28.754000000000001</v>
      </c>
      <c r="G1447">
        <v>26.097000000000001</v>
      </c>
      <c r="H1447">
        <v>29.552</v>
      </c>
      <c r="I1447">
        <v>28.06</v>
      </c>
      <c r="J1447">
        <v>26.195</v>
      </c>
    </row>
    <row r="1448" spans="1:10">
      <c r="A1448" s="76">
        <v>43420.9375</v>
      </c>
      <c r="C1448">
        <v>28.456</v>
      </c>
      <c r="D1448">
        <v>26.195</v>
      </c>
      <c r="E1448">
        <v>26.195</v>
      </c>
      <c r="F1448">
        <v>28.754000000000001</v>
      </c>
      <c r="G1448">
        <v>26.195</v>
      </c>
      <c r="H1448">
        <v>29.652000000000001</v>
      </c>
      <c r="I1448">
        <v>28.158999999999999</v>
      </c>
      <c r="J1448">
        <v>26.195</v>
      </c>
    </row>
    <row r="1449" spans="1:10">
      <c r="A1449" s="76">
        <v>43420.958333333336</v>
      </c>
      <c r="C1449">
        <v>28.754000000000001</v>
      </c>
      <c r="D1449">
        <v>26.488</v>
      </c>
      <c r="E1449">
        <v>26.488</v>
      </c>
      <c r="F1449">
        <v>29.053000000000001</v>
      </c>
      <c r="G1449">
        <v>26.488</v>
      </c>
      <c r="H1449">
        <v>29.952999999999999</v>
      </c>
      <c r="I1449">
        <v>28.456</v>
      </c>
      <c r="J1449">
        <v>26.488</v>
      </c>
    </row>
    <row r="1450" spans="1:10">
      <c r="A1450" s="76">
        <v>43420.979166666664</v>
      </c>
      <c r="C1450">
        <v>28.754000000000001</v>
      </c>
      <c r="D1450">
        <v>26.488</v>
      </c>
      <c r="E1450">
        <v>26.488</v>
      </c>
      <c r="F1450">
        <v>29.053000000000001</v>
      </c>
      <c r="G1450">
        <v>26.488</v>
      </c>
      <c r="H1450">
        <v>29.952999999999999</v>
      </c>
      <c r="I1450">
        <v>28.456</v>
      </c>
      <c r="J1450">
        <v>26.488</v>
      </c>
    </row>
    <row r="1451" spans="1:10">
      <c r="A1451" s="76">
        <v>43421</v>
      </c>
      <c r="C1451">
        <v>28.655000000000001</v>
      </c>
      <c r="D1451">
        <v>26.39</v>
      </c>
      <c r="E1451">
        <v>26.488</v>
      </c>
      <c r="F1451">
        <v>29.053000000000001</v>
      </c>
      <c r="G1451">
        <v>26.488</v>
      </c>
      <c r="H1451">
        <v>29.853000000000002</v>
      </c>
      <c r="I1451">
        <v>28.456</v>
      </c>
      <c r="J1451">
        <v>26.488</v>
      </c>
    </row>
    <row r="1452" spans="1:10">
      <c r="A1452" s="76">
        <v>43421.020833333336</v>
      </c>
      <c r="C1452">
        <v>28.655000000000001</v>
      </c>
      <c r="D1452">
        <v>26.39</v>
      </c>
      <c r="E1452">
        <v>26.488</v>
      </c>
      <c r="F1452">
        <v>29.053000000000001</v>
      </c>
      <c r="G1452">
        <v>26.39</v>
      </c>
      <c r="H1452">
        <v>29.853000000000002</v>
      </c>
      <c r="I1452">
        <v>28.456</v>
      </c>
      <c r="J1452">
        <v>26.488</v>
      </c>
    </row>
    <row r="1453" spans="1:10">
      <c r="A1453" s="76">
        <v>43421.041666666664</v>
      </c>
      <c r="C1453">
        <v>28.655000000000001</v>
      </c>
      <c r="D1453">
        <v>26.39</v>
      </c>
      <c r="E1453">
        <v>26.488</v>
      </c>
      <c r="F1453">
        <v>28.952999999999999</v>
      </c>
      <c r="G1453">
        <v>26.39</v>
      </c>
      <c r="H1453">
        <v>29.853000000000002</v>
      </c>
      <c r="I1453">
        <v>28.456</v>
      </c>
      <c r="J1453">
        <v>26.39</v>
      </c>
    </row>
    <row r="1454" spans="1:10">
      <c r="A1454" s="76">
        <v>43421.0625</v>
      </c>
      <c r="C1454">
        <v>28.655000000000001</v>
      </c>
      <c r="D1454">
        <v>26.39</v>
      </c>
      <c r="E1454">
        <v>26.39</v>
      </c>
      <c r="F1454">
        <v>28.952999999999999</v>
      </c>
      <c r="G1454">
        <v>26.39</v>
      </c>
      <c r="H1454">
        <v>29.751999999999999</v>
      </c>
      <c r="I1454">
        <v>28.356999999999999</v>
      </c>
      <c r="J1454">
        <v>26.39</v>
      </c>
    </row>
    <row r="1455" spans="1:10">
      <c r="A1455" s="76">
        <v>43421.083333333336</v>
      </c>
      <c r="C1455">
        <v>28.655000000000001</v>
      </c>
      <c r="D1455">
        <v>26.39</v>
      </c>
      <c r="E1455">
        <v>26.39</v>
      </c>
      <c r="F1455">
        <v>28.952999999999999</v>
      </c>
      <c r="G1455">
        <v>26.39</v>
      </c>
      <c r="H1455">
        <v>29.853000000000002</v>
      </c>
      <c r="I1455">
        <v>28.356999999999999</v>
      </c>
      <c r="J1455">
        <v>26.39</v>
      </c>
    </row>
    <row r="1456" spans="1:10">
      <c r="A1456" s="76">
        <v>43421.104166666664</v>
      </c>
      <c r="C1456">
        <v>28.754000000000001</v>
      </c>
      <c r="D1456">
        <v>26.39</v>
      </c>
      <c r="E1456">
        <v>26.488</v>
      </c>
      <c r="F1456">
        <v>29.053000000000001</v>
      </c>
      <c r="G1456">
        <v>26.488</v>
      </c>
      <c r="H1456">
        <v>29.853000000000002</v>
      </c>
      <c r="I1456">
        <v>28.356999999999999</v>
      </c>
      <c r="J1456">
        <v>26.488</v>
      </c>
    </row>
    <row r="1457" spans="1:10">
      <c r="A1457" s="76">
        <v>43421.125</v>
      </c>
      <c r="C1457">
        <v>28.655000000000001</v>
      </c>
      <c r="D1457">
        <v>26.39</v>
      </c>
      <c r="E1457">
        <v>26.488</v>
      </c>
      <c r="F1457">
        <v>28.952999999999999</v>
      </c>
      <c r="G1457">
        <v>26.39</v>
      </c>
      <c r="H1457">
        <v>29.751999999999999</v>
      </c>
      <c r="I1457">
        <v>28.356999999999999</v>
      </c>
      <c r="J1457">
        <v>26.39</v>
      </c>
    </row>
    <row r="1458" spans="1:10">
      <c r="A1458" s="76">
        <v>43421.145833333336</v>
      </c>
      <c r="C1458">
        <v>28.655000000000001</v>
      </c>
      <c r="D1458">
        <v>26.39</v>
      </c>
      <c r="E1458">
        <v>26.39</v>
      </c>
      <c r="F1458">
        <v>28.952999999999999</v>
      </c>
      <c r="G1458">
        <v>26.39</v>
      </c>
      <c r="H1458">
        <v>29.751999999999999</v>
      </c>
      <c r="I1458">
        <v>28.356999999999999</v>
      </c>
      <c r="J1458">
        <v>26.39</v>
      </c>
    </row>
    <row r="1459" spans="1:10">
      <c r="A1459" s="76">
        <v>43421.166666666664</v>
      </c>
      <c r="C1459">
        <v>28.655000000000001</v>
      </c>
      <c r="D1459">
        <v>26.39</v>
      </c>
      <c r="E1459">
        <v>26.39</v>
      </c>
      <c r="F1459">
        <v>28.952999999999999</v>
      </c>
      <c r="G1459">
        <v>26.39</v>
      </c>
      <c r="H1459">
        <v>29.751999999999999</v>
      </c>
      <c r="I1459">
        <v>28.356999999999999</v>
      </c>
      <c r="J1459">
        <v>26.39</v>
      </c>
    </row>
    <row r="1460" spans="1:10">
      <c r="A1460" s="76">
        <v>43421.1875</v>
      </c>
      <c r="C1460">
        <v>28.456</v>
      </c>
      <c r="D1460">
        <v>26.195</v>
      </c>
      <c r="E1460">
        <v>26.292000000000002</v>
      </c>
      <c r="F1460">
        <v>28.853000000000002</v>
      </c>
      <c r="G1460">
        <v>26.292000000000002</v>
      </c>
      <c r="H1460">
        <v>29.652000000000001</v>
      </c>
      <c r="I1460">
        <v>28.158999999999999</v>
      </c>
      <c r="J1460">
        <v>26.292000000000002</v>
      </c>
    </row>
    <row r="1461" spans="1:10">
      <c r="A1461" s="76">
        <v>43421.208333333336</v>
      </c>
      <c r="C1461">
        <v>28.456</v>
      </c>
      <c r="D1461">
        <v>26.195</v>
      </c>
      <c r="E1461">
        <v>26.292000000000002</v>
      </c>
      <c r="F1461">
        <v>28.754000000000001</v>
      </c>
      <c r="G1461">
        <v>26.195</v>
      </c>
      <c r="H1461">
        <v>29.552</v>
      </c>
      <c r="I1461">
        <v>28.257999999999999</v>
      </c>
      <c r="J1461">
        <v>26.195</v>
      </c>
    </row>
    <row r="1462" spans="1:10">
      <c r="A1462" s="76">
        <v>43421.229166666664</v>
      </c>
      <c r="C1462">
        <v>28.456</v>
      </c>
      <c r="D1462">
        <v>26.195</v>
      </c>
      <c r="E1462">
        <v>26.195</v>
      </c>
      <c r="F1462">
        <v>28.754000000000001</v>
      </c>
      <c r="G1462">
        <v>26.195</v>
      </c>
      <c r="H1462">
        <v>29.552</v>
      </c>
      <c r="I1462">
        <v>28.257999999999999</v>
      </c>
      <c r="J1462">
        <v>26.195</v>
      </c>
    </row>
    <row r="1463" spans="1:10">
      <c r="A1463" s="76">
        <v>43421.25</v>
      </c>
      <c r="C1463">
        <v>28.555</v>
      </c>
      <c r="D1463">
        <v>26.292000000000002</v>
      </c>
      <c r="E1463">
        <v>26.39</v>
      </c>
      <c r="F1463">
        <v>28.853000000000002</v>
      </c>
      <c r="G1463">
        <v>26.292000000000002</v>
      </c>
      <c r="H1463">
        <v>29.652000000000001</v>
      </c>
      <c r="I1463">
        <v>28.356999999999999</v>
      </c>
      <c r="J1463">
        <v>26.292000000000002</v>
      </c>
    </row>
    <row r="1464" spans="1:10">
      <c r="A1464" s="76">
        <v>43421.270833333336</v>
      </c>
      <c r="C1464">
        <v>28.555</v>
      </c>
      <c r="D1464">
        <v>26.292000000000002</v>
      </c>
      <c r="E1464">
        <v>26.39</v>
      </c>
      <c r="F1464">
        <v>28.952999999999999</v>
      </c>
      <c r="G1464">
        <v>26.292000000000002</v>
      </c>
      <c r="H1464">
        <v>29.652000000000001</v>
      </c>
      <c r="I1464">
        <v>28.356999999999999</v>
      </c>
      <c r="J1464">
        <v>26.39</v>
      </c>
    </row>
    <row r="1465" spans="1:10">
      <c r="A1465" s="76">
        <v>43421.291666666664</v>
      </c>
      <c r="C1465">
        <v>28.655000000000001</v>
      </c>
      <c r="D1465">
        <v>26.292000000000002</v>
      </c>
      <c r="E1465">
        <v>26.39</v>
      </c>
      <c r="F1465">
        <v>28.952999999999999</v>
      </c>
      <c r="G1465">
        <v>26.292000000000002</v>
      </c>
      <c r="H1465">
        <v>29.751999999999999</v>
      </c>
      <c r="I1465">
        <v>28.356999999999999</v>
      </c>
      <c r="J1465">
        <v>26.39</v>
      </c>
    </row>
    <row r="1466" spans="1:10">
      <c r="A1466" s="76">
        <v>43421.3125</v>
      </c>
      <c r="C1466">
        <v>28.754000000000001</v>
      </c>
      <c r="D1466">
        <v>26.39</v>
      </c>
      <c r="E1466">
        <v>26.488</v>
      </c>
      <c r="F1466">
        <v>29.053000000000001</v>
      </c>
      <c r="G1466">
        <v>26.488</v>
      </c>
      <c r="H1466">
        <v>29.853000000000002</v>
      </c>
      <c r="I1466">
        <v>28.456</v>
      </c>
      <c r="J1466">
        <v>26.488</v>
      </c>
    </row>
    <row r="1467" spans="1:10">
      <c r="A1467" s="76">
        <v>43421.333333333336</v>
      </c>
      <c r="C1467">
        <v>28.952999999999999</v>
      </c>
      <c r="D1467">
        <v>26.683</v>
      </c>
      <c r="E1467">
        <v>26.585000000000001</v>
      </c>
      <c r="F1467">
        <v>29.152000000000001</v>
      </c>
      <c r="G1467">
        <v>26.780999999999999</v>
      </c>
      <c r="H1467">
        <v>30.053999999999998</v>
      </c>
      <c r="I1467">
        <v>28.655000000000001</v>
      </c>
      <c r="J1467">
        <v>26.879000000000001</v>
      </c>
    </row>
    <row r="1468" spans="1:10">
      <c r="A1468" s="76">
        <v>43421.354166666664</v>
      </c>
      <c r="C1468">
        <v>29.152000000000001</v>
      </c>
      <c r="D1468">
        <v>26.879000000000001</v>
      </c>
      <c r="E1468">
        <v>26.879000000000001</v>
      </c>
      <c r="F1468">
        <v>29.352</v>
      </c>
      <c r="G1468">
        <v>26.879000000000001</v>
      </c>
      <c r="H1468">
        <v>30.053999999999998</v>
      </c>
      <c r="I1468">
        <v>28.754000000000001</v>
      </c>
      <c r="J1468">
        <v>26.977</v>
      </c>
    </row>
    <row r="1469" spans="1:10">
      <c r="A1469" s="76">
        <v>43421.375</v>
      </c>
      <c r="C1469">
        <v>28.853000000000002</v>
      </c>
      <c r="D1469">
        <v>26.488</v>
      </c>
      <c r="E1469">
        <v>26.585000000000001</v>
      </c>
      <c r="F1469">
        <v>29.152000000000001</v>
      </c>
      <c r="G1469">
        <v>26.585000000000001</v>
      </c>
      <c r="H1469">
        <v>29.952999999999999</v>
      </c>
      <c r="I1469">
        <v>28.555</v>
      </c>
      <c r="J1469">
        <v>26.585000000000001</v>
      </c>
    </row>
    <row r="1470" spans="1:10">
      <c r="A1470" s="76">
        <v>43421.395833333336</v>
      </c>
      <c r="C1470">
        <v>28.754000000000001</v>
      </c>
      <c r="D1470">
        <v>26.488</v>
      </c>
      <c r="E1470">
        <v>26.585000000000001</v>
      </c>
      <c r="F1470">
        <v>29.053000000000001</v>
      </c>
      <c r="G1470">
        <v>26.488</v>
      </c>
      <c r="H1470">
        <v>29.751999999999999</v>
      </c>
      <c r="I1470">
        <v>28.555</v>
      </c>
      <c r="J1470">
        <v>26.585000000000001</v>
      </c>
    </row>
    <row r="1471" spans="1:10">
      <c r="A1471" s="76">
        <v>43421.416666666664</v>
      </c>
      <c r="C1471">
        <v>28.754000000000001</v>
      </c>
      <c r="D1471">
        <v>26.488</v>
      </c>
      <c r="E1471">
        <v>26.488</v>
      </c>
      <c r="F1471">
        <v>29.053000000000001</v>
      </c>
      <c r="G1471">
        <v>26.488</v>
      </c>
      <c r="H1471">
        <v>29.751999999999999</v>
      </c>
      <c r="I1471">
        <v>28.456</v>
      </c>
      <c r="J1471">
        <v>26.488</v>
      </c>
    </row>
    <row r="1472" spans="1:10">
      <c r="A1472" s="76">
        <v>43421.4375</v>
      </c>
      <c r="C1472">
        <v>28.555</v>
      </c>
      <c r="D1472">
        <v>26.292000000000002</v>
      </c>
      <c r="E1472">
        <v>26.39</v>
      </c>
      <c r="F1472">
        <v>28.853000000000002</v>
      </c>
      <c r="G1472">
        <v>26.39</v>
      </c>
      <c r="H1472">
        <v>29.652000000000001</v>
      </c>
      <c r="I1472">
        <v>28.456</v>
      </c>
      <c r="J1472">
        <v>26.39</v>
      </c>
    </row>
    <row r="1473" spans="1:10">
      <c r="A1473" s="76">
        <v>43421.458333333336</v>
      </c>
      <c r="C1473">
        <v>28.555</v>
      </c>
      <c r="D1473">
        <v>26.292000000000002</v>
      </c>
      <c r="E1473">
        <v>26.39</v>
      </c>
      <c r="F1473">
        <v>28.853000000000002</v>
      </c>
      <c r="G1473">
        <v>26.292000000000002</v>
      </c>
      <c r="H1473">
        <v>29.552</v>
      </c>
      <c r="I1473">
        <v>28.356999999999999</v>
      </c>
      <c r="J1473">
        <v>26.292000000000002</v>
      </c>
    </row>
    <row r="1474" spans="1:10">
      <c r="A1474" s="76">
        <v>43421.479166666664</v>
      </c>
      <c r="C1474">
        <v>28.555</v>
      </c>
      <c r="D1474">
        <v>26.292000000000002</v>
      </c>
      <c r="E1474">
        <v>26.39</v>
      </c>
      <c r="F1474">
        <v>28.853000000000002</v>
      </c>
      <c r="G1474">
        <v>26.292000000000002</v>
      </c>
      <c r="H1474">
        <v>29.552</v>
      </c>
      <c r="I1474">
        <v>28.356999999999999</v>
      </c>
      <c r="J1474">
        <v>26.39</v>
      </c>
    </row>
    <row r="1475" spans="1:10">
      <c r="A1475" s="76">
        <v>43421.5</v>
      </c>
      <c r="C1475">
        <v>28.555</v>
      </c>
      <c r="D1475">
        <v>26.292000000000002</v>
      </c>
      <c r="E1475">
        <v>26.39</v>
      </c>
      <c r="F1475">
        <v>28.853000000000002</v>
      </c>
      <c r="G1475">
        <v>26.292000000000002</v>
      </c>
      <c r="H1475">
        <v>29.652000000000001</v>
      </c>
      <c r="I1475">
        <v>28.356999999999999</v>
      </c>
      <c r="J1475">
        <v>26.39</v>
      </c>
    </row>
    <row r="1476" spans="1:10">
      <c r="A1476" s="76">
        <v>43421.520833333336</v>
      </c>
      <c r="C1476">
        <v>28.655000000000001</v>
      </c>
      <c r="D1476">
        <v>26.292000000000002</v>
      </c>
      <c r="E1476">
        <v>26.39</v>
      </c>
      <c r="F1476">
        <v>28.952999999999999</v>
      </c>
      <c r="G1476">
        <v>26.39</v>
      </c>
      <c r="H1476">
        <v>29.652000000000001</v>
      </c>
      <c r="I1476">
        <v>28.356999999999999</v>
      </c>
      <c r="J1476">
        <v>26.39</v>
      </c>
    </row>
    <row r="1477" spans="1:10">
      <c r="A1477" s="76">
        <v>43421.541666666664</v>
      </c>
      <c r="C1477">
        <v>28.655000000000001</v>
      </c>
      <c r="D1477">
        <v>26.39</v>
      </c>
      <c r="E1477">
        <v>26.488</v>
      </c>
      <c r="F1477">
        <v>28.952999999999999</v>
      </c>
      <c r="G1477">
        <v>26.39</v>
      </c>
      <c r="H1477">
        <v>29.751999999999999</v>
      </c>
      <c r="I1477">
        <v>28.456</v>
      </c>
      <c r="J1477">
        <v>26.488</v>
      </c>
    </row>
    <row r="1478" spans="1:10">
      <c r="A1478" s="76">
        <v>43421.5625</v>
      </c>
      <c r="C1478">
        <v>28.555</v>
      </c>
      <c r="D1478">
        <v>26.292000000000002</v>
      </c>
      <c r="E1478">
        <v>26.39</v>
      </c>
      <c r="F1478">
        <v>28.952999999999999</v>
      </c>
      <c r="G1478">
        <v>26.292000000000002</v>
      </c>
      <c r="H1478">
        <v>29.751999999999999</v>
      </c>
      <c r="I1478">
        <v>28.356999999999999</v>
      </c>
      <c r="J1478">
        <v>26.39</v>
      </c>
    </row>
    <row r="1479" spans="1:10">
      <c r="A1479" s="76">
        <v>43421.583333333336</v>
      </c>
      <c r="C1479">
        <v>28.555</v>
      </c>
      <c r="D1479">
        <v>26.292000000000002</v>
      </c>
      <c r="E1479">
        <v>26.39</v>
      </c>
      <c r="F1479">
        <v>28.853000000000002</v>
      </c>
      <c r="G1479">
        <v>26.292000000000002</v>
      </c>
      <c r="H1479">
        <v>29.652000000000001</v>
      </c>
      <c r="I1479">
        <v>28.257999999999999</v>
      </c>
      <c r="J1479">
        <v>26.292000000000002</v>
      </c>
    </row>
    <row r="1480" spans="1:10">
      <c r="A1480" s="76">
        <v>43421.604166666664</v>
      </c>
      <c r="C1480">
        <v>28.456</v>
      </c>
      <c r="D1480">
        <v>26.195</v>
      </c>
      <c r="E1480">
        <v>26.292000000000002</v>
      </c>
      <c r="F1480">
        <v>28.853000000000002</v>
      </c>
      <c r="G1480">
        <v>26.292000000000002</v>
      </c>
      <c r="H1480">
        <v>29.652000000000001</v>
      </c>
      <c r="I1480">
        <v>28.257999999999999</v>
      </c>
      <c r="J1480">
        <v>26.292000000000002</v>
      </c>
    </row>
    <row r="1481" spans="1:10">
      <c r="A1481" s="76">
        <v>43421.625</v>
      </c>
      <c r="C1481">
        <v>28.456</v>
      </c>
      <c r="D1481">
        <v>26.195</v>
      </c>
      <c r="E1481">
        <v>26.292000000000002</v>
      </c>
      <c r="F1481">
        <v>28.853000000000002</v>
      </c>
      <c r="G1481">
        <v>26.292000000000002</v>
      </c>
      <c r="H1481">
        <v>29.652000000000001</v>
      </c>
      <c r="I1481">
        <v>28.257999999999999</v>
      </c>
      <c r="J1481">
        <v>26.292000000000002</v>
      </c>
    </row>
    <row r="1482" spans="1:10">
      <c r="A1482" s="76">
        <v>43421.645833333336</v>
      </c>
      <c r="C1482">
        <v>28.555</v>
      </c>
      <c r="D1482">
        <v>26.292000000000002</v>
      </c>
      <c r="E1482">
        <v>26.292000000000002</v>
      </c>
      <c r="F1482">
        <v>28.853000000000002</v>
      </c>
      <c r="G1482">
        <v>26.292000000000002</v>
      </c>
      <c r="H1482">
        <v>29.652000000000001</v>
      </c>
      <c r="I1482">
        <v>28.257999999999999</v>
      </c>
      <c r="J1482">
        <v>26.292000000000002</v>
      </c>
    </row>
    <row r="1483" spans="1:10">
      <c r="A1483" s="76">
        <v>43421.666666666664</v>
      </c>
      <c r="C1483">
        <v>28.456</v>
      </c>
      <c r="D1483">
        <v>26.195</v>
      </c>
      <c r="E1483">
        <v>26.195</v>
      </c>
      <c r="F1483">
        <v>28.754000000000001</v>
      </c>
      <c r="G1483">
        <v>26.195</v>
      </c>
      <c r="H1483">
        <v>29.652000000000001</v>
      </c>
      <c r="I1483">
        <v>28.257999999999999</v>
      </c>
      <c r="J1483">
        <v>26.195</v>
      </c>
    </row>
    <row r="1484" spans="1:10">
      <c r="A1484" s="76">
        <v>43421.6875</v>
      </c>
      <c r="C1484">
        <v>28.257999999999999</v>
      </c>
      <c r="D1484">
        <v>25.902000000000001</v>
      </c>
      <c r="E1484">
        <v>25.902000000000001</v>
      </c>
      <c r="F1484">
        <v>28.456</v>
      </c>
      <c r="G1484">
        <v>25.902000000000001</v>
      </c>
      <c r="H1484">
        <v>29.352</v>
      </c>
      <c r="I1484">
        <v>27.861999999999998</v>
      </c>
      <c r="J1484">
        <v>25.902000000000001</v>
      </c>
    </row>
    <row r="1485" spans="1:10">
      <c r="A1485" s="76">
        <v>43421.708333333336</v>
      </c>
      <c r="C1485">
        <v>28.06</v>
      </c>
      <c r="D1485">
        <v>25.707999999999998</v>
      </c>
      <c r="E1485">
        <v>25.805</v>
      </c>
      <c r="F1485">
        <v>28.356999999999999</v>
      </c>
      <c r="G1485">
        <v>25.707999999999998</v>
      </c>
      <c r="H1485">
        <v>29.152000000000001</v>
      </c>
      <c r="I1485">
        <v>27.763999999999999</v>
      </c>
      <c r="J1485">
        <v>25.805</v>
      </c>
    </row>
    <row r="1486" spans="1:10">
      <c r="A1486" s="76">
        <v>43421.729166666664</v>
      </c>
      <c r="C1486">
        <v>28.06</v>
      </c>
      <c r="D1486">
        <v>25.707999999999998</v>
      </c>
      <c r="E1486">
        <v>25.707999999999998</v>
      </c>
      <c r="F1486">
        <v>28.257999999999999</v>
      </c>
      <c r="G1486">
        <v>25.707999999999998</v>
      </c>
      <c r="H1486">
        <v>29.152000000000001</v>
      </c>
      <c r="I1486">
        <v>27.763999999999999</v>
      </c>
      <c r="J1486">
        <v>25.707999999999998</v>
      </c>
    </row>
    <row r="1487" spans="1:10">
      <c r="A1487" s="76">
        <v>43421.75</v>
      </c>
      <c r="C1487">
        <v>28.257999999999999</v>
      </c>
      <c r="D1487">
        <v>25.902000000000001</v>
      </c>
      <c r="E1487">
        <v>26</v>
      </c>
      <c r="F1487">
        <v>28.555</v>
      </c>
      <c r="G1487">
        <v>25.902000000000001</v>
      </c>
      <c r="H1487">
        <v>29.352</v>
      </c>
      <c r="I1487">
        <v>27.960999999999999</v>
      </c>
      <c r="J1487">
        <v>25.902000000000001</v>
      </c>
    </row>
    <row r="1488" spans="1:10">
      <c r="A1488" s="76">
        <v>43421.770833333336</v>
      </c>
      <c r="C1488">
        <v>28.257999999999999</v>
      </c>
      <c r="D1488">
        <v>25.902000000000001</v>
      </c>
      <c r="E1488">
        <v>26</v>
      </c>
      <c r="F1488">
        <v>28.555</v>
      </c>
      <c r="G1488">
        <v>25.902000000000001</v>
      </c>
      <c r="H1488">
        <v>29.352</v>
      </c>
      <c r="I1488">
        <v>28.06</v>
      </c>
      <c r="J1488">
        <v>25.902000000000001</v>
      </c>
    </row>
    <row r="1489" spans="1:10">
      <c r="A1489" s="76">
        <v>43421.791666666664</v>
      </c>
      <c r="C1489">
        <v>28.356999999999999</v>
      </c>
      <c r="D1489">
        <v>26</v>
      </c>
      <c r="E1489">
        <v>26.097000000000001</v>
      </c>
      <c r="F1489">
        <v>28.655000000000001</v>
      </c>
      <c r="G1489">
        <v>26.097000000000001</v>
      </c>
      <c r="H1489">
        <v>29.452000000000002</v>
      </c>
      <c r="I1489">
        <v>28.158999999999999</v>
      </c>
      <c r="J1489">
        <v>26</v>
      </c>
    </row>
    <row r="1490" spans="1:10">
      <c r="A1490" s="76">
        <v>43421.8125</v>
      </c>
      <c r="C1490">
        <v>28.356999999999999</v>
      </c>
      <c r="D1490">
        <v>26</v>
      </c>
      <c r="E1490">
        <v>26.097000000000001</v>
      </c>
      <c r="F1490">
        <v>28.555</v>
      </c>
      <c r="G1490">
        <v>26</v>
      </c>
      <c r="H1490">
        <v>29.452000000000002</v>
      </c>
      <c r="I1490">
        <v>28.06</v>
      </c>
      <c r="J1490">
        <v>26</v>
      </c>
    </row>
    <row r="1491" spans="1:10">
      <c r="A1491" s="76">
        <v>43421.833333333336</v>
      </c>
      <c r="C1491">
        <v>28.158999999999999</v>
      </c>
      <c r="D1491">
        <v>25.902000000000001</v>
      </c>
      <c r="E1491">
        <v>26</v>
      </c>
      <c r="F1491">
        <v>28.456</v>
      </c>
      <c r="G1491">
        <v>25.902000000000001</v>
      </c>
      <c r="H1491">
        <v>29.251999999999999</v>
      </c>
      <c r="I1491">
        <v>27.960999999999999</v>
      </c>
      <c r="J1491">
        <v>25.902000000000001</v>
      </c>
    </row>
    <row r="1492" spans="1:10">
      <c r="A1492" s="76">
        <v>43421.854166666664</v>
      </c>
      <c r="C1492">
        <v>28.158999999999999</v>
      </c>
      <c r="D1492">
        <v>25.805</v>
      </c>
      <c r="E1492">
        <v>25.902000000000001</v>
      </c>
      <c r="F1492">
        <v>28.456</v>
      </c>
      <c r="G1492">
        <v>25.805</v>
      </c>
      <c r="H1492">
        <v>29.251999999999999</v>
      </c>
      <c r="I1492">
        <v>27.861999999999998</v>
      </c>
      <c r="J1492">
        <v>25.902000000000001</v>
      </c>
    </row>
    <row r="1493" spans="1:10">
      <c r="A1493" s="76">
        <v>43421.875</v>
      </c>
      <c r="C1493">
        <v>28.356999999999999</v>
      </c>
      <c r="D1493">
        <v>26</v>
      </c>
      <c r="E1493">
        <v>26.097000000000001</v>
      </c>
      <c r="F1493">
        <v>28.655000000000001</v>
      </c>
      <c r="G1493">
        <v>26.097000000000001</v>
      </c>
      <c r="H1493">
        <v>29.352</v>
      </c>
      <c r="I1493">
        <v>28.06</v>
      </c>
      <c r="J1493">
        <v>26</v>
      </c>
    </row>
    <row r="1494" spans="1:10">
      <c r="A1494" s="76">
        <v>43421.895833333336</v>
      </c>
      <c r="C1494">
        <v>28.257999999999999</v>
      </c>
      <c r="D1494">
        <v>26</v>
      </c>
      <c r="E1494">
        <v>26</v>
      </c>
      <c r="F1494">
        <v>28.555</v>
      </c>
      <c r="G1494">
        <v>26</v>
      </c>
      <c r="H1494">
        <v>29.352</v>
      </c>
      <c r="I1494">
        <v>27.960999999999999</v>
      </c>
      <c r="J1494">
        <v>26</v>
      </c>
    </row>
    <row r="1495" spans="1:10">
      <c r="A1495" s="76">
        <v>43421.916666666664</v>
      </c>
      <c r="C1495">
        <v>28.158999999999999</v>
      </c>
      <c r="D1495">
        <v>25.805</v>
      </c>
      <c r="E1495">
        <v>25.902000000000001</v>
      </c>
      <c r="F1495">
        <v>28.456</v>
      </c>
      <c r="G1495">
        <v>25.805</v>
      </c>
      <c r="H1495">
        <v>29.251999999999999</v>
      </c>
      <c r="I1495">
        <v>27.861999999999998</v>
      </c>
      <c r="J1495">
        <v>25.805</v>
      </c>
    </row>
    <row r="1496" spans="1:10">
      <c r="A1496" s="76">
        <v>43421.9375</v>
      </c>
      <c r="C1496">
        <v>28.356999999999999</v>
      </c>
      <c r="D1496">
        <v>26</v>
      </c>
      <c r="E1496">
        <v>26.097000000000001</v>
      </c>
      <c r="F1496">
        <v>28.655000000000001</v>
      </c>
      <c r="G1496">
        <v>26</v>
      </c>
      <c r="H1496">
        <v>29.452000000000002</v>
      </c>
      <c r="I1496">
        <v>28.158999999999999</v>
      </c>
      <c r="J1496">
        <v>26</v>
      </c>
    </row>
    <row r="1497" spans="1:10">
      <c r="A1497" s="76">
        <v>43421.958333333336</v>
      </c>
      <c r="C1497">
        <v>28.06</v>
      </c>
      <c r="D1497">
        <v>25.805</v>
      </c>
      <c r="E1497">
        <v>25.902000000000001</v>
      </c>
      <c r="F1497">
        <v>28.456</v>
      </c>
      <c r="G1497">
        <v>25.805</v>
      </c>
      <c r="H1497">
        <v>29.152000000000001</v>
      </c>
      <c r="I1497">
        <v>27.861999999999998</v>
      </c>
      <c r="J1497">
        <v>25.805</v>
      </c>
    </row>
    <row r="1498" spans="1:10">
      <c r="A1498" s="76">
        <v>43421.979166666664</v>
      </c>
      <c r="C1498">
        <v>28.356999999999999</v>
      </c>
      <c r="D1498">
        <v>26</v>
      </c>
      <c r="E1498">
        <v>26.097000000000001</v>
      </c>
      <c r="F1498">
        <v>28.655000000000001</v>
      </c>
      <c r="G1498">
        <v>26</v>
      </c>
      <c r="H1498">
        <v>29.251999999999999</v>
      </c>
      <c r="I1498">
        <v>28.06</v>
      </c>
      <c r="J1498">
        <v>26</v>
      </c>
    </row>
    <row r="1499" spans="1:10">
      <c r="A1499" s="76">
        <v>43422</v>
      </c>
      <c r="C1499">
        <v>28.456</v>
      </c>
      <c r="D1499">
        <v>26.097000000000001</v>
      </c>
      <c r="E1499">
        <v>26.195</v>
      </c>
      <c r="F1499">
        <v>28.754000000000001</v>
      </c>
      <c r="G1499">
        <v>26.097000000000001</v>
      </c>
      <c r="H1499">
        <v>29.352</v>
      </c>
      <c r="I1499">
        <v>28.158999999999999</v>
      </c>
      <c r="J1499">
        <v>26.097000000000001</v>
      </c>
    </row>
    <row r="1500" spans="1:10">
      <c r="A1500" s="76">
        <v>43422.020833333336</v>
      </c>
      <c r="C1500">
        <v>28.456</v>
      </c>
      <c r="D1500">
        <v>26.195</v>
      </c>
      <c r="E1500">
        <v>26.195</v>
      </c>
      <c r="F1500">
        <v>28.754000000000001</v>
      </c>
      <c r="G1500">
        <v>26.195</v>
      </c>
      <c r="H1500">
        <v>29.352</v>
      </c>
      <c r="I1500">
        <v>28.257999999999999</v>
      </c>
      <c r="J1500">
        <v>26.195</v>
      </c>
    </row>
    <row r="1501" spans="1:10">
      <c r="A1501" s="76">
        <v>43422.041666666664</v>
      </c>
      <c r="C1501">
        <v>28.356999999999999</v>
      </c>
      <c r="D1501">
        <v>26.097000000000001</v>
      </c>
      <c r="E1501">
        <v>26.195</v>
      </c>
      <c r="F1501">
        <v>28.754000000000001</v>
      </c>
      <c r="G1501">
        <v>26.097000000000001</v>
      </c>
      <c r="H1501">
        <v>29.251999999999999</v>
      </c>
      <c r="I1501">
        <v>28.158999999999999</v>
      </c>
      <c r="J1501">
        <v>26.097000000000001</v>
      </c>
    </row>
    <row r="1502" spans="1:10">
      <c r="A1502" s="76">
        <v>43422.0625</v>
      </c>
      <c r="C1502">
        <v>28.356999999999999</v>
      </c>
      <c r="D1502">
        <v>26.097000000000001</v>
      </c>
      <c r="E1502">
        <v>26.195</v>
      </c>
      <c r="F1502">
        <v>28.655000000000001</v>
      </c>
      <c r="G1502">
        <v>26.097000000000001</v>
      </c>
      <c r="H1502">
        <v>29.352</v>
      </c>
      <c r="I1502">
        <v>28.158999999999999</v>
      </c>
      <c r="J1502">
        <v>26.097000000000001</v>
      </c>
    </row>
    <row r="1503" spans="1:10">
      <c r="A1503" s="76">
        <v>43422.083333333336</v>
      </c>
      <c r="C1503">
        <v>28.456</v>
      </c>
      <c r="D1503">
        <v>26.195</v>
      </c>
      <c r="E1503">
        <v>26.195</v>
      </c>
      <c r="F1503">
        <v>28.754000000000001</v>
      </c>
      <c r="G1503">
        <v>26.195</v>
      </c>
      <c r="H1503">
        <v>29.452000000000002</v>
      </c>
      <c r="I1503">
        <v>28.257999999999999</v>
      </c>
      <c r="J1503">
        <v>26.195</v>
      </c>
    </row>
    <row r="1504" spans="1:10">
      <c r="A1504" s="76">
        <v>43422.104166666664</v>
      </c>
      <c r="C1504">
        <v>28.356999999999999</v>
      </c>
      <c r="D1504">
        <v>26.097000000000001</v>
      </c>
      <c r="E1504">
        <v>26.195</v>
      </c>
      <c r="F1504">
        <v>28.655000000000001</v>
      </c>
      <c r="G1504">
        <v>26.097000000000001</v>
      </c>
      <c r="H1504">
        <v>29.352</v>
      </c>
      <c r="I1504">
        <v>28.158999999999999</v>
      </c>
      <c r="J1504">
        <v>26.097000000000001</v>
      </c>
    </row>
    <row r="1505" spans="1:10">
      <c r="A1505" s="76">
        <v>43422.125</v>
      </c>
      <c r="C1505">
        <v>27.960999999999999</v>
      </c>
      <c r="D1505">
        <v>25.707999999999998</v>
      </c>
      <c r="E1505">
        <v>25.805</v>
      </c>
      <c r="F1505">
        <v>28.257999999999999</v>
      </c>
      <c r="G1505">
        <v>25.707999999999998</v>
      </c>
      <c r="H1505">
        <v>29.053000000000001</v>
      </c>
      <c r="I1505">
        <v>27.763999999999999</v>
      </c>
      <c r="J1505">
        <v>25.707999999999998</v>
      </c>
    </row>
    <row r="1506" spans="1:10">
      <c r="A1506" s="76">
        <v>43422.145833333336</v>
      </c>
      <c r="C1506">
        <v>27.960999999999999</v>
      </c>
      <c r="D1506">
        <v>25.707999999999998</v>
      </c>
      <c r="E1506">
        <v>25.805</v>
      </c>
      <c r="F1506">
        <v>28.257999999999999</v>
      </c>
      <c r="G1506">
        <v>25.707999999999998</v>
      </c>
      <c r="H1506">
        <v>29.053000000000001</v>
      </c>
      <c r="I1506">
        <v>27.763999999999999</v>
      </c>
      <c r="J1506">
        <v>25.707999999999998</v>
      </c>
    </row>
    <row r="1507" spans="1:10">
      <c r="A1507" s="76">
        <v>43422.166666666664</v>
      </c>
      <c r="C1507">
        <v>27.763999999999999</v>
      </c>
      <c r="D1507">
        <v>25.513000000000002</v>
      </c>
      <c r="E1507">
        <v>25.61</v>
      </c>
      <c r="F1507">
        <v>28.06</v>
      </c>
      <c r="G1507">
        <v>25.513000000000002</v>
      </c>
      <c r="H1507">
        <v>28.853000000000002</v>
      </c>
      <c r="I1507">
        <v>27.567</v>
      </c>
      <c r="J1507">
        <v>25.513000000000002</v>
      </c>
    </row>
    <row r="1508" spans="1:10">
      <c r="A1508" s="76">
        <v>43422.1875</v>
      </c>
      <c r="C1508">
        <v>28.06</v>
      </c>
      <c r="D1508">
        <v>25.805</v>
      </c>
      <c r="E1508">
        <v>25.902000000000001</v>
      </c>
      <c r="F1508">
        <v>28.356999999999999</v>
      </c>
      <c r="G1508">
        <v>25.805</v>
      </c>
      <c r="H1508">
        <v>29.152000000000001</v>
      </c>
      <c r="I1508">
        <v>27.861999999999998</v>
      </c>
      <c r="J1508">
        <v>25.805</v>
      </c>
    </row>
    <row r="1509" spans="1:10">
      <c r="A1509" s="76">
        <v>43422.208333333336</v>
      </c>
      <c r="C1509">
        <v>27.960999999999999</v>
      </c>
      <c r="D1509">
        <v>25.707999999999998</v>
      </c>
      <c r="E1509">
        <v>25.805</v>
      </c>
      <c r="F1509">
        <v>28.257999999999999</v>
      </c>
      <c r="G1509">
        <v>25.707999999999998</v>
      </c>
      <c r="H1509">
        <v>29.152000000000001</v>
      </c>
      <c r="I1509">
        <v>27.763999999999999</v>
      </c>
      <c r="J1509">
        <v>25.707999999999998</v>
      </c>
    </row>
    <row r="1510" spans="1:10">
      <c r="A1510" s="76">
        <v>43422.229166666664</v>
      </c>
      <c r="C1510">
        <v>28.06</v>
      </c>
      <c r="D1510">
        <v>25.707999999999998</v>
      </c>
      <c r="E1510">
        <v>25.805</v>
      </c>
      <c r="F1510">
        <v>28.257999999999999</v>
      </c>
      <c r="G1510">
        <v>25.805</v>
      </c>
      <c r="H1510">
        <v>29.152000000000001</v>
      </c>
      <c r="I1510">
        <v>27.763999999999999</v>
      </c>
      <c r="J1510">
        <v>25.805</v>
      </c>
    </row>
    <row r="1511" spans="1:10">
      <c r="A1511" s="76">
        <v>43422.25</v>
      </c>
      <c r="C1511">
        <v>28.06</v>
      </c>
      <c r="D1511">
        <v>25.805</v>
      </c>
      <c r="E1511">
        <v>25.902000000000001</v>
      </c>
      <c r="F1511">
        <v>28.356999999999999</v>
      </c>
      <c r="G1511">
        <v>25.805</v>
      </c>
      <c r="H1511">
        <v>29.251999999999999</v>
      </c>
      <c r="I1511">
        <v>27.763999999999999</v>
      </c>
      <c r="J1511">
        <v>25.805</v>
      </c>
    </row>
    <row r="1512" spans="1:10">
      <c r="A1512" s="76">
        <v>43422.270833333336</v>
      </c>
      <c r="C1512">
        <v>28.158999999999999</v>
      </c>
      <c r="D1512">
        <v>25.902000000000001</v>
      </c>
      <c r="E1512">
        <v>25.902000000000001</v>
      </c>
      <c r="F1512">
        <v>28.456</v>
      </c>
      <c r="G1512">
        <v>25.902000000000001</v>
      </c>
      <c r="H1512">
        <v>29.452000000000002</v>
      </c>
      <c r="I1512">
        <v>27.861999999999998</v>
      </c>
      <c r="J1512">
        <v>25.902000000000001</v>
      </c>
    </row>
    <row r="1513" spans="1:10">
      <c r="A1513" s="76">
        <v>43422.291666666664</v>
      </c>
      <c r="C1513">
        <v>28.158999999999999</v>
      </c>
      <c r="D1513">
        <v>25.902000000000001</v>
      </c>
      <c r="E1513">
        <v>26</v>
      </c>
      <c r="F1513">
        <v>28.456</v>
      </c>
      <c r="G1513">
        <v>25.902000000000001</v>
      </c>
      <c r="H1513">
        <v>29.452000000000002</v>
      </c>
      <c r="I1513">
        <v>27.861999999999998</v>
      </c>
      <c r="J1513">
        <v>25.902000000000001</v>
      </c>
    </row>
    <row r="1514" spans="1:10">
      <c r="A1514" s="76">
        <v>43422.3125</v>
      </c>
      <c r="C1514">
        <v>28.356999999999999</v>
      </c>
      <c r="D1514">
        <v>26.097000000000001</v>
      </c>
      <c r="E1514">
        <v>26.195</v>
      </c>
      <c r="F1514">
        <v>28.655000000000001</v>
      </c>
      <c r="G1514">
        <v>26.097000000000001</v>
      </c>
      <c r="H1514">
        <v>29.652000000000001</v>
      </c>
      <c r="I1514">
        <v>28.06</v>
      </c>
      <c r="J1514">
        <v>26.195</v>
      </c>
    </row>
    <row r="1515" spans="1:10">
      <c r="A1515" s="76">
        <v>43422.333333333336</v>
      </c>
      <c r="C1515">
        <v>28.356999999999999</v>
      </c>
      <c r="D1515">
        <v>26</v>
      </c>
      <c r="E1515">
        <v>26.097000000000001</v>
      </c>
      <c r="F1515">
        <v>28.655000000000001</v>
      </c>
      <c r="G1515">
        <v>26.097000000000001</v>
      </c>
      <c r="H1515">
        <v>29.652000000000001</v>
      </c>
      <c r="I1515">
        <v>27.960999999999999</v>
      </c>
      <c r="J1515">
        <v>26.097000000000001</v>
      </c>
    </row>
    <row r="1516" spans="1:10">
      <c r="A1516" s="76">
        <v>43422.354166666664</v>
      </c>
      <c r="C1516">
        <v>28.356999999999999</v>
      </c>
      <c r="D1516">
        <v>26</v>
      </c>
      <c r="E1516">
        <v>26.097000000000001</v>
      </c>
      <c r="F1516">
        <v>28.555</v>
      </c>
      <c r="G1516">
        <v>26</v>
      </c>
      <c r="H1516">
        <v>29.552</v>
      </c>
      <c r="I1516">
        <v>27.960999999999999</v>
      </c>
      <c r="J1516">
        <v>26</v>
      </c>
    </row>
    <row r="1517" spans="1:10">
      <c r="A1517" s="76">
        <v>43422.375</v>
      </c>
      <c r="C1517">
        <v>28.754000000000001</v>
      </c>
      <c r="D1517">
        <v>26.292000000000002</v>
      </c>
      <c r="E1517">
        <v>26.488</v>
      </c>
      <c r="F1517">
        <v>28.853000000000002</v>
      </c>
      <c r="G1517">
        <v>26.39</v>
      </c>
      <c r="H1517">
        <v>29.853000000000002</v>
      </c>
      <c r="I1517">
        <v>28.158999999999999</v>
      </c>
      <c r="J1517">
        <v>26.292000000000002</v>
      </c>
    </row>
    <row r="1518" spans="1:10">
      <c r="A1518" s="76">
        <v>43422.395833333336</v>
      </c>
      <c r="C1518">
        <v>28.456</v>
      </c>
      <c r="D1518">
        <v>26.097000000000001</v>
      </c>
      <c r="E1518">
        <v>26.195</v>
      </c>
      <c r="F1518">
        <v>28.655000000000001</v>
      </c>
      <c r="G1518">
        <v>26.195</v>
      </c>
      <c r="H1518">
        <v>29.652000000000001</v>
      </c>
      <c r="I1518">
        <v>28.06</v>
      </c>
      <c r="J1518">
        <v>26.195</v>
      </c>
    </row>
    <row r="1519" spans="1:10">
      <c r="A1519" s="76">
        <v>43422.416666666664</v>
      </c>
      <c r="C1519">
        <v>28.456</v>
      </c>
      <c r="D1519">
        <v>26.097000000000001</v>
      </c>
      <c r="E1519">
        <v>26.195</v>
      </c>
      <c r="F1519">
        <v>28.655000000000001</v>
      </c>
      <c r="G1519">
        <v>26.195</v>
      </c>
      <c r="H1519">
        <v>29.652000000000001</v>
      </c>
      <c r="I1519">
        <v>28.158999999999999</v>
      </c>
      <c r="J1519">
        <v>26.195</v>
      </c>
    </row>
    <row r="1520" spans="1:10">
      <c r="A1520" s="76">
        <v>43422.4375</v>
      </c>
      <c r="C1520">
        <v>28.456</v>
      </c>
      <c r="D1520">
        <v>26.097000000000001</v>
      </c>
      <c r="E1520">
        <v>26.195</v>
      </c>
      <c r="F1520">
        <v>28.655000000000001</v>
      </c>
      <c r="G1520">
        <v>26.195</v>
      </c>
      <c r="H1520">
        <v>29.452000000000002</v>
      </c>
      <c r="I1520">
        <v>28.158999999999999</v>
      </c>
      <c r="J1520">
        <v>26.195</v>
      </c>
    </row>
    <row r="1521" spans="1:10">
      <c r="A1521" s="76">
        <v>43422.458333333336</v>
      </c>
      <c r="C1521">
        <v>28.456</v>
      </c>
      <c r="D1521">
        <v>26.195</v>
      </c>
      <c r="E1521">
        <v>26.292000000000002</v>
      </c>
      <c r="F1521">
        <v>28.754000000000001</v>
      </c>
      <c r="G1521">
        <v>26.195</v>
      </c>
      <c r="H1521">
        <v>29.452000000000002</v>
      </c>
      <c r="I1521">
        <v>28.158999999999999</v>
      </c>
      <c r="J1521">
        <v>26.195</v>
      </c>
    </row>
    <row r="1522" spans="1:10">
      <c r="A1522" s="76">
        <v>43422.479166666664</v>
      </c>
      <c r="C1522">
        <v>28.555</v>
      </c>
      <c r="D1522">
        <v>26.292000000000002</v>
      </c>
      <c r="E1522">
        <v>26.292000000000002</v>
      </c>
      <c r="F1522">
        <v>28.754000000000001</v>
      </c>
      <c r="G1522">
        <v>26.292000000000002</v>
      </c>
      <c r="H1522">
        <v>29.552</v>
      </c>
      <c r="I1522">
        <v>28.257999999999999</v>
      </c>
      <c r="J1522">
        <v>26.292000000000002</v>
      </c>
    </row>
    <row r="1523" spans="1:10">
      <c r="A1523" s="76">
        <v>43422.5</v>
      </c>
      <c r="C1523">
        <v>28.555</v>
      </c>
      <c r="D1523">
        <v>26.292000000000002</v>
      </c>
      <c r="E1523">
        <v>26.39</v>
      </c>
      <c r="F1523">
        <v>28.853000000000002</v>
      </c>
      <c r="G1523">
        <v>26.292000000000002</v>
      </c>
      <c r="H1523">
        <v>29.552</v>
      </c>
      <c r="I1523">
        <v>28.257999999999999</v>
      </c>
      <c r="J1523">
        <v>26.292000000000002</v>
      </c>
    </row>
    <row r="1524" spans="1:10">
      <c r="A1524" s="76">
        <v>43422.520833333336</v>
      </c>
      <c r="C1524">
        <v>28.555</v>
      </c>
      <c r="D1524">
        <v>26.292000000000002</v>
      </c>
      <c r="E1524">
        <v>26.39</v>
      </c>
      <c r="F1524">
        <v>28.853000000000002</v>
      </c>
      <c r="G1524">
        <v>26.292000000000002</v>
      </c>
      <c r="H1524">
        <v>29.552</v>
      </c>
      <c r="I1524">
        <v>28.257999999999999</v>
      </c>
      <c r="J1524">
        <v>26.292000000000002</v>
      </c>
    </row>
    <row r="1525" spans="1:10">
      <c r="A1525" s="76">
        <v>43422.541666666664</v>
      </c>
      <c r="C1525">
        <v>28.555</v>
      </c>
      <c r="D1525">
        <v>26.292000000000002</v>
      </c>
      <c r="E1525">
        <v>26.292000000000002</v>
      </c>
      <c r="F1525">
        <v>28.853000000000002</v>
      </c>
      <c r="G1525">
        <v>26.292000000000002</v>
      </c>
      <c r="H1525">
        <v>29.552</v>
      </c>
      <c r="I1525">
        <v>28.257999999999999</v>
      </c>
      <c r="J1525">
        <v>26.292000000000002</v>
      </c>
    </row>
    <row r="1526" spans="1:10">
      <c r="A1526" s="76">
        <v>43422.5625</v>
      </c>
      <c r="C1526">
        <v>28.456</v>
      </c>
      <c r="D1526">
        <v>26.195</v>
      </c>
      <c r="E1526">
        <v>26.292000000000002</v>
      </c>
      <c r="F1526">
        <v>28.754000000000001</v>
      </c>
      <c r="G1526">
        <v>26.195</v>
      </c>
      <c r="H1526">
        <v>29.452000000000002</v>
      </c>
      <c r="I1526">
        <v>28.257999999999999</v>
      </c>
      <c r="J1526">
        <v>26.292000000000002</v>
      </c>
    </row>
    <row r="1527" spans="1:10">
      <c r="A1527" s="76">
        <v>43422.583333333336</v>
      </c>
      <c r="C1527">
        <v>28.456</v>
      </c>
      <c r="D1527">
        <v>26.195</v>
      </c>
      <c r="E1527">
        <v>26.195</v>
      </c>
      <c r="F1527">
        <v>28.754000000000001</v>
      </c>
      <c r="G1527">
        <v>26.195</v>
      </c>
      <c r="H1527">
        <v>29.452000000000002</v>
      </c>
      <c r="I1527">
        <v>28.158999999999999</v>
      </c>
      <c r="J1527">
        <v>26.195</v>
      </c>
    </row>
    <row r="1528" spans="1:10">
      <c r="A1528" s="76">
        <v>43422.604166666664</v>
      </c>
      <c r="C1528">
        <v>28.555</v>
      </c>
      <c r="D1528">
        <v>26.195</v>
      </c>
      <c r="E1528">
        <v>26.292000000000002</v>
      </c>
      <c r="F1528">
        <v>28.853000000000002</v>
      </c>
      <c r="G1528">
        <v>26.292000000000002</v>
      </c>
      <c r="H1528">
        <v>29.652000000000001</v>
      </c>
      <c r="I1528">
        <v>28.158999999999999</v>
      </c>
      <c r="J1528">
        <v>26.292000000000002</v>
      </c>
    </row>
    <row r="1529" spans="1:10">
      <c r="A1529" s="76">
        <v>43422.625</v>
      </c>
      <c r="C1529">
        <v>28.555</v>
      </c>
      <c r="D1529">
        <v>26.292000000000002</v>
      </c>
      <c r="E1529">
        <v>26.292000000000002</v>
      </c>
      <c r="F1529">
        <v>28.952999999999999</v>
      </c>
      <c r="G1529">
        <v>26.292000000000002</v>
      </c>
      <c r="H1529">
        <v>29.652000000000001</v>
      </c>
      <c r="I1529">
        <v>28.257999999999999</v>
      </c>
      <c r="J1529">
        <v>26.292000000000002</v>
      </c>
    </row>
    <row r="1530" spans="1:10">
      <c r="A1530" s="76">
        <v>43422.645833333336</v>
      </c>
      <c r="C1530">
        <v>28.555</v>
      </c>
      <c r="D1530">
        <v>26.292000000000002</v>
      </c>
      <c r="E1530">
        <v>26.292000000000002</v>
      </c>
      <c r="F1530">
        <v>28.853000000000002</v>
      </c>
      <c r="G1530">
        <v>26.292000000000002</v>
      </c>
      <c r="H1530">
        <v>29.552</v>
      </c>
      <c r="I1530">
        <v>28.158999999999999</v>
      </c>
      <c r="J1530">
        <v>26.292000000000002</v>
      </c>
    </row>
    <row r="1531" spans="1:10">
      <c r="A1531" s="76">
        <v>43422.666666666664</v>
      </c>
      <c r="C1531">
        <v>28.555</v>
      </c>
      <c r="D1531">
        <v>26.292000000000002</v>
      </c>
      <c r="E1531">
        <v>26.292000000000002</v>
      </c>
      <c r="F1531">
        <v>28.853000000000002</v>
      </c>
      <c r="G1531">
        <v>26.292000000000002</v>
      </c>
      <c r="H1531">
        <v>29.552</v>
      </c>
      <c r="I1531">
        <v>28.158999999999999</v>
      </c>
      <c r="J1531">
        <v>26.292000000000002</v>
      </c>
    </row>
    <row r="1532" spans="1:10">
      <c r="A1532" s="76">
        <v>43422.6875</v>
      </c>
      <c r="C1532">
        <v>28.456</v>
      </c>
      <c r="D1532">
        <v>26.195</v>
      </c>
      <c r="E1532">
        <v>26.292000000000002</v>
      </c>
      <c r="F1532">
        <v>28.853000000000002</v>
      </c>
      <c r="G1532">
        <v>26.292000000000002</v>
      </c>
      <c r="H1532">
        <v>29.552</v>
      </c>
      <c r="I1532">
        <v>28.158999999999999</v>
      </c>
      <c r="J1532">
        <v>26.292000000000002</v>
      </c>
    </row>
    <row r="1533" spans="1:10">
      <c r="A1533" s="76">
        <v>43422.708333333336</v>
      </c>
      <c r="C1533">
        <v>28.555</v>
      </c>
      <c r="D1533">
        <v>26.292000000000002</v>
      </c>
      <c r="E1533">
        <v>26.292000000000002</v>
      </c>
      <c r="F1533">
        <v>28.853000000000002</v>
      </c>
      <c r="G1533">
        <v>26.292000000000002</v>
      </c>
      <c r="H1533">
        <v>29.552</v>
      </c>
      <c r="I1533">
        <v>28.158999999999999</v>
      </c>
      <c r="J1533">
        <v>26.292000000000002</v>
      </c>
    </row>
    <row r="1534" spans="1:10">
      <c r="A1534" s="76">
        <v>43422.729166666664</v>
      </c>
      <c r="C1534">
        <v>28.456</v>
      </c>
      <c r="D1534">
        <v>26.195</v>
      </c>
      <c r="E1534">
        <v>26.292000000000002</v>
      </c>
      <c r="F1534">
        <v>28.853000000000002</v>
      </c>
      <c r="G1534">
        <v>26.292000000000002</v>
      </c>
      <c r="H1534">
        <v>29.552</v>
      </c>
      <c r="I1534">
        <v>28.06</v>
      </c>
      <c r="J1534">
        <v>26.195</v>
      </c>
    </row>
    <row r="1535" spans="1:10">
      <c r="A1535" s="76">
        <v>43422.75</v>
      </c>
      <c r="C1535">
        <v>28.456</v>
      </c>
      <c r="D1535">
        <v>26.195</v>
      </c>
      <c r="E1535">
        <v>26.292000000000002</v>
      </c>
      <c r="F1535">
        <v>28.754000000000001</v>
      </c>
      <c r="G1535">
        <v>26.195</v>
      </c>
      <c r="H1535">
        <v>29.452000000000002</v>
      </c>
      <c r="I1535">
        <v>28.158999999999999</v>
      </c>
      <c r="J1535">
        <v>26.195</v>
      </c>
    </row>
    <row r="1536" spans="1:10">
      <c r="A1536" s="76">
        <v>43422.770833333336</v>
      </c>
      <c r="C1536">
        <v>28.555</v>
      </c>
      <c r="D1536">
        <v>26.195</v>
      </c>
      <c r="E1536">
        <v>26.292000000000002</v>
      </c>
      <c r="F1536">
        <v>28.853000000000002</v>
      </c>
      <c r="G1536">
        <v>26.195</v>
      </c>
      <c r="H1536">
        <v>29.552</v>
      </c>
      <c r="I1536">
        <v>28.158999999999999</v>
      </c>
      <c r="J1536">
        <v>26.195</v>
      </c>
    </row>
    <row r="1537" spans="1:10">
      <c r="A1537" s="76">
        <v>43422.791666666664</v>
      </c>
      <c r="C1537">
        <v>28.456</v>
      </c>
      <c r="D1537">
        <v>26.195</v>
      </c>
      <c r="E1537">
        <v>26.292000000000002</v>
      </c>
      <c r="F1537">
        <v>28.853000000000002</v>
      </c>
      <c r="G1537">
        <v>26.195</v>
      </c>
      <c r="H1537">
        <v>29.552</v>
      </c>
      <c r="I1537">
        <v>28.158999999999999</v>
      </c>
      <c r="J1537">
        <v>26.195</v>
      </c>
    </row>
    <row r="1538" spans="1:10">
      <c r="A1538" s="76">
        <v>43422.8125</v>
      </c>
      <c r="C1538">
        <v>28.456</v>
      </c>
      <c r="D1538">
        <v>26.195</v>
      </c>
      <c r="E1538">
        <v>26.292000000000002</v>
      </c>
      <c r="F1538">
        <v>28.853000000000002</v>
      </c>
      <c r="G1538">
        <v>26.195</v>
      </c>
      <c r="H1538">
        <v>29.552</v>
      </c>
      <c r="I1538">
        <v>28.158999999999999</v>
      </c>
      <c r="J1538">
        <v>26.195</v>
      </c>
    </row>
    <row r="1539" spans="1:10">
      <c r="A1539" s="76">
        <v>43422.833333333336</v>
      </c>
      <c r="C1539">
        <v>28.456</v>
      </c>
      <c r="D1539">
        <v>26.097000000000001</v>
      </c>
      <c r="E1539">
        <v>26.195</v>
      </c>
      <c r="F1539">
        <v>28.754000000000001</v>
      </c>
      <c r="G1539">
        <v>26.195</v>
      </c>
      <c r="H1539">
        <v>29.452000000000002</v>
      </c>
      <c r="I1539">
        <v>28.06</v>
      </c>
      <c r="J1539">
        <v>26.195</v>
      </c>
    </row>
    <row r="1540" spans="1:10">
      <c r="A1540" s="76">
        <v>43422.854166666664</v>
      </c>
      <c r="C1540">
        <v>28.456</v>
      </c>
      <c r="D1540">
        <v>26.097000000000001</v>
      </c>
      <c r="E1540">
        <v>26.195</v>
      </c>
      <c r="F1540">
        <v>28.754000000000001</v>
      </c>
      <c r="G1540">
        <v>26.195</v>
      </c>
      <c r="H1540">
        <v>29.452000000000002</v>
      </c>
      <c r="I1540">
        <v>28.06</v>
      </c>
      <c r="J1540">
        <v>26.195</v>
      </c>
    </row>
    <row r="1541" spans="1:10">
      <c r="A1541" s="76">
        <v>43422.875</v>
      </c>
      <c r="C1541">
        <v>28.456</v>
      </c>
      <c r="D1541">
        <v>26.195</v>
      </c>
      <c r="E1541">
        <v>26.292000000000002</v>
      </c>
      <c r="F1541">
        <v>28.853000000000002</v>
      </c>
      <c r="G1541">
        <v>26.195</v>
      </c>
      <c r="H1541">
        <v>29.552</v>
      </c>
      <c r="I1541">
        <v>28.158999999999999</v>
      </c>
      <c r="J1541">
        <v>26.195</v>
      </c>
    </row>
    <row r="1542" spans="1:10">
      <c r="A1542" s="76">
        <v>43422.895833333336</v>
      </c>
      <c r="C1542">
        <v>28.456</v>
      </c>
      <c r="D1542">
        <v>26.097000000000001</v>
      </c>
      <c r="E1542">
        <v>26.195</v>
      </c>
      <c r="F1542">
        <v>28.754000000000001</v>
      </c>
      <c r="G1542">
        <v>26.195</v>
      </c>
      <c r="H1542">
        <v>29.452000000000002</v>
      </c>
      <c r="I1542">
        <v>28.06</v>
      </c>
      <c r="J1542">
        <v>26.195</v>
      </c>
    </row>
    <row r="1543" spans="1:10">
      <c r="A1543" s="76">
        <v>43422.916666666664</v>
      </c>
      <c r="C1543">
        <v>28.456</v>
      </c>
      <c r="D1543">
        <v>26.195</v>
      </c>
      <c r="E1543">
        <v>26.195</v>
      </c>
      <c r="F1543">
        <v>28.853000000000002</v>
      </c>
      <c r="G1543">
        <v>26.195</v>
      </c>
      <c r="H1543">
        <v>29.452000000000002</v>
      </c>
      <c r="I1543">
        <v>28.158999999999999</v>
      </c>
      <c r="J1543">
        <v>26.195</v>
      </c>
    </row>
    <row r="1544" spans="1:10">
      <c r="A1544" s="76">
        <v>43422.9375</v>
      </c>
      <c r="C1544">
        <v>28.456</v>
      </c>
      <c r="D1544">
        <v>26.195</v>
      </c>
      <c r="E1544">
        <v>26.195</v>
      </c>
      <c r="F1544">
        <v>28.754000000000001</v>
      </c>
      <c r="G1544">
        <v>26.195</v>
      </c>
      <c r="H1544">
        <v>29.452000000000002</v>
      </c>
      <c r="I1544">
        <v>28.158999999999999</v>
      </c>
      <c r="J1544">
        <v>26.195</v>
      </c>
    </row>
    <row r="1545" spans="1:10">
      <c r="A1545" s="76">
        <v>43422.958333333336</v>
      </c>
      <c r="C1545">
        <v>28.356999999999999</v>
      </c>
      <c r="D1545">
        <v>26.097000000000001</v>
      </c>
      <c r="E1545">
        <v>26.195</v>
      </c>
      <c r="F1545">
        <v>28.655000000000001</v>
      </c>
      <c r="G1545">
        <v>26.097000000000001</v>
      </c>
      <c r="H1545">
        <v>29.251999999999999</v>
      </c>
      <c r="I1545">
        <v>28.06</v>
      </c>
      <c r="J1545">
        <v>26.097000000000001</v>
      </c>
    </row>
    <row r="1546" spans="1:10">
      <c r="A1546" s="76">
        <v>43422.979166666664</v>
      </c>
      <c r="C1546">
        <v>28.356999999999999</v>
      </c>
      <c r="D1546">
        <v>26.097000000000001</v>
      </c>
      <c r="E1546">
        <v>26.097000000000001</v>
      </c>
      <c r="F1546">
        <v>28.655000000000001</v>
      </c>
      <c r="G1546">
        <v>26.097000000000001</v>
      </c>
      <c r="H1546">
        <v>29.251999999999999</v>
      </c>
      <c r="I1546">
        <v>28.06</v>
      </c>
      <c r="J1546">
        <v>26.097000000000001</v>
      </c>
    </row>
    <row r="1547" spans="1:10">
      <c r="A1547" s="76">
        <v>43423</v>
      </c>
      <c r="C1547">
        <v>28.356999999999999</v>
      </c>
      <c r="D1547">
        <v>26.097000000000001</v>
      </c>
      <c r="E1547">
        <v>26.195</v>
      </c>
      <c r="F1547">
        <v>28.655000000000001</v>
      </c>
      <c r="G1547">
        <v>26.097000000000001</v>
      </c>
      <c r="H1547">
        <v>29.251999999999999</v>
      </c>
      <c r="I1547">
        <v>28.06</v>
      </c>
      <c r="J1547">
        <v>26.097000000000001</v>
      </c>
    </row>
    <row r="1548" spans="1:10">
      <c r="A1548" s="76">
        <v>43423.020833333336</v>
      </c>
      <c r="C1548">
        <v>28.356999999999999</v>
      </c>
      <c r="D1548">
        <v>26.097000000000001</v>
      </c>
      <c r="E1548">
        <v>26.195</v>
      </c>
      <c r="F1548">
        <v>28.655000000000001</v>
      </c>
      <c r="G1548">
        <v>26.097000000000001</v>
      </c>
      <c r="H1548">
        <v>29.251999999999999</v>
      </c>
      <c r="I1548">
        <v>28.06</v>
      </c>
      <c r="J1548">
        <v>26.097000000000001</v>
      </c>
    </row>
    <row r="1549" spans="1:10">
      <c r="A1549" s="76">
        <v>43423.041666666664</v>
      </c>
      <c r="C1549">
        <v>28.356999999999999</v>
      </c>
      <c r="D1549">
        <v>26.097000000000001</v>
      </c>
      <c r="E1549">
        <v>26.195</v>
      </c>
      <c r="F1549">
        <v>28.655000000000001</v>
      </c>
      <c r="G1549">
        <v>26.097000000000001</v>
      </c>
      <c r="H1549">
        <v>29.152000000000001</v>
      </c>
      <c r="I1549">
        <v>28.06</v>
      </c>
      <c r="J1549">
        <v>26.097000000000001</v>
      </c>
    </row>
    <row r="1550" spans="1:10">
      <c r="A1550" s="76">
        <v>43423.0625</v>
      </c>
      <c r="C1550">
        <v>28.356999999999999</v>
      </c>
      <c r="D1550">
        <v>26.097000000000001</v>
      </c>
      <c r="E1550">
        <v>26.195</v>
      </c>
      <c r="F1550">
        <v>28.655000000000001</v>
      </c>
      <c r="G1550">
        <v>26.097000000000001</v>
      </c>
      <c r="H1550">
        <v>29.152000000000001</v>
      </c>
      <c r="I1550">
        <v>28.06</v>
      </c>
      <c r="J1550">
        <v>26.097000000000001</v>
      </c>
    </row>
    <row r="1551" spans="1:10">
      <c r="A1551" s="76">
        <v>43423.083333333336</v>
      </c>
      <c r="C1551">
        <v>28.356999999999999</v>
      </c>
      <c r="D1551">
        <v>26.097000000000001</v>
      </c>
      <c r="E1551">
        <v>26.097000000000001</v>
      </c>
      <c r="F1551">
        <v>28.655000000000001</v>
      </c>
      <c r="G1551">
        <v>26.097000000000001</v>
      </c>
      <c r="H1551">
        <v>29.251999999999999</v>
      </c>
      <c r="I1551">
        <v>28.06</v>
      </c>
      <c r="J1551">
        <v>26.097000000000001</v>
      </c>
    </row>
    <row r="1552" spans="1:10">
      <c r="A1552" s="76">
        <v>43423.104166666664</v>
      </c>
      <c r="C1552">
        <v>28.356999999999999</v>
      </c>
      <c r="D1552">
        <v>26</v>
      </c>
      <c r="E1552">
        <v>26.097000000000001</v>
      </c>
      <c r="F1552">
        <v>28.655000000000001</v>
      </c>
      <c r="G1552">
        <v>26.097000000000001</v>
      </c>
      <c r="H1552">
        <v>29.152000000000001</v>
      </c>
      <c r="I1552">
        <v>28.06</v>
      </c>
      <c r="J1552">
        <v>26</v>
      </c>
    </row>
    <row r="1553" spans="1:10">
      <c r="A1553" s="76">
        <v>43423.125</v>
      </c>
      <c r="C1553">
        <v>28.356999999999999</v>
      </c>
      <c r="D1553">
        <v>26.097000000000001</v>
      </c>
      <c r="E1553">
        <v>26.097000000000001</v>
      </c>
      <c r="F1553">
        <v>28.655000000000001</v>
      </c>
      <c r="G1553">
        <v>26.097000000000001</v>
      </c>
      <c r="H1553">
        <v>29.152000000000001</v>
      </c>
      <c r="I1553">
        <v>28.06</v>
      </c>
      <c r="J1553">
        <v>26</v>
      </c>
    </row>
    <row r="1554" spans="1:10">
      <c r="A1554" s="76">
        <v>43423.145833333336</v>
      </c>
      <c r="C1554">
        <v>28.356999999999999</v>
      </c>
      <c r="D1554">
        <v>26</v>
      </c>
      <c r="E1554">
        <v>26.097000000000001</v>
      </c>
      <c r="F1554">
        <v>28.655000000000001</v>
      </c>
      <c r="G1554">
        <v>26.097000000000001</v>
      </c>
      <c r="H1554">
        <v>29.152000000000001</v>
      </c>
      <c r="I1554">
        <v>28.06</v>
      </c>
      <c r="J1554">
        <v>26</v>
      </c>
    </row>
    <row r="1555" spans="1:10">
      <c r="A1555" s="76">
        <v>43423.166666666664</v>
      </c>
      <c r="C1555">
        <v>28.257999999999999</v>
      </c>
      <c r="D1555">
        <v>26</v>
      </c>
      <c r="E1555">
        <v>26.097000000000001</v>
      </c>
      <c r="F1555">
        <v>28.555</v>
      </c>
      <c r="G1555">
        <v>26</v>
      </c>
      <c r="H1555">
        <v>29.152000000000001</v>
      </c>
      <c r="I1555">
        <v>27.960999999999999</v>
      </c>
      <c r="J1555">
        <v>26</v>
      </c>
    </row>
    <row r="1556" spans="1:10">
      <c r="A1556" s="76">
        <v>43423.1875</v>
      </c>
      <c r="C1556">
        <v>28.257999999999999</v>
      </c>
      <c r="D1556">
        <v>26</v>
      </c>
      <c r="E1556">
        <v>26.097000000000001</v>
      </c>
      <c r="F1556">
        <v>28.555</v>
      </c>
      <c r="G1556">
        <v>26</v>
      </c>
      <c r="H1556">
        <v>29.152000000000001</v>
      </c>
      <c r="I1556">
        <v>27.960999999999999</v>
      </c>
      <c r="J1556">
        <v>26</v>
      </c>
    </row>
    <row r="1557" spans="1:10">
      <c r="A1557" s="76">
        <v>43423.208333333336</v>
      </c>
      <c r="C1557">
        <v>28.257999999999999</v>
      </c>
      <c r="D1557">
        <v>26</v>
      </c>
      <c r="E1557">
        <v>26</v>
      </c>
      <c r="F1557">
        <v>28.555</v>
      </c>
      <c r="G1557">
        <v>26</v>
      </c>
      <c r="H1557">
        <v>29.152000000000001</v>
      </c>
      <c r="I1557">
        <v>27.960999999999999</v>
      </c>
      <c r="J1557">
        <v>26</v>
      </c>
    </row>
    <row r="1558" spans="1:10">
      <c r="A1558" s="76">
        <v>43423.229166666664</v>
      </c>
      <c r="C1558">
        <v>28.257999999999999</v>
      </c>
      <c r="D1558">
        <v>26</v>
      </c>
      <c r="E1558">
        <v>26</v>
      </c>
      <c r="F1558">
        <v>28.555</v>
      </c>
      <c r="G1558">
        <v>26</v>
      </c>
      <c r="H1558">
        <v>29.053000000000001</v>
      </c>
      <c r="I1558">
        <v>27.861999999999998</v>
      </c>
      <c r="J1558">
        <v>26</v>
      </c>
    </row>
    <row r="1559" spans="1:10">
      <c r="A1559" s="76">
        <v>43423.25</v>
      </c>
      <c r="C1559">
        <v>28.356999999999999</v>
      </c>
      <c r="D1559">
        <v>26</v>
      </c>
      <c r="E1559">
        <v>26.097000000000001</v>
      </c>
      <c r="F1559">
        <v>28.655000000000001</v>
      </c>
      <c r="G1559">
        <v>26</v>
      </c>
      <c r="H1559">
        <v>29.152000000000001</v>
      </c>
      <c r="I1559">
        <v>28.06</v>
      </c>
      <c r="J1559">
        <v>26</v>
      </c>
    </row>
    <row r="1560" spans="1:10">
      <c r="A1560" s="76">
        <v>43423.270833333336</v>
      </c>
      <c r="C1560">
        <v>28.356999999999999</v>
      </c>
      <c r="D1560">
        <v>26</v>
      </c>
      <c r="E1560">
        <v>26.097000000000001</v>
      </c>
      <c r="F1560">
        <v>28.655000000000001</v>
      </c>
      <c r="G1560">
        <v>26</v>
      </c>
      <c r="H1560">
        <v>29.152000000000001</v>
      </c>
      <c r="I1560">
        <v>28.06</v>
      </c>
      <c r="J1560">
        <v>26</v>
      </c>
    </row>
    <row r="1561" spans="1:10">
      <c r="A1561" s="76">
        <v>43423.291666666664</v>
      </c>
      <c r="C1561">
        <v>28.356999999999999</v>
      </c>
      <c r="D1561">
        <v>26</v>
      </c>
      <c r="E1561">
        <v>26.097000000000001</v>
      </c>
      <c r="F1561">
        <v>28.655000000000001</v>
      </c>
      <c r="G1561">
        <v>26</v>
      </c>
      <c r="H1561">
        <v>29.152000000000001</v>
      </c>
      <c r="I1561">
        <v>27.960999999999999</v>
      </c>
      <c r="J1561">
        <v>26</v>
      </c>
    </row>
    <row r="1562" spans="1:10">
      <c r="A1562" s="76">
        <v>43423.3125</v>
      </c>
      <c r="C1562">
        <v>28.456</v>
      </c>
      <c r="D1562">
        <v>26.097000000000001</v>
      </c>
      <c r="E1562">
        <v>26.195</v>
      </c>
      <c r="F1562">
        <v>28.754000000000001</v>
      </c>
      <c r="G1562">
        <v>26.195</v>
      </c>
      <c r="H1562">
        <v>29.352</v>
      </c>
      <c r="I1562">
        <v>28.06</v>
      </c>
      <c r="J1562">
        <v>26.195</v>
      </c>
    </row>
    <row r="1563" spans="1:10">
      <c r="A1563" s="76">
        <v>43423.333333333336</v>
      </c>
      <c r="C1563">
        <v>28.257999999999999</v>
      </c>
      <c r="D1563">
        <v>26</v>
      </c>
      <c r="E1563">
        <v>26.097000000000001</v>
      </c>
      <c r="F1563">
        <v>28.555</v>
      </c>
      <c r="G1563">
        <v>26</v>
      </c>
      <c r="H1563">
        <v>29.251999999999999</v>
      </c>
      <c r="I1563">
        <v>27.960999999999999</v>
      </c>
      <c r="J1563">
        <v>26.097000000000001</v>
      </c>
    </row>
    <row r="1564" spans="1:10">
      <c r="A1564" s="76">
        <v>43423.354166666664</v>
      </c>
      <c r="C1564">
        <v>28.853000000000002</v>
      </c>
      <c r="D1564">
        <v>26.488</v>
      </c>
      <c r="E1564">
        <v>26.488</v>
      </c>
      <c r="F1564">
        <v>28.952999999999999</v>
      </c>
      <c r="G1564">
        <v>26.488</v>
      </c>
      <c r="H1564">
        <v>29.452000000000002</v>
      </c>
      <c r="I1564">
        <v>28.257999999999999</v>
      </c>
      <c r="J1564">
        <v>26.585000000000001</v>
      </c>
    </row>
    <row r="1565" spans="1:10">
      <c r="A1565" s="76">
        <v>43423.375</v>
      </c>
      <c r="C1565">
        <v>28.853000000000002</v>
      </c>
      <c r="D1565">
        <v>26.292000000000002</v>
      </c>
      <c r="E1565">
        <v>26.585000000000001</v>
      </c>
      <c r="F1565">
        <v>28.853000000000002</v>
      </c>
      <c r="G1565">
        <v>26.39</v>
      </c>
      <c r="H1565">
        <v>29.352</v>
      </c>
      <c r="I1565">
        <v>28.158999999999999</v>
      </c>
      <c r="J1565">
        <v>26.292000000000002</v>
      </c>
    </row>
    <row r="1566" spans="1:10">
      <c r="A1566" s="76">
        <v>43423.395833333336</v>
      </c>
      <c r="C1566">
        <v>28.356999999999999</v>
      </c>
      <c r="D1566">
        <v>26.097000000000001</v>
      </c>
      <c r="E1566">
        <v>26.195</v>
      </c>
      <c r="F1566">
        <v>28.655000000000001</v>
      </c>
      <c r="G1566">
        <v>26.097000000000001</v>
      </c>
      <c r="H1566">
        <v>29.251999999999999</v>
      </c>
      <c r="I1566">
        <v>27.960999999999999</v>
      </c>
      <c r="J1566">
        <v>26.097000000000001</v>
      </c>
    </row>
    <row r="1567" spans="1:10">
      <c r="A1567" s="76">
        <v>43423.416666666664</v>
      </c>
      <c r="C1567">
        <v>28.356999999999999</v>
      </c>
      <c r="D1567">
        <v>26.097000000000001</v>
      </c>
      <c r="E1567">
        <v>26.195</v>
      </c>
      <c r="F1567">
        <v>28.655000000000001</v>
      </c>
      <c r="G1567">
        <v>26.097000000000001</v>
      </c>
      <c r="H1567">
        <v>29.251999999999999</v>
      </c>
      <c r="I1567">
        <v>28.06</v>
      </c>
      <c r="J1567">
        <v>26.195</v>
      </c>
    </row>
    <row r="1568" spans="1:10">
      <c r="A1568" s="76">
        <v>43423.4375</v>
      </c>
      <c r="C1568">
        <v>28.456</v>
      </c>
      <c r="D1568">
        <v>26.097000000000001</v>
      </c>
      <c r="E1568">
        <v>26.195</v>
      </c>
      <c r="F1568">
        <v>28.655000000000001</v>
      </c>
      <c r="G1568">
        <v>26.195</v>
      </c>
      <c r="H1568">
        <v>29.251999999999999</v>
      </c>
      <c r="I1568">
        <v>27.960999999999999</v>
      </c>
      <c r="J1568">
        <v>26.195</v>
      </c>
    </row>
    <row r="1569" spans="1:10">
      <c r="A1569" s="76">
        <v>43423.458333333336</v>
      </c>
      <c r="C1569">
        <v>28.356999999999999</v>
      </c>
      <c r="D1569">
        <v>26.195</v>
      </c>
      <c r="E1569">
        <v>26.195</v>
      </c>
      <c r="F1569">
        <v>28.555</v>
      </c>
      <c r="G1569">
        <v>26.195</v>
      </c>
      <c r="H1569">
        <v>29.053000000000001</v>
      </c>
      <c r="I1569">
        <v>28.257999999999999</v>
      </c>
      <c r="J1569">
        <v>26.292000000000002</v>
      </c>
    </row>
    <row r="1570" spans="1:10">
      <c r="A1570" s="76">
        <v>43423.479166666664</v>
      </c>
      <c r="C1570">
        <v>28.655000000000001</v>
      </c>
      <c r="D1570">
        <v>26.195</v>
      </c>
      <c r="E1570">
        <v>26.195</v>
      </c>
      <c r="F1570">
        <v>28.555</v>
      </c>
      <c r="G1570">
        <v>26.195</v>
      </c>
      <c r="H1570">
        <v>29.452000000000002</v>
      </c>
      <c r="I1570">
        <v>28.754000000000001</v>
      </c>
      <c r="J1570">
        <v>26.195</v>
      </c>
    </row>
    <row r="1571" spans="1:10">
      <c r="A1571" s="76">
        <v>43423.5</v>
      </c>
      <c r="C1571">
        <v>27.37</v>
      </c>
      <c r="D1571">
        <v>25.902000000000001</v>
      </c>
      <c r="E1571">
        <v>25.902000000000001</v>
      </c>
      <c r="F1571">
        <v>27.468</v>
      </c>
      <c r="G1571">
        <v>25.805</v>
      </c>
      <c r="H1571">
        <v>27.763999999999999</v>
      </c>
      <c r="I1571">
        <v>27.468</v>
      </c>
      <c r="J1571">
        <v>25.902000000000001</v>
      </c>
    </row>
    <row r="1572" spans="1:10">
      <c r="A1572" s="76">
        <v>43423.520833333336</v>
      </c>
      <c r="C1572">
        <v>28.06</v>
      </c>
      <c r="D1572">
        <v>25.902000000000001</v>
      </c>
      <c r="E1572">
        <v>25.902000000000001</v>
      </c>
      <c r="F1572">
        <v>27.861999999999998</v>
      </c>
      <c r="G1572">
        <v>25.805</v>
      </c>
      <c r="H1572">
        <v>28.456</v>
      </c>
      <c r="I1572">
        <v>28.06</v>
      </c>
      <c r="J1572">
        <v>25.902000000000001</v>
      </c>
    </row>
    <row r="1573" spans="1:10">
      <c r="A1573" s="76">
        <v>43423.541666666664</v>
      </c>
      <c r="C1573">
        <v>28.356999999999999</v>
      </c>
      <c r="D1573">
        <v>26</v>
      </c>
      <c r="E1573">
        <v>26.097000000000001</v>
      </c>
      <c r="F1573">
        <v>28.257999999999999</v>
      </c>
      <c r="G1573">
        <v>26</v>
      </c>
      <c r="H1573">
        <v>28.754000000000001</v>
      </c>
      <c r="I1573">
        <v>28.555</v>
      </c>
      <c r="J1573">
        <v>26</v>
      </c>
    </row>
    <row r="1574" spans="1:10">
      <c r="A1574" s="76">
        <v>43423.5625</v>
      </c>
      <c r="C1574">
        <v>28.356999999999999</v>
      </c>
      <c r="D1574">
        <v>26</v>
      </c>
      <c r="E1574">
        <v>26.097000000000001</v>
      </c>
      <c r="F1574">
        <v>28.257999999999999</v>
      </c>
      <c r="G1574">
        <v>26</v>
      </c>
      <c r="H1574">
        <v>28.754000000000001</v>
      </c>
      <c r="I1574">
        <v>28.555</v>
      </c>
      <c r="J1574">
        <v>26</v>
      </c>
    </row>
    <row r="1575" spans="1:10">
      <c r="A1575" s="76">
        <v>43423.583333333336</v>
      </c>
      <c r="C1575">
        <v>28.456</v>
      </c>
      <c r="D1575">
        <v>26</v>
      </c>
      <c r="E1575">
        <v>26.097000000000001</v>
      </c>
      <c r="F1575">
        <v>28.356999999999999</v>
      </c>
      <c r="G1575">
        <v>26</v>
      </c>
      <c r="H1575">
        <v>28.754000000000001</v>
      </c>
      <c r="I1575">
        <v>28.555</v>
      </c>
      <c r="J1575">
        <v>26.097000000000001</v>
      </c>
    </row>
    <row r="1576" spans="1:10">
      <c r="A1576" s="76">
        <v>43423.604166666664</v>
      </c>
      <c r="C1576">
        <v>28.456</v>
      </c>
      <c r="D1576">
        <v>26</v>
      </c>
      <c r="E1576">
        <v>26.097000000000001</v>
      </c>
      <c r="F1576">
        <v>28.356999999999999</v>
      </c>
      <c r="G1576">
        <v>26</v>
      </c>
      <c r="H1576">
        <v>28.754000000000001</v>
      </c>
      <c r="I1576">
        <v>28.555</v>
      </c>
      <c r="J1576">
        <v>26</v>
      </c>
    </row>
    <row r="1577" spans="1:10">
      <c r="A1577" s="76">
        <v>43423.625</v>
      </c>
      <c r="C1577">
        <v>28.456</v>
      </c>
      <c r="D1577">
        <v>26.097000000000001</v>
      </c>
      <c r="E1577">
        <v>26.097000000000001</v>
      </c>
      <c r="F1577">
        <v>28.356999999999999</v>
      </c>
      <c r="G1577">
        <v>26.097000000000001</v>
      </c>
      <c r="H1577">
        <v>28.754000000000001</v>
      </c>
      <c r="I1577">
        <v>28.754000000000001</v>
      </c>
      <c r="J1577">
        <v>26</v>
      </c>
    </row>
    <row r="1578" spans="1:10">
      <c r="A1578" s="76">
        <v>43423.645833333336</v>
      </c>
      <c r="C1578">
        <v>28.456</v>
      </c>
      <c r="D1578">
        <v>26.097000000000001</v>
      </c>
      <c r="E1578">
        <v>26.097000000000001</v>
      </c>
      <c r="F1578">
        <v>28.456</v>
      </c>
      <c r="G1578">
        <v>26.097000000000001</v>
      </c>
      <c r="H1578">
        <v>28.655000000000001</v>
      </c>
      <c r="I1578">
        <v>28.158999999999999</v>
      </c>
      <c r="J1578">
        <v>26.097000000000001</v>
      </c>
    </row>
    <row r="1579" spans="1:10">
      <c r="A1579" s="76">
        <v>43423.666666666664</v>
      </c>
      <c r="C1579">
        <v>28.456</v>
      </c>
      <c r="D1579">
        <v>26.097000000000001</v>
      </c>
      <c r="E1579">
        <v>26.097000000000001</v>
      </c>
      <c r="F1579">
        <v>28.356999999999999</v>
      </c>
      <c r="G1579">
        <v>26.097000000000001</v>
      </c>
      <c r="H1579">
        <v>28.655000000000001</v>
      </c>
      <c r="I1579">
        <v>28.158999999999999</v>
      </c>
      <c r="J1579">
        <v>26.097000000000001</v>
      </c>
    </row>
    <row r="1580" spans="1:10">
      <c r="A1580" s="76">
        <v>43423.6875</v>
      </c>
      <c r="C1580">
        <v>28.456</v>
      </c>
      <c r="D1580">
        <v>26</v>
      </c>
      <c r="E1580">
        <v>26.097000000000001</v>
      </c>
      <c r="F1580">
        <v>28.356999999999999</v>
      </c>
      <c r="G1580">
        <v>26.097000000000001</v>
      </c>
      <c r="H1580">
        <v>28.655000000000001</v>
      </c>
      <c r="I1580">
        <v>28.158999999999999</v>
      </c>
      <c r="J1580">
        <v>26.097000000000001</v>
      </c>
    </row>
    <row r="1581" spans="1:10">
      <c r="A1581" s="76">
        <v>43423.708333333336</v>
      </c>
      <c r="C1581">
        <v>28.456</v>
      </c>
      <c r="D1581">
        <v>26.097000000000001</v>
      </c>
      <c r="E1581">
        <v>26.097000000000001</v>
      </c>
      <c r="F1581">
        <v>28.356999999999999</v>
      </c>
      <c r="G1581">
        <v>26.097000000000001</v>
      </c>
      <c r="H1581">
        <v>28.655000000000001</v>
      </c>
      <c r="I1581">
        <v>28.158999999999999</v>
      </c>
      <c r="J1581">
        <v>26.097000000000001</v>
      </c>
    </row>
    <row r="1582" spans="1:10">
      <c r="A1582" s="76">
        <v>43423.729166666664</v>
      </c>
      <c r="C1582">
        <v>28.456</v>
      </c>
      <c r="D1582">
        <v>26.097000000000001</v>
      </c>
      <c r="E1582">
        <v>26.097000000000001</v>
      </c>
      <c r="F1582">
        <v>28.356999999999999</v>
      </c>
      <c r="G1582">
        <v>26.097000000000001</v>
      </c>
      <c r="H1582">
        <v>28.655000000000001</v>
      </c>
      <c r="I1582">
        <v>28.158999999999999</v>
      </c>
      <c r="J1582">
        <v>26.097000000000001</v>
      </c>
    </row>
    <row r="1583" spans="1:10">
      <c r="A1583" s="76">
        <v>43423.75</v>
      </c>
      <c r="C1583">
        <v>28.456</v>
      </c>
      <c r="D1583">
        <v>26.097000000000001</v>
      </c>
      <c r="E1583">
        <v>26.195</v>
      </c>
      <c r="F1583">
        <v>28.456</v>
      </c>
      <c r="G1583">
        <v>26.097000000000001</v>
      </c>
      <c r="H1583">
        <v>28.754000000000001</v>
      </c>
      <c r="I1583">
        <v>28.257999999999999</v>
      </c>
      <c r="J1583">
        <v>26.097000000000001</v>
      </c>
    </row>
    <row r="1584" spans="1:10">
      <c r="A1584" s="76">
        <v>43423.770833333336</v>
      </c>
      <c r="C1584">
        <v>28.356999999999999</v>
      </c>
      <c r="D1584">
        <v>26</v>
      </c>
      <c r="E1584">
        <v>26</v>
      </c>
      <c r="F1584">
        <v>28.356999999999999</v>
      </c>
      <c r="G1584">
        <v>26</v>
      </c>
      <c r="H1584">
        <v>28.655000000000001</v>
      </c>
      <c r="I1584">
        <v>28.06</v>
      </c>
      <c r="J1584">
        <v>26</v>
      </c>
    </row>
    <row r="1585" spans="1:10">
      <c r="A1585" s="76">
        <v>43423.791666666664</v>
      </c>
      <c r="C1585">
        <v>28.257999999999999</v>
      </c>
      <c r="D1585">
        <v>25.902000000000001</v>
      </c>
      <c r="E1585">
        <v>26</v>
      </c>
      <c r="F1585">
        <v>28.257999999999999</v>
      </c>
      <c r="G1585">
        <v>25.902000000000001</v>
      </c>
      <c r="H1585">
        <v>28.555</v>
      </c>
      <c r="I1585">
        <v>28.06</v>
      </c>
      <c r="J1585">
        <v>25.902000000000001</v>
      </c>
    </row>
    <row r="1586" spans="1:10">
      <c r="A1586" s="76">
        <v>43423.8125</v>
      </c>
      <c r="C1586">
        <v>28.158999999999999</v>
      </c>
      <c r="D1586">
        <v>25.805</v>
      </c>
      <c r="E1586">
        <v>25.902000000000001</v>
      </c>
      <c r="F1586">
        <v>28.158999999999999</v>
      </c>
      <c r="G1586">
        <v>25.805</v>
      </c>
      <c r="H1586">
        <v>28.555</v>
      </c>
      <c r="I1586">
        <v>27.960999999999999</v>
      </c>
      <c r="J1586">
        <v>25.805</v>
      </c>
    </row>
    <row r="1587" spans="1:10">
      <c r="A1587" s="76">
        <v>43423.833333333336</v>
      </c>
      <c r="C1587">
        <v>28.257999999999999</v>
      </c>
      <c r="D1587">
        <v>25.805</v>
      </c>
      <c r="E1587">
        <v>25.902000000000001</v>
      </c>
      <c r="F1587">
        <v>28.158999999999999</v>
      </c>
      <c r="G1587">
        <v>25.805</v>
      </c>
      <c r="H1587">
        <v>28.555</v>
      </c>
      <c r="I1587">
        <v>28.06</v>
      </c>
      <c r="J1587">
        <v>25.805</v>
      </c>
    </row>
    <row r="1588" spans="1:10">
      <c r="A1588" s="76">
        <v>43423.854166666664</v>
      </c>
      <c r="C1588">
        <v>28.257999999999999</v>
      </c>
      <c r="D1588">
        <v>25.805</v>
      </c>
      <c r="E1588">
        <v>25.902000000000001</v>
      </c>
      <c r="F1588">
        <v>28.158999999999999</v>
      </c>
      <c r="G1588">
        <v>25.805</v>
      </c>
      <c r="H1588">
        <v>28.456</v>
      </c>
      <c r="I1588">
        <v>27.960999999999999</v>
      </c>
      <c r="J1588">
        <v>25.805</v>
      </c>
    </row>
    <row r="1589" spans="1:10">
      <c r="A1589" s="76">
        <v>43423.875</v>
      </c>
      <c r="C1589">
        <v>28.158999999999999</v>
      </c>
      <c r="D1589">
        <v>25.805</v>
      </c>
      <c r="E1589">
        <v>25.805</v>
      </c>
      <c r="F1589">
        <v>28.158999999999999</v>
      </c>
      <c r="G1589">
        <v>25.805</v>
      </c>
      <c r="H1589">
        <v>28.456</v>
      </c>
      <c r="I1589">
        <v>27.960999999999999</v>
      </c>
      <c r="J1589">
        <v>25.805</v>
      </c>
    </row>
    <row r="1590" spans="1:10">
      <c r="A1590" s="76">
        <v>43423.895833333336</v>
      </c>
      <c r="C1590">
        <v>27.763999999999999</v>
      </c>
      <c r="D1590">
        <v>25.416</v>
      </c>
      <c r="E1590">
        <v>25.513000000000002</v>
      </c>
      <c r="F1590">
        <v>27.763999999999999</v>
      </c>
      <c r="G1590">
        <v>25.416</v>
      </c>
      <c r="H1590">
        <v>28.06</v>
      </c>
      <c r="I1590">
        <v>27.567</v>
      </c>
      <c r="J1590">
        <v>25.416</v>
      </c>
    </row>
    <row r="1591" spans="1:10">
      <c r="A1591" s="76">
        <v>43423.916666666664</v>
      </c>
      <c r="C1591">
        <v>28.257999999999999</v>
      </c>
      <c r="D1591">
        <v>25.805</v>
      </c>
      <c r="E1591">
        <v>25.902000000000001</v>
      </c>
      <c r="F1591">
        <v>28.158999999999999</v>
      </c>
      <c r="G1591">
        <v>25.902000000000001</v>
      </c>
      <c r="H1591">
        <v>28.555</v>
      </c>
      <c r="I1591">
        <v>27.960999999999999</v>
      </c>
      <c r="J1591">
        <v>25.805</v>
      </c>
    </row>
    <row r="1592" spans="1:10">
      <c r="A1592" s="76">
        <v>43423.9375</v>
      </c>
      <c r="C1592">
        <v>28.158999999999999</v>
      </c>
      <c r="D1592">
        <v>25.805</v>
      </c>
      <c r="E1592">
        <v>25.902000000000001</v>
      </c>
      <c r="F1592">
        <v>28.257999999999999</v>
      </c>
      <c r="G1592">
        <v>25.805</v>
      </c>
      <c r="H1592">
        <v>28.555</v>
      </c>
      <c r="I1592">
        <v>28.06</v>
      </c>
      <c r="J1592">
        <v>25.805</v>
      </c>
    </row>
    <row r="1593" spans="1:10">
      <c r="A1593" s="76">
        <v>43423.958333333336</v>
      </c>
      <c r="C1593">
        <v>28.257999999999999</v>
      </c>
      <c r="D1593">
        <v>25.902000000000001</v>
      </c>
      <c r="E1593">
        <v>25.902000000000001</v>
      </c>
      <c r="F1593">
        <v>28.257999999999999</v>
      </c>
      <c r="G1593">
        <v>25.902000000000001</v>
      </c>
      <c r="H1593">
        <v>28.555</v>
      </c>
      <c r="I1593">
        <v>28.06</v>
      </c>
      <c r="J1593">
        <v>25.902000000000001</v>
      </c>
    </row>
    <row r="1594" spans="1:10">
      <c r="A1594" s="76">
        <v>43423.979166666664</v>
      </c>
      <c r="C1594">
        <v>28.158999999999999</v>
      </c>
      <c r="D1594">
        <v>25.902000000000001</v>
      </c>
      <c r="E1594">
        <v>25.902000000000001</v>
      </c>
      <c r="F1594">
        <v>28.158999999999999</v>
      </c>
      <c r="G1594">
        <v>25.902000000000001</v>
      </c>
      <c r="H1594">
        <v>28.555</v>
      </c>
      <c r="I1594">
        <v>28.06</v>
      </c>
      <c r="J1594">
        <v>25.902000000000001</v>
      </c>
    </row>
    <row r="1595" spans="1:10">
      <c r="A1595" s="76">
        <v>43424</v>
      </c>
      <c r="C1595">
        <v>28.158999999999999</v>
      </c>
      <c r="D1595">
        <v>25.902000000000001</v>
      </c>
      <c r="E1595">
        <v>25.902000000000001</v>
      </c>
      <c r="F1595">
        <v>28.257999999999999</v>
      </c>
      <c r="G1595">
        <v>25.902000000000001</v>
      </c>
      <c r="H1595">
        <v>28.555</v>
      </c>
      <c r="I1595">
        <v>28.06</v>
      </c>
      <c r="J1595">
        <v>25.902000000000001</v>
      </c>
    </row>
    <row r="1596" spans="1:10">
      <c r="A1596" s="76">
        <v>43424.020833333336</v>
      </c>
      <c r="C1596">
        <v>28.257999999999999</v>
      </c>
      <c r="D1596">
        <v>25.902000000000001</v>
      </c>
      <c r="E1596">
        <v>25.902000000000001</v>
      </c>
      <c r="F1596">
        <v>28.257999999999999</v>
      </c>
      <c r="G1596">
        <v>25.902000000000001</v>
      </c>
      <c r="H1596">
        <v>28.555</v>
      </c>
      <c r="I1596">
        <v>28.06</v>
      </c>
      <c r="J1596">
        <v>25.902000000000001</v>
      </c>
    </row>
    <row r="1597" spans="1:10">
      <c r="A1597" s="76">
        <v>43424.041666666664</v>
      </c>
      <c r="C1597">
        <v>28.257999999999999</v>
      </c>
      <c r="D1597">
        <v>25.902000000000001</v>
      </c>
      <c r="E1597">
        <v>25.902000000000001</v>
      </c>
      <c r="F1597">
        <v>28.257999999999999</v>
      </c>
      <c r="G1597">
        <v>25.902000000000001</v>
      </c>
      <c r="H1597">
        <v>28.555</v>
      </c>
      <c r="I1597">
        <v>28.06</v>
      </c>
      <c r="J1597">
        <v>25.902000000000001</v>
      </c>
    </row>
    <row r="1598" spans="1:10">
      <c r="A1598" s="76">
        <v>43424.0625</v>
      </c>
      <c r="C1598">
        <v>28.158999999999999</v>
      </c>
      <c r="D1598">
        <v>25.902000000000001</v>
      </c>
      <c r="E1598">
        <v>26</v>
      </c>
      <c r="F1598">
        <v>28.257999999999999</v>
      </c>
      <c r="G1598">
        <v>25.902000000000001</v>
      </c>
      <c r="H1598">
        <v>28.555</v>
      </c>
      <c r="I1598">
        <v>28.06</v>
      </c>
      <c r="J1598">
        <v>25.902000000000001</v>
      </c>
    </row>
    <row r="1599" spans="1:10">
      <c r="A1599" s="76">
        <v>43424.083333333336</v>
      </c>
      <c r="C1599">
        <v>28.257999999999999</v>
      </c>
      <c r="D1599">
        <v>25.902000000000001</v>
      </c>
      <c r="E1599">
        <v>26</v>
      </c>
      <c r="F1599">
        <v>28.257999999999999</v>
      </c>
      <c r="G1599">
        <v>25.902000000000001</v>
      </c>
      <c r="H1599">
        <v>28.555</v>
      </c>
      <c r="I1599">
        <v>28.06</v>
      </c>
      <c r="J1599">
        <v>25.902000000000001</v>
      </c>
    </row>
    <row r="1600" spans="1:10">
      <c r="A1600" s="76">
        <v>43424.104166666664</v>
      </c>
      <c r="C1600">
        <v>28.257999999999999</v>
      </c>
      <c r="D1600">
        <v>25.902000000000001</v>
      </c>
      <c r="E1600">
        <v>26</v>
      </c>
      <c r="F1600">
        <v>28.257999999999999</v>
      </c>
      <c r="G1600">
        <v>25.902000000000001</v>
      </c>
      <c r="H1600">
        <v>28.555</v>
      </c>
      <c r="I1600">
        <v>28.06</v>
      </c>
      <c r="J1600">
        <v>25.902000000000001</v>
      </c>
    </row>
    <row r="1601" spans="1:10">
      <c r="A1601" s="76">
        <v>43424.125</v>
      </c>
      <c r="C1601">
        <v>28.158999999999999</v>
      </c>
      <c r="D1601">
        <v>25.902000000000001</v>
      </c>
      <c r="E1601">
        <v>26</v>
      </c>
      <c r="F1601">
        <v>28.158999999999999</v>
      </c>
      <c r="G1601">
        <v>25.902000000000001</v>
      </c>
      <c r="H1601">
        <v>28.555</v>
      </c>
      <c r="I1601">
        <v>28.06</v>
      </c>
      <c r="J1601">
        <v>25.902000000000001</v>
      </c>
    </row>
    <row r="1602" spans="1:10">
      <c r="A1602" s="76">
        <v>43424.145833333336</v>
      </c>
      <c r="C1602">
        <v>28.257999999999999</v>
      </c>
      <c r="D1602">
        <v>25.902000000000001</v>
      </c>
      <c r="E1602">
        <v>25.902000000000001</v>
      </c>
      <c r="F1602">
        <v>28.257999999999999</v>
      </c>
      <c r="G1602">
        <v>25.902000000000001</v>
      </c>
      <c r="H1602">
        <v>28.555</v>
      </c>
      <c r="I1602">
        <v>28.06</v>
      </c>
      <c r="J1602">
        <v>25.902000000000001</v>
      </c>
    </row>
    <row r="1603" spans="1:10">
      <c r="A1603" s="76">
        <v>43424.166666666664</v>
      </c>
      <c r="C1603">
        <v>28.257999999999999</v>
      </c>
      <c r="D1603">
        <v>25.902000000000001</v>
      </c>
      <c r="E1603">
        <v>26</v>
      </c>
      <c r="F1603">
        <v>28.257999999999999</v>
      </c>
      <c r="G1603">
        <v>25.902000000000001</v>
      </c>
      <c r="H1603">
        <v>28.555</v>
      </c>
      <c r="I1603">
        <v>28.06</v>
      </c>
      <c r="J1603">
        <v>25.902000000000001</v>
      </c>
    </row>
    <row r="1604" spans="1:10">
      <c r="A1604" s="76">
        <v>43424.1875</v>
      </c>
      <c r="C1604">
        <v>28.158999999999999</v>
      </c>
      <c r="D1604">
        <v>25.805</v>
      </c>
      <c r="E1604">
        <v>25.902000000000001</v>
      </c>
      <c r="F1604">
        <v>28.158999999999999</v>
      </c>
      <c r="G1604">
        <v>25.805</v>
      </c>
      <c r="H1604">
        <v>28.456</v>
      </c>
      <c r="I1604">
        <v>27.960999999999999</v>
      </c>
      <c r="J1604">
        <v>25.805</v>
      </c>
    </row>
    <row r="1605" spans="1:10">
      <c r="A1605" s="76">
        <v>43424.208333333336</v>
      </c>
      <c r="C1605">
        <v>28.158999999999999</v>
      </c>
      <c r="D1605">
        <v>25.805</v>
      </c>
      <c r="E1605">
        <v>25.902000000000001</v>
      </c>
      <c r="F1605">
        <v>28.158999999999999</v>
      </c>
      <c r="G1605">
        <v>25.805</v>
      </c>
      <c r="H1605">
        <v>28.456</v>
      </c>
      <c r="I1605">
        <v>27.960999999999999</v>
      </c>
      <c r="J1605">
        <v>25.805</v>
      </c>
    </row>
    <row r="1606" spans="1:10">
      <c r="A1606" s="76">
        <v>43424.229166666664</v>
      </c>
      <c r="C1606">
        <v>28.06</v>
      </c>
      <c r="D1606">
        <v>25.805</v>
      </c>
      <c r="E1606">
        <v>25.805</v>
      </c>
      <c r="F1606">
        <v>28.06</v>
      </c>
      <c r="G1606">
        <v>25.805</v>
      </c>
      <c r="H1606">
        <v>28.356999999999999</v>
      </c>
      <c r="I1606">
        <v>27.960999999999999</v>
      </c>
      <c r="J1606">
        <v>25.805</v>
      </c>
    </row>
    <row r="1607" spans="1:10">
      <c r="A1607" s="76">
        <v>43424.25</v>
      </c>
      <c r="C1607">
        <v>28.06</v>
      </c>
      <c r="D1607">
        <v>25.805</v>
      </c>
      <c r="E1607">
        <v>25.805</v>
      </c>
      <c r="F1607">
        <v>28.06</v>
      </c>
      <c r="G1607">
        <v>25.805</v>
      </c>
      <c r="H1607">
        <v>28.456</v>
      </c>
      <c r="I1607">
        <v>27.960999999999999</v>
      </c>
      <c r="J1607">
        <v>25.805</v>
      </c>
    </row>
    <row r="1608" spans="1:10">
      <c r="A1608" s="76">
        <v>43424.270833333336</v>
      </c>
      <c r="C1608">
        <v>28.06</v>
      </c>
      <c r="D1608">
        <v>25.805</v>
      </c>
      <c r="E1608">
        <v>25.902000000000001</v>
      </c>
      <c r="F1608">
        <v>28.158999999999999</v>
      </c>
      <c r="G1608">
        <v>25.805</v>
      </c>
      <c r="H1608">
        <v>28.456</v>
      </c>
      <c r="I1608">
        <v>28.06</v>
      </c>
      <c r="J1608">
        <v>25.805</v>
      </c>
    </row>
    <row r="1609" spans="1:10">
      <c r="A1609" s="76">
        <v>43424.291666666664</v>
      </c>
      <c r="C1609">
        <v>28.158999999999999</v>
      </c>
      <c r="D1609">
        <v>25.902000000000001</v>
      </c>
      <c r="E1609">
        <v>25.902000000000001</v>
      </c>
      <c r="F1609">
        <v>28.257999999999999</v>
      </c>
      <c r="G1609">
        <v>25.902000000000001</v>
      </c>
      <c r="H1609">
        <v>28.456</v>
      </c>
      <c r="I1609">
        <v>28.06</v>
      </c>
      <c r="J1609">
        <v>25.902000000000001</v>
      </c>
    </row>
    <row r="1610" spans="1:10">
      <c r="A1610" s="76">
        <v>43424.3125</v>
      </c>
      <c r="C1610">
        <v>28.257999999999999</v>
      </c>
      <c r="D1610">
        <v>26</v>
      </c>
      <c r="E1610">
        <v>26.097000000000001</v>
      </c>
      <c r="F1610">
        <v>28.257999999999999</v>
      </c>
      <c r="G1610">
        <v>26</v>
      </c>
      <c r="H1610">
        <v>28.555</v>
      </c>
      <c r="I1610">
        <v>28.158999999999999</v>
      </c>
      <c r="J1610">
        <v>26.097000000000001</v>
      </c>
    </row>
    <row r="1611" spans="1:10">
      <c r="A1611" s="76">
        <v>43424.333333333336</v>
      </c>
      <c r="C1611">
        <v>28.655000000000001</v>
      </c>
      <c r="D1611">
        <v>26.195</v>
      </c>
      <c r="E1611">
        <v>26.097000000000001</v>
      </c>
      <c r="F1611">
        <v>28.456</v>
      </c>
      <c r="G1611">
        <v>26.292000000000002</v>
      </c>
      <c r="H1611">
        <v>28.754000000000001</v>
      </c>
      <c r="I1611">
        <v>28.356999999999999</v>
      </c>
      <c r="J1611">
        <v>26.39</v>
      </c>
    </row>
    <row r="1612" spans="1:10">
      <c r="A1612" s="76">
        <v>43424.354166666664</v>
      </c>
      <c r="C1612">
        <v>28.853000000000002</v>
      </c>
      <c r="D1612">
        <v>26.39</v>
      </c>
      <c r="E1612">
        <v>26.39</v>
      </c>
      <c r="F1612">
        <v>28.555</v>
      </c>
      <c r="G1612">
        <v>26.39</v>
      </c>
      <c r="H1612">
        <v>28.754000000000001</v>
      </c>
      <c r="I1612">
        <v>28.555</v>
      </c>
      <c r="J1612">
        <v>26.585000000000001</v>
      </c>
    </row>
    <row r="1613" spans="1:10">
      <c r="A1613" s="76">
        <v>43424.375</v>
      </c>
      <c r="C1613">
        <v>29.053000000000001</v>
      </c>
      <c r="D1613">
        <v>26.292000000000002</v>
      </c>
      <c r="E1613">
        <v>26.683</v>
      </c>
      <c r="F1613">
        <v>28.555</v>
      </c>
      <c r="G1613">
        <v>26.488</v>
      </c>
      <c r="H1613">
        <v>28.754000000000001</v>
      </c>
      <c r="I1613">
        <v>28.257999999999999</v>
      </c>
      <c r="J1613">
        <v>26.39</v>
      </c>
    </row>
    <row r="1614" spans="1:10">
      <c r="A1614" s="76">
        <v>43424.395833333336</v>
      </c>
      <c r="C1614">
        <v>28.456</v>
      </c>
      <c r="D1614">
        <v>26.097000000000001</v>
      </c>
      <c r="E1614">
        <v>26.195</v>
      </c>
      <c r="F1614">
        <v>28.356999999999999</v>
      </c>
      <c r="G1614">
        <v>26.097000000000001</v>
      </c>
      <c r="H1614">
        <v>28.555</v>
      </c>
      <c r="I1614">
        <v>28.257999999999999</v>
      </c>
      <c r="J1614">
        <v>26.097000000000001</v>
      </c>
    </row>
    <row r="1615" spans="1:10">
      <c r="A1615" s="76">
        <v>43424.416666666664</v>
      </c>
      <c r="C1615">
        <v>28.356999999999999</v>
      </c>
      <c r="D1615">
        <v>26</v>
      </c>
      <c r="E1615">
        <v>26</v>
      </c>
      <c r="F1615">
        <v>28.257999999999999</v>
      </c>
      <c r="G1615">
        <v>26</v>
      </c>
      <c r="H1615">
        <v>28.456</v>
      </c>
      <c r="I1615">
        <v>28.158999999999999</v>
      </c>
      <c r="J1615">
        <v>26.097000000000001</v>
      </c>
    </row>
    <row r="1616" spans="1:10">
      <c r="A1616" s="76">
        <v>43424.4375</v>
      </c>
      <c r="C1616">
        <v>28.257999999999999</v>
      </c>
      <c r="D1616">
        <v>26</v>
      </c>
      <c r="E1616">
        <v>26</v>
      </c>
      <c r="F1616">
        <v>28.257999999999999</v>
      </c>
      <c r="G1616">
        <v>26</v>
      </c>
      <c r="H1616">
        <v>28.456</v>
      </c>
      <c r="I1616">
        <v>28.158999999999999</v>
      </c>
      <c r="J1616">
        <v>26</v>
      </c>
    </row>
    <row r="1617" spans="1:10">
      <c r="A1617" s="76">
        <v>43424.458333333336</v>
      </c>
      <c r="C1617">
        <v>28.257999999999999</v>
      </c>
      <c r="D1617">
        <v>25.902000000000001</v>
      </c>
      <c r="E1617">
        <v>26</v>
      </c>
      <c r="F1617">
        <v>28.257999999999999</v>
      </c>
      <c r="G1617">
        <v>26</v>
      </c>
      <c r="H1617">
        <v>28.456</v>
      </c>
      <c r="I1617">
        <v>28.06</v>
      </c>
      <c r="J1617">
        <v>26</v>
      </c>
    </row>
    <row r="1618" spans="1:10">
      <c r="A1618" s="76">
        <v>43424.479166666664</v>
      </c>
      <c r="C1618">
        <v>28.257999999999999</v>
      </c>
      <c r="D1618">
        <v>25.902000000000001</v>
      </c>
      <c r="E1618">
        <v>26</v>
      </c>
      <c r="F1618">
        <v>28.257999999999999</v>
      </c>
      <c r="G1618">
        <v>26</v>
      </c>
      <c r="H1618">
        <v>28.456</v>
      </c>
      <c r="I1618">
        <v>28.06</v>
      </c>
      <c r="J1618">
        <v>26</v>
      </c>
    </row>
    <row r="1619" spans="1:10">
      <c r="A1619" s="76">
        <v>43424.5</v>
      </c>
      <c r="C1619">
        <v>28.257999999999999</v>
      </c>
      <c r="D1619">
        <v>26</v>
      </c>
      <c r="E1619">
        <v>26.097000000000001</v>
      </c>
      <c r="F1619">
        <v>28.356999999999999</v>
      </c>
      <c r="G1619">
        <v>26</v>
      </c>
      <c r="H1619">
        <v>28.555</v>
      </c>
      <c r="I1619">
        <v>28.158999999999999</v>
      </c>
      <c r="J1619">
        <v>26.097000000000001</v>
      </c>
    </row>
    <row r="1620" spans="1:10">
      <c r="A1620" s="76">
        <v>43424.520833333336</v>
      </c>
      <c r="C1620">
        <v>28.257999999999999</v>
      </c>
      <c r="D1620">
        <v>25.902000000000001</v>
      </c>
      <c r="E1620">
        <v>26</v>
      </c>
      <c r="F1620">
        <v>28.257999999999999</v>
      </c>
      <c r="G1620">
        <v>26</v>
      </c>
      <c r="H1620">
        <v>28.456</v>
      </c>
      <c r="I1620">
        <v>28.06</v>
      </c>
      <c r="J1620">
        <v>26</v>
      </c>
    </row>
    <row r="1621" spans="1:10">
      <c r="A1621" s="76">
        <v>43424.541666666664</v>
      </c>
      <c r="C1621">
        <v>28.356999999999999</v>
      </c>
      <c r="D1621">
        <v>26</v>
      </c>
      <c r="E1621">
        <v>26.097000000000001</v>
      </c>
      <c r="F1621">
        <v>28.356999999999999</v>
      </c>
      <c r="G1621">
        <v>26.097000000000001</v>
      </c>
      <c r="H1621">
        <v>28.555</v>
      </c>
      <c r="I1621">
        <v>28.257999999999999</v>
      </c>
      <c r="J1621">
        <v>26.097000000000001</v>
      </c>
    </row>
    <row r="1622" spans="1:10">
      <c r="A1622" s="76">
        <v>43424.5625</v>
      </c>
      <c r="C1622">
        <v>28.356999999999999</v>
      </c>
      <c r="D1622">
        <v>26</v>
      </c>
      <c r="E1622">
        <v>26</v>
      </c>
      <c r="F1622">
        <v>28.257999999999999</v>
      </c>
      <c r="G1622">
        <v>26</v>
      </c>
      <c r="H1622">
        <v>28.655000000000001</v>
      </c>
      <c r="I1622">
        <v>28.356999999999999</v>
      </c>
      <c r="J1622">
        <v>26</v>
      </c>
    </row>
    <row r="1623" spans="1:10">
      <c r="A1623" s="76">
        <v>43424.583333333336</v>
      </c>
      <c r="C1623">
        <v>28.257999999999999</v>
      </c>
      <c r="D1623">
        <v>26</v>
      </c>
      <c r="E1623">
        <v>26</v>
      </c>
      <c r="F1623">
        <v>28.257999999999999</v>
      </c>
      <c r="G1623">
        <v>26</v>
      </c>
      <c r="H1623">
        <v>28.555</v>
      </c>
      <c r="I1623">
        <v>28.356999999999999</v>
      </c>
      <c r="J1623">
        <v>26</v>
      </c>
    </row>
    <row r="1624" spans="1:10">
      <c r="A1624" s="76">
        <v>43424.604166666664</v>
      </c>
      <c r="C1624">
        <v>28.257999999999999</v>
      </c>
      <c r="D1624">
        <v>26</v>
      </c>
      <c r="E1624">
        <v>26</v>
      </c>
      <c r="F1624">
        <v>28.257999999999999</v>
      </c>
      <c r="G1624">
        <v>26</v>
      </c>
      <c r="H1624">
        <v>28.655000000000001</v>
      </c>
      <c r="I1624">
        <v>28.456</v>
      </c>
      <c r="J1624">
        <v>26</v>
      </c>
    </row>
    <row r="1625" spans="1:10">
      <c r="A1625" s="76">
        <v>43424.625</v>
      </c>
      <c r="C1625">
        <v>28.257999999999999</v>
      </c>
      <c r="D1625">
        <v>25.902000000000001</v>
      </c>
      <c r="E1625">
        <v>26</v>
      </c>
      <c r="F1625">
        <v>28.356999999999999</v>
      </c>
      <c r="G1625">
        <v>25.902000000000001</v>
      </c>
      <c r="H1625">
        <v>28.555</v>
      </c>
      <c r="I1625">
        <v>28.456</v>
      </c>
      <c r="J1625">
        <v>26</v>
      </c>
    </row>
    <row r="1626" spans="1:10">
      <c r="A1626" s="76">
        <v>43424.645833333336</v>
      </c>
      <c r="C1626">
        <v>28.158999999999999</v>
      </c>
      <c r="D1626">
        <v>25.902000000000001</v>
      </c>
      <c r="E1626">
        <v>25.902000000000001</v>
      </c>
      <c r="F1626">
        <v>28.158999999999999</v>
      </c>
      <c r="G1626">
        <v>25.902000000000001</v>
      </c>
      <c r="H1626">
        <v>28.356999999999999</v>
      </c>
      <c r="I1626">
        <v>28.356999999999999</v>
      </c>
      <c r="J1626">
        <v>25.805</v>
      </c>
    </row>
    <row r="1628" spans="1:10">
      <c r="A1628" s="76">
        <v>43424.666666666664</v>
      </c>
      <c r="C1628" s="39">
        <v>27.56722222222222</v>
      </c>
      <c r="D1628">
        <v>25.513000000000002</v>
      </c>
      <c r="E1628">
        <v>25.61</v>
      </c>
      <c r="F1628">
        <v>27.567</v>
      </c>
      <c r="G1628">
        <v>25.513000000000002</v>
      </c>
      <c r="H1628">
        <v>27.763999999999999</v>
      </c>
      <c r="I1628">
        <v>27.664999999999999</v>
      </c>
      <c r="J1628">
        <v>25.416</v>
      </c>
    </row>
    <row r="1629" spans="1:10">
      <c r="A1629" s="76">
        <v>43424.6875</v>
      </c>
      <c r="C1629" s="39">
        <v>28.06</v>
      </c>
      <c r="D1629">
        <v>25.805</v>
      </c>
      <c r="E1629">
        <v>25.902000000000001</v>
      </c>
      <c r="F1629">
        <v>28.06</v>
      </c>
      <c r="G1629">
        <v>25.805</v>
      </c>
      <c r="H1629">
        <v>28.356999999999999</v>
      </c>
      <c r="I1629">
        <v>28.257999999999999</v>
      </c>
      <c r="J1629">
        <v>25.902000000000001</v>
      </c>
    </row>
    <row r="1630" spans="1:10">
      <c r="A1630" s="76">
        <v>43424.708333333336</v>
      </c>
      <c r="C1630" s="39">
        <v>27.961111111111112</v>
      </c>
      <c r="D1630">
        <v>25.805</v>
      </c>
      <c r="E1630">
        <v>25.902000000000001</v>
      </c>
      <c r="F1630">
        <v>28.257999999999999</v>
      </c>
      <c r="G1630">
        <v>25.805</v>
      </c>
      <c r="H1630">
        <v>28.356999999999999</v>
      </c>
      <c r="I1630">
        <v>28.257999999999999</v>
      </c>
      <c r="J1630">
        <v>25.902000000000001</v>
      </c>
    </row>
    <row r="1631" spans="1:10">
      <c r="A1631" s="76">
        <v>43424.729166666664</v>
      </c>
      <c r="C1631" s="39">
        <v>28.06</v>
      </c>
      <c r="D1631">
        <v>25.805</v>
      </c>
      <c r="E1631">
        <v>25.902000000000001</v>
      </c>
      <c r="F1631">
        <v>28.356999999999999</v>
      </c>
      <c r="G1631">
        <v>25.805</v>
      </c>
      <c r="H1631">
        <v>28.356999999999999</v>
      </c>
      <c r="I1631">
        <v>28.456</v>
      </c>
      <c r="J1631">
        <v>25.805</v>
      </c>
    </row>
    <row r="1632" spans="1:10">
      <c r="A1632" s="76">
        <v>43424.75</v>
      </c>
      <c r="C1632" s="39">
        <v>27.961111111111112</v>
      </c>
      <c r="D1632">
        <v>25.805</v>
      </c>
      <c r="E1632">
        <v>25.902000000000001</v>
      </c>
      <c r="F1632">
        <v>28.257999999999999</v>
      </c>
      <c r="G1632">
        <v>25.805</v>
      </c>
      <c r="H1632">
        <v>28.257999999999999</v>
      </c>
      <c r="I1632">
        <v>28.356999999999999</v>
      </c>
      <c r="J1632">
        <v>25.805</v>
      </c>
    </row>
    <row r="1633" spans="1:10">
      <c r="A1633" s="76">
        <v>43424.770833333336</v>
      </c>
      <c r="C1633" s="39">
        <v>27.862222222222226</v>
      </c>
      <c r="D1633">
        <v>25.61</v>
      </c>
      <c r="E1633">
        <v>25.707999999999998</v>
      </c>
      <c r="F1633">
        <v>28.158999999999999</v>
      </c>
      <c r="G1633">
        <v>25.707999999999998</v>
      </c>
      <c r="H1633">
        <v>28.158999999999999</v>
      </c>
      <c r="I1633">
        <v>28.257999999999999</v>
      </c>
      <c r="J1633">
        <v>25.707999999999998</v>
      </c>
    </row>
    <row r="1634" spans="1:10">
      <c r="A1634" s="76">
        <v>43424.791666666664</v>
      </c>
      <c r="C1634" s="39">
        <v>27.862222222222226</v>
      </c>
      <c r="D1634">
        <v>25.707999999999998</v>
      </c>
      <c r="E1634">
        <v>25.805</v>
      </c>
      <c r="F1634">
        <v>28.158999999999999</v>
      </c>
      <c r="G1634">
        <v>25.707999999999998</v>
      </c>
      <c r="H1634">
        <v>28.158999999999999</v>
      </c>
      <c r="I1634">
        <v>28.257999999999999</v>
      </c>
      <c r="J1634">
        <v>25.707999999999998</v>
      </c>
    </row>
    <row r="1635" spans="1:10">
      <c r="A1635" s="76">
        <v>43424.8125</v>
      </c>
      <c r="C1635" s="39">
        <v>28.06</v>
      </c>
      <c r="D1635">
        <v>25.805</v>
      </c>
      <c r="E1635">
        <v>25.902000000000001</v>
      </c>
      <c r="F1635">
        <v>28.257999999999999</v>
      </c>
      <c r="G1635">
        <v>25.805</v>
      </c>
      <c r="H1635">
        <v>28.356999999999999</v>
      </c>
      <c r="I1635">
        <v>28.456</v>
      </c>
      <c r="J1635">
        <v>25.805</v>
      </c>
    </row>
    <row r="1636" spans="1:10">
      <c r="A1636" s="76">
        <v>43424.833333333336</v>
      </c>
      <c r="C1636" s="39">
        <v>27.862222222222226</v>
      </c>
      <c r="D1636">
        <v>25.707999999999998</v>
      </c>
      <c r="E1636">
        <v>25.805</v>
      </c>
      <c r="F1636">
        <v>28.158999999999999</v>
      </c>
      <c r="G1636">
        <v>25.707999999999998</v>
      </c>
      <c r="H1636">
        <v>28.158999999999999</v>
      </c>
      <c r="I1636">
        <v>28.257999999999999</v>
      </c>
      <c r="J1636">
        <v>25.707999999999998</v>
      </c>
    </row>
    <row r="1637" spans="1:10">
      <c r="A1637" s="76">
        <v>43424.854166666664</v>
      </c>
      <c r="C1637" s="39">
        <v>28.06</v>
      </c>
      <c r="D1637">
        <v>25.805</v>
      </c>
      <c r="E1637">
        <v>25.902000000000001</v>
      </c>
      <c r="F1637">
        <v>28.257999999999999</v>
      </c>
      <c r="G1637">
        <v>25.805</v>
      </c>
      <c r="H1637">
        <v>28.257999999999999</v>
      </c>
      <c r="I1637">
        <v>28.356999999999999</v>
      </c>
      <c r="J1637">
        <v>25.805</v>
      </c>
    </row>
    <row r="1638" spans="1:10">
      <c r="A1638" s="76">
        <v>43424.875</v>
      </c>
      <c r="C1638" s="39">
        <v>27.961111111111112</v>
      </c>
      <c r="D1638">
        <v>25.707999999999998</v>
      </c>
      <c r="E1638">
        <v>25.805</v>
      </c>
      <c r="F1638">
        <v>28.158999999999999</v>
      </c>
      <c r="G1638">
        <v>25.805</v>
      </c>
      <c r="H1638">
        <v>28.257999999999999</v>
      </c>
      <c r="I1638">
        <v>28.356999999999999</v>
      </c>
      <c r="J1638">
        <v>25.805</v>
      </c>
    </row>
    <row r="1639" spans="1:10">
      <c r="A1639" s="76">
        <v>43424.895833333336</v>
      </c>
      <c r="C1639" s="39">
        <v>27.862222222222226</v>
      </c>
      <c r="D1639">
        <v>25.61</v>
      </c>
      <c r="E1639">
        <v>25.707999999999998</v>
      </c>
      <c r="F1639">
        <v>28.06</v>
      </c>
      <c r="G1639">
        <v>25.707999999999998</v>
      </c>
      <c r="H1639">
        <v>28.257999999999999</v>
      </c>
      <c r="I1639">
        <v>28.257999999999999</v>
      </c>
      <c r="J1639">
        <v>25.707999999999998</v>
      </c>
    </row>
    <row r="1640" spans="1:10">
      <c r="A1640" s="76">
        <v>43424.916666666664</v>
      </c>
      <c r="C1640" s="39">
        <v>27.862222222222226</v>
      </c>
      <c r="D1640">
        <v>25.707999999999998</v>
      </c>
      <c r="E1640">
        <v>25.805</v>
      </c>
      <c r="F1640">
        <v>28.158999999999999</v>
      </c>
      <c r="G1640">
        <v>25.707999999999998</v>
      </c>
      <c r="H1640">
        <v>28.158999999999999</v>
      </c>
      <c r="I1640">
        <v>28.257999999999999</v>
      </c>
      <c r="J1640">
        <v>25.707999999999998</v>
      </c>
    </row>
    <row r="1641" spans="1:10">
      <c r="A1641" s="76">
        <v>43424.9375</v>
      </c>
      <c r="C1641" s="39">
        <v>27.862222222222226</v>
      </c>
      <c r="D1641">
        <v>25.707999999999998</v>
      </c>
      <c r="E1641">
        <v>25.805</v>
      </c>
      <c r="F1641">
        <v>28.06</v>
      </c>
      <c r="G1641">
        <v>25.707999999999998</v>
      </c>
      <c r="H1641">
        <v>28.158999999999999</v>
      </c>
      <c r="I1641">
        <v>28.257999999999999</v>
      </c>
      <c r="J1641">
        <v>25.707999999999998</v>
      </c>
    </row>
    <row r="1642" spans="1:10">
      <c r="A1642" s="76">
        <v>43424.958333333336</v>
      </c>
      <c r="C1642" s="39">
        <v>27.961111111111112</v>
      </c>
      <c r="D1642">
        <v>25.707999999999998</v>
      </c>
      <c r="E1642">
        <v>25.805</v>
      </c>
      <c r="F1642">
        <v>28.06</v>
      </c>
      <c r="G1642">
        <v>25.805</v>
      </c>
      <c r="H1642">
        <v>28.257999999999999</v>
      </c>
      <c r="I1642">
        <v>28.257999999999999</v>
      </c>
      <c r="J1642">
        <v>25.707999999999998</v>
      </c>
    </row>
    <row r="1643" spans="1:10">
      <c r="A1643" s="76">
        <v>43424.979166666664</v>
      </c>
      <c r="C1643" s="39">
        <v>27.961111111111112</v>
      </c>
      <c r="D1643">
        <v>25.805</v>
      </c>
      <c r="E1643">
        <v>25.902000000000001</v>
      </c>
      <c r="F1643">
        <v>28.158999999999999</v>
      </c>
      <c r="G1643">
        <v>25.805</v>
      </c>
      <c r="H1643">
        <v>28.257999999999999</v>
      </c>
      <c r="I1643">
        <v>28.356999999999999</v>
      </c>
      <c r="J1643">
        <v>25.805</v>
      </c>
    </row>
    <row r="1644" spans="1:10">
      <c r="A1644" s="76">
        <v>43425</v>
      </c>
      <c r="C1644" s="39">
        <v>27.862222222222226</v>
      </c>
      <c r="D1644">
        <v>25.707999999999998</v>
      </c>
      <c r="E1644">
        <v>25.707999999999998</v>
      </c>
      <c r="F1644">
        <v>27.960999999999999</v>
      </c>
      <c r="G1644">
        <v>25.707999999999998</v>
      </c>
      <c r="H1644">
        <v>28.158999999999999</v>
      </c>
      <c r="I1644">
        <v>28.257999999999999</v>
      </c>
      <c r="J1644">
        <v>25.707999999999998</v>
      </c>
    </row>
    <row r="1645" spans="1:10">
      <c r="A1645" s="76">
        <v>43425.020833333336</v>
      </c>
      <c r="C1645" s="39">
        <v>27.862222222222226</v>
      </c>
      <c r="D1645">
        <v>25.707999999999998</v>
      </c>
      <c r="E1645">
        <v>25.805</v>
      </c>
      <c r="F1645">
        <v>28.06</v>
      </c>
      <c r="G1645">
        <v>25.707999999999998</v>
      </c>
      <c r="H1645">
        <v>28.158999999999999</v>
      </c>
      <c r="I1645">
        <v>28.257999999999999</v>
      </c>
      <c r="J1645">
        <v>25.805</v>
      </c>
    </row>
    <row r="1646" spans="1:10">
      <c r="A1646" s="76">
        <v>43425.041666666664</v>
      </c>
      <c r="C1646" s="39">
        <v>27.961111111111112</v>
      </c>
      <c r="D1646">
        <v>25.707999999999998</v>
      </c>
      <c r="E1646">
        <v>25.805</v>
      </c>
      <c r="F1646">
        <v>28.06</v>
      </c>
      <c r="G1646">
        <v>25.805</v>
      </c>
      <c r="H1646">
        <v>28.257999999999999</v>
      </c>
      <c r="I1646">
        <v>28.356999999999999</v>
      </c>
      <c r="J1646">
        <v>25.805</v>
      </c>
    </row>
    <row r="1647" spans="1:10">
      <c r="A1647" s="76">
        <v>43425.0625</v>
      </c>
      <c r="C1647" s="39">
        <v>27.862222222222226</v>
      </c>
      <c r="D1647">
        <v>25.707999999999998</v>
      </c>
      <c r="E1647">
        <v>25.805</v>
      </c>
      <c r="F1647">
        <v>28.06</v>
      </c>
      <c r="G1647">
        <v>25.707999999999998</v>
      </c>
      <c r="H1647">
        <v>28.257999999999999</v>
      </c>
      <c r="I1647">
        <v>28.257999999999999</v>
      </c>
      <c r="J1647">
        <v>25.805</v>
      </c>
    </row>
    <row r="1648" spans="1:10">
      <c r="A1648" s="76">
        <v>43425.083333333336</v>
      </c>
      <c r="C1648" s="39">
        <v>27.862222222222226</v>
      </c>
      <c r="D1648">
        <v>25.707999999999998</v>
      </c>
      <c r="E1648">
        <v>25.805</v>
      </c>
      <c r="F1648">
        <v>28.158999999999999</v>
      </c>
      <c r="G1648">
        <v>25.805</v>
      </c>
      <c r="H1648">
        <v>28.257999999999999</v>
      </c>
      <c r="I1648">
        <v>28.257999999999999</v>
      </c>
      <c r="J1648">
        <v>25.805</v>
      </c>
    </row>
    <row r="1649" spans="1:10">
      <c r="A1649" s="76">
        <v>43425.104166666664</v>
      </c>
      <c r="C1649" s="39">
        <v>27.862222222222226</v>
      </c>
      <c r="D1649">
        <v>25.707999999999998</v>
      </c>
      <c r="E1649">
        <v>25.805</v>
      </c>
      <c r="F1649">
        <v>28.06</v>
      </c>
      <c r="G1649">
        <v>25.707999999999998</v>
      </c>
      <c r="H1649">
        <v>28.158999999999999</v>
      </c>
      <c r="I1649">
        <v>28.257999999999999</v>
      </c>
      <c r="J1649">
        <v>25.707999999999998</v>
      </c>
    </row>
    <row r="1650" spans="1:10">
      <c r="A1650" s="76">
        <v>43425.125</v>
      </c>
      <c r="C1650" s="39">
        <v>27.961111111111112</v>
      </c>
      <c r="D1650">
        <v>25.805</v>
      </c>
      <c r="E1650">
        <v>25.805</v>
      </c>
      <c r="F1650">
        <v>28.158999999999999</v>
      </c>
      <c r="G1650">
        <v>25.805</v>
      </c>
      <c r="H1650">
        <v>28.257999999999999</v>
      </c>
      <c r="I1650">
        <v>28.257999999999999</v>
      </c>
      <c r="J1650">
        <v>25.805</v>
      </c>
    </row>
    <row r="1651" spans="1:10">
      <c r="A1651" s="76">
        <v>43425.145833333336</v>
      </c>
      <c r="C1651" s="39">
        <v>27.862222222222226</v>
      </c>
      <c r="D1651">
        <v>25.707999999999998</v>
      </c>
      <c r="E1651">
        <v>25.805</v>
      </c>
      <c r="F1651">
        <v>28.06</v>
      </c>
      <c r="G1651">
        <v>25.805</v>
      </c>
      <c r="H1651">
        <v>28.158999999999999</v>
      </c>
      <c r="I1651">
        <v>28.257999999999999</v>
      </c>
      <c r="J1651">
        <v>25.805</v>
      </c>
    </row>
    <row r="1652" spans="1:10">
      <c r="A1652" s="76">
        <v>43425.166666666664</v>
      </c>
      <c r="C1652" s="39">
        <v>27.862222222222226</v>
      </c>
      <c r="D1652">
        <v>25.707999999999998</v>
      </c>
      <c r="E1652">
        <v>25.805</v>
      </c>
      <c r="F1652">
        <v>28.06</v>
      </c>
      <c r="G1652">
        <v>25.805</v>
      </c>
      <c r="H1652">
        <v>28.257999999999999</v>
      </c>
      <c r="I1652">
        <v>28.257999999999999</v>
      </c>
      <c r="J1652">
        <v>25.805</v>
      </c>
    </row>
    <row r="1653" spans="1:10">
      <c r="A1653" s="76">
        <v>43425.1875</v>
      </c>
      <c r="C1653" s="39">
        <v>27.961111111111112</v>
      </c>
      <c r="D1653">
        <v>25.707999999999998</v>
      </c>
      <c r="E1653">
        <v>25.805</v>
      </c>
      <c r="F1653">
        <v>28.06</v>
      </c>
      <c r="G1653">
        <v>25.805</v>
      </c>
      <c r="H1653">
        <v>28.158999999999999</v>
      </c>
      <c r="I1653">
        <v>28.257999999999999</v>
      </c>
      <c r="J1653">
        <v>25.805</v>
      </c>
    </row>
    <row r="1654" spans="1:10">
      <c r="A1654" s="76">
        <v>43425.208333333336</v>
      </c>
      <c r="C1654" s="39">
        <v>27.961111111111112</v>
      </c>
      <c r="D1654">
        <v>25.805</v>
      </c>
      <c r="E1654">
        <v>25.805</v>
      </c>
      <c r="F1654">
        <v>28.158999999999999</v>
      </c>
      <c r="G1654">
        <v>25.707999999999998</v>
      </c>
      <c r="H1654">
        <v>28.158999999999999</v>
      </c>
      <c r="I1654">
        <v>28.257999999999999</v>
      </c>
      <c r="J1654">
        <v>25.707999999999998</v>
      </c>
    </row>
    <row r="1655" spans="1:10">
      <c r="A1655" s="76">
        <v>43425.229166666664</v>
      </c>
      <c r="C1655" s="39">
        <v>27.862222222222226</v>
      </c>
      <c r="D1655">
        <v>25.707999999999998</v>
      </c>
      <c r="E1655">
        <v>25.805</v>
      </c>
      <c r="F1655">
        <v>28.158999999999999</v>
      </c>
      <c r="G1655">
        <v>25.707999999999998</v>
      </c>
      <c r="H1655">
        <v>28.257999999999999</v>
      </c>
      <c r="I1655">
        <v>28.257999999999999</v>
      </c>
      <c r="J1655">
        <v>25.707999999999998</v>
      </c>
    </row>
    <row r="1656" spans="1:10">
      <c r="A1656" s="76">
        <v>43425.25</v>
      </c>
      <c r="C1656" s="39">
        <v>27.862222222222226</v>
      </c>
      <c r="D1656">
        <v>25.707999999999998</v>
      </c>
      <c r="E1656">
        <v>25.707999999999998</v>
      </c>
      <c r="F1656">
        <v>28.06</v>
      </c>
      <c r="G1656">
        <v>25.707999999999998</v>
      </c>
      <c r="H1656">
        <v>28.158999999999999</v>
      </c>
      <c r="I1656">
        <v>28.158999999999999</v>
      </c>
      <c r="J1656">
        <v>25.707999999999998</v>
      </c>
    </row>
    <row r="1657" spans="1:10">
      <c r="A1657" s="76">
        <v>43425.270833333336</v>
      </c>
      <c r="C1657" s="39">
        <v>27.763888888888886</v>
      </c>
      <c r="D1657">
        <v>25.61</v>
      </c>
      <c r="E1657">
        <v>25.707999999999998</v>
      </c>
      <c r="F1657">
        <v>27.960999999999999</v>
      </c>
      <c r="G1657">
        <v>25.61</v>
      </c>
      <c r="H1657">
        <v>28.06</v>
      </c>
      <c r="I1657">
        <v>28.158999999999999</v>
      </c>
      <c r="J1657">
        <v>25.707999999999998</v>
      </c>
    </row>
    <row r="1658" spans="1:10">
      <c r="A1658" s="76">
        <v>43425.291666666664</v>
      </c>
      <c r="C1658" s="39">
        <v>27.763888888888886</v>
      </c>
      <c r="D1658">
        <v>25.61</v>
      </c>
      <c r="E1658">
        <v>25.707999999999998</v>
      </c>
      <c r="F1658">
        <v>27.960999999999999</v>
      </c>
      <c r="G1658">
        <v>25.61</v>
      </c>
      <c r="H1658">
        <v>28.06</v>
      </c>
      <c r="I1658">
        <v>28.06</v>
      </c>
      <c r="J1658">
        <v>25.61</v>
      </c>
    </row>
    <row r="1659" spans="1:10">
      <c r="A1659" s="76">
        <v>43425.3125</v>
      </c>
      <c r="C1659" s="39">
        <v>28.158888888888892</v>
      </c>
      <c r="D1659">
        <v>26</v>
      </c>
      <c r="E1659">
        <v>26</v>
      </c>
      <c r="F1659">
        <v>28.356999999999999</v>
      </c>
      <c r="G1659">
        <v>26</v>
      </c>
      <c r="H1659">
        <v>28.356999999999999</v>
      </c>
      <c r="I1659">
        <v>28.456</v>
      </c>
      <c r="J1659">
        <v>26.195</v>
      </c>
    </row>
    <row r="1660" spans="1:10">
      <c r="A1660" s="76">
        <v>43425.333333333336</v>
      </c>
      <c r="C1660" s="39">
        <v>27.961111111111112</v>
      </c>
      <c r="D1660">
        <v>25.805</v>
      </c>
      <c r="E1660">
        <v>25.805</v>
      </c>
      <c r="F1660">
        <v>28.06</v>
      </c>
      <c r="G1660">
        <v>25.902000000000001</v>
      </c>
      <c r="H1660">
        <v>28.257999999999999</v>
      </c>
      <c r="I1660">
        <v>28.257999999999999</v>
      </c>
      <c r="J1660">
        <v>26</v>
      </c>
    </row>
    <row r="1661" spans="1:10">
      <c r="A1661" s="76">
        <v>43425.354166666664</v>
      </c>
      <c r="C1661" s="39">
        <v>28.753888888888891</v>
      </c>
      <c r="D1661">
        <v>26.488</v>
      </c>
      <c r="E1661">
        <v>26.39</v>
      </c>
      <c r="F1661">
        <v>28.456</v>
      </c>
      <c r="G1661">
        <v>26.39</v>
      </c>
      <c r="H1661">
        <v>28.456</v>
      </c>
      <c r="I1661">
        <v>28.853000000000002</v>
      </c>
      <c r="J1661">
        <v>26.683</v>
      </c>
    </row>
    <row r="1662" spans="1:10">
      <c r="A1662" s="76">
        <v>43425.375</v>
      </c>
      <c r="C1662" s="39">
        <v>28.555000000000003</v>
      </c>
      <c r="D1662">
        <v>26.097000000000001</v>
      </c>
      <c r="E1662">
        <v>26.292000000000002</v>
      </c>
      <c r="F1662">
        <v>28.257999999999999</v>
      </c>
      <c r="G1662">
        <v>26.097000000000001</v>
      </c>
      <c r="H1662">
        <v>28.356999999999999</v>
      </c>
      <c r="I1662">
        <v>28.257999999999999</v>
      </c>
      <c r="J1662">
        <v>26</v>
      </c>
    </row>
    <row r="1663" spans="1:10">
      <c r="A1663" s="76">
        <v>43425.395833333336</v>
      </c>
      <c r="C1663" s="39">
        <v>27.961111111111112</v>
      </c>
      <c r="D1663">
        <v>25.805</v>
      </c>
      <c r="E1663">
        <v>25.805</v>
      </c>
      <c r="F1663">
        <v>28.06</v>
      </c>
      <c r="G1663">
        <v>25.805</v>
      </c>
      <c r="H1663">
        <v>28.158999999999999</v>
      </c>
      <c r="I1663">
        <v>28.257999999999999</v>
      </c>
      <c r="J1663">
        <v>25.805</v>
      </c>
    </row>
    <row r="1664" spans="1:10">
      <c r="A1664" s="76">
        <v>43425.416666666664</v>
      </c>
      <c r="C1664" s="39">
        <v>27.961111111111112</v>
      </c>
      <c r="D1664">
        <v>25.805</v>
      </c>
      <c r="E1664">
        <v>25.805</v>
      </c>
      <c r="F1664">
        <v>28.06</v>
      </c>
      <c r="G1664">
        <v>25.805</v>
      </c>
      <c r="H1664">
        <v>28.158999999999999</v>
      </c>
      <c r="I1664">
        <v>28.158999999999999</v>
      </c>
      <c r="J1664">
        <v>25.805</v>
      </c>
    </row>
    <row r="1665" spans="1:10">
      <c r="A1665" s="76">
        <v>43425.4375</v>
      </c>
      <c r="C1665" s="39">
        <v>27.862222222222226</v>
      </c>
      <c r="D1665">
        <v>25.707999999999998</v>
      </c>
      <c r="E1665">
        <v>25.805</v>
      </c>
      <c r="F1665">
        <v>28.06</v>
      </c>
      <c r="G1665">
        <v>25.707999999999998</v>
      </c>
      <c r="H1665">
        <v>28.06</v>
      </c>
      <c r="I1665">
        <v>28.06</v>
      </c>
      <c r="J1665">
        <v>25.805</v>
      </c>
    </row>
    <row r="1666" spans="1:10">
      <c r="A1666" s="76">
        <v>43425.458333333336</v>
      </c>
      <c r="C1666" s="39">
        <v>27.961111111111112</v>
      </c>
      <c r="D1666">
        <v>25.707999999999998</v>
      </c>
      <c r="E1666">
        <v>25.805</v>
      </c>
      <c r="F1666">
        <v>28.06</v>
      </c>
      <c r="G1666">
        <v>25.805</v>
      </c>
      <c r="H1666">
        <v>28.158999999999999</v>
      </c>
      <c r="I1666">
        <v>28.158999999999999</v>
      </c>
      <c r="J1666">
        <v>25.805</v>
      </c>
    </row>
    <row r="1667" spans="1:10">
      <c r="A1667" s="76">
        <v>43425.479166666664</v>
      </c>
      <c r="C1667" s="39">
        <v>28.06</v>
      </c>
      <c r="D1667">
        <v>25.805</v>
      </c>
      <c r="E1667">
        <v>25.902000000000001</v>
      </c>
      <c r="F1667">
        <v>28.158999999999999</v>
      </c>
      <c r="G1667">
        <v>25.805</v>
      </c>
      <c r="H1667">
        <v>28.158999999999999</v>
      </c>
      <c r="I1667">
        <v>28.158999999999999</v>
      </c>
      <c r="J1667">
        <v>25.902000000000001</v>
      </c>
    </row>
    <row r="1668" spans="1:10">
      <c r="A1668" s="76">
        <v>43425.5</v>
      </c>
      <c r="C1668" s="39">
        <v>28.06</v>
      </c>
      <c r="D1668">
        <v>25.902000000000001</v>
      </c>
      <c r="E1668">
        <v>25.902000000000001</v>
      </c>
      <c r="F1668">
        <v>28.158999999999999</v>
      </c>
      <c r="G1668">
        <v>25.805</v>
      </c>
      <c r="H1668">
        <v>28.257999999999999</v>
      </c>
      <c r="I1668">
        <v>28.158999999999999</v>
      </c>
      <c r="J1668">
        <v>25.902000000000001</v>
      </c>
    </row>
    <row r="1669" spans="1:10">
      <c r="A1669" s="76">
        <v>43425.520833333336</v>
      </c>
      <c r="C1669" s="39">
        <v>27.862222222222226</v>
      </c>
      <c r="D1669">
        <v>25.707999999999998</v>
      </c>
      <c r="E1669">
        <v>25.805</v>
      </c>
      <c r="F1669">
        <v>27.960999999999999</v>
      </c>
      <c r="G1669">
        <v>25.707999999999998</v>
      </c>
      <c r="H1669">
        <v>28.06</v>
      </c>
      <c r="I1669">
        <v>28.06</v>
      </c>
      <c r="J1669">
        <v>25.707999999999998</v>
      </c>
    </row>
    <row r="1670" spans="1:10">
      <c r="A1670" s="76">
        <v>43425.541666666664</v>
      </c>
      <c r="C1670" s="39">
        <v>28.06</v>
      </c>
      <c r="D1670">
        <v>25.902000000000001</v>
      </c>
      <c r="E1670">
        <v>25.902000000000001</v>
      </c>
      <c r="F1670">
        <v>28.158999999999999</v>
      </c>
      <c r="G1670">
        <v>25.902000000000001</v>
      </c>
      <c r="H1670">
        <v>28.158999999999999</v>
      </c>
      <c r="I1670">
        <v>28.257999999999999</v>
      </c>
      <c r="J1670">
        <v>25.902000000000001</v>
      </c>
    </row>
    <row r="1671" spans="1:10">
      <c r="A1671" s="76">
        <v>43425.5625</v>
      </c>
      <c r="C1671" s="39">
        <v>27.961111111111112</v>
      </c>
      <c r="D1671">
        <v>25.902000000000001</v>
      </c>
      <c r="E1671">
        <v>25.902000000000001</v>
      </c>
      <c r="F1671">
        <v>28.158999999999999</v>
      </c>
      <c r="G1671">
        <v>25.805</v>
      </c>
      <c r="H1671">
        <v>28.257999999999999</v>
      </c>
      <c r="I1671">
        <v>28.158999999999999</v>
      </c>
      <c r="J1671">
        <v>25.902000000000001</v>
      </c>
    </row>
    <row r="1672" spans="1:10">
      <c r="A1672" s="76">
        <v>43425.583333333336</v>
      </c>
      <c r="C1672" s="39">
        <v>27.961111111111112</v>
      </c>
      <c r="D1672">
        <v>25.902000000000001</v>
      </c>
      <c r="E1672">
        <v>25.902000000000001</v>
      </c>
      <c r="F1672">
        <v>28.158999999999999</v>
      </c>
      <c r="G1672">
        <v>25.902000000000001</v>
      </c>
      <c r="H1672">
        <v>28.257999999999999</v>
      </c>
      <c r="I1672">
        <v>28.257999999999999</v>
      </c>
      <c r="J1672">
        <v>25.902000000000001</v>
      </c>
    </row>
    <row r="1673" spans="1:10">
      <c r="A1673" s="76">
        <v>43425.604166666664</v>
      </c>
      <c r="C1673" s="39">
        <v>27.961111111111112</v>
      </c>
      <c r="D1673">
        <v>25.902000000000001</v>
      </c>
      <c r="E1673">
        <v>25.902000000000001</v>
      </c>
      <c r="F1673">
        <v>28.158999999999999</v>
      </c>
      <c r="G1673">
        <v>25.902000000000001</v>
      </c>
      <c r="H1673">
        <v>28.257999999999999</v>
      </c>
      <c r="I1673">
        <v>28.158999999999999</v>
      </c>
      <c r="J1673">
        <v>25.902000000000001</v>
      </c>
    </row>
    <row r="1674" spans="1:10">
      <c r="A1674" s="76">
        <v>43425.625</v>
      </c>
      <c r="C1674" s="39">
        <v>28.06</v>
      </c>
      <c r="D1674">
        <v>25.902000000000001</v>
      </c>
      <c r="E1674">
        <v>26</v>
      </c>
      <c r="F1674">
        <v>28.158999999999999</v>
      </c>
      <c r="G1674">
        <v>25.902000000000001</v>
      </c>
      <c r="H1674">
        <v>28.356999999999999</v>
      </c>
      <c r="I1674">
        <v>28.257999999999999</v>
      </c>
      <c r="J1674">
        <v>25.902000000000001</v>
      </c>
    </row>
    <row r="1675" spans="1:10">
      <c r="A1675" s="76">
        <v>43425.645833333336</v>
      </c>
      <c r="C1675" s="39">
        <v>28.158888888888892</v>
      </c>
      <c r="D1675">
        <v>26</v>
      </c>
      <c r="E1675">
        <v>26.097000000000001</v>
      </c>
      <c r="F1675">
        <v>28.356999999999999</v>
      </c>
      <c r="G1675">
        <v>26</v>
      </c>
      <c r="H1675">
        <v>28.456</v>
      </c>
      <c r="I1675">
        <v>28.356999999999999</v>
      </c>
      <c r="J1675">
        <v>26.097000000000001</v>
      </c>
    </row>
    <row r="1676" spans="1:10">
      <c r="A1676" s="76">
        <v>43425.666666666664</v>
      </c>
      <c r="C1676" s="39">
        <v>28.06</v>
      </c>
      <c r="D1676">
        <v>25.902000000000001</v>
      </c>
      <c r="E1676">
        <v>26</v>
      </c>
      <c r="F1676">
        <v>28.257999999999999</v>
      </c>
      <c r="G1676">
        <v>25.902000000000001</v>
      </c>
      <c r="H1676">
        <v>28.356999999999999</v>
      </c>
      <c r="I1676">
        <v>28.257999999999999</v>
      </c>
      <c r="J1676">
        <v>25.902000000000001</v>
      </c>
    </row>
    <row r="1677" spans="1:10">
      <c r="A1677" s="76">
        <v>43425.6875</v>
      </c>
      <c r="C1677" s="39">
        <v>27.961111111111112</v>
      </c>
      <c r="D1677">
        <v>25.902000000000001</v>
      </c>
      <c r="E1677">
        <v>25.902000000000001</v>
      </c>
      <c r="F1677">
        <v>28.257999999999999</v>
      </c>
      <c r="G1677">
        <v>25.902000000000001</v>
      </c>
      <c r="H1677">
        <v>28.257999999999999</v>
      </c>
      <c r="I1677">
        <v>28.257999999999999</v>
      </c>
      <c r="J1677">
        <v>25.902000000000001</v>
      </c>
    </row>
    <row r="1678" spans="1:10">
      <c r="A1678" s="76">
        <v>43425.708333333336</v>
      </c>
      <c r="C1678" s="39">
        <v>28.06</v>
      </c>
      <c r="D1678">
        <v>25.902000000000001</v>
      </c>
      <c r="E1678">
        <v>25.902000000000001</v>
      </c>
      <c r="F1678">
        <v>28.257999999999999</v>
      </c>
      <c r="G1678">
        <v>25.902000000000001</v>
      </c>
      <c r="H1678">
        <v>28.356999999999999</v>
      </c>
      <c r="I1678">
        <v>28.257999999999999</v>
      </c>
      <c r="J1678">
        <v>25.902000000000001</v>
      </c>
    </row>
    <row r="1679" spans="1:10">
      <c r="A1679" s="76">
        <v>43425.729166666664</v>
      </c>
      <c r="C1679" s="39">
        <v>27.961111111111112</v>
      </c>
      <c r="D1679">
        <v>25.902000000000001</v>
      </c>
      <c r="E1679">
        <v>25.902000000000001</v>
      </c>
      <c r="F1679">
        <v>28.257999999999999</v>
      </c>
      <c r="G1679">
        <v>25.902000000000001</v>
      </c>
      <c r="H1679">
        <v>28.356999999999999</v>
      </c>
      <c r="I1679">
        <v>28.257999999999999</v>
      </c>
      <c r="J1679">
        <v>25.902000000000001</v>
      </c>
    </row>
    <row r="1680" spans="1:10">
      <c r="A1680" s="76">
        <v>43425.75</v>
      </c>
      <c r="C1680" s="39">
        <v>28.06</v>
      </c>
      <c r="D1680">
        <v>25.902000000000001</v>
      </c>
      <c r="E1680">
        <v>25.902000000000001</v>
      </c>
      <c r="F1680">
        <v>28.257999999999999</v>
      </c>
      <c r="G1680">
        <v>25.902000000000001</v>
      </c>
      <c r="H1680">
        <v>28.257999999999999</v>
      </c>
      <c r="I1680">
        <v>28.257999999999999</v>
      </c>
      <c r="J1680">
        <v>25.902000000000001</v>
      </c>
    </row>
    <row r="1681" spans="1:10">
      <c r="A1681" s="76">
        <v>43425.770833333336</v>
      </c>
      <c r="C1681" s="39">
        <v>27.961111111111112</v>
      </c>
      <c r="D1681">
        <v>25.805</v>
      </c>
      <c r="E1681">
        <v>25.902000000000001</v>
      </c>
      <c r="F1681">
        <v>28.257999999999999</v>
      </c>
      <c r="G1681">
        <v>25.902000000000001</v>
      </c>
      <c r="H1681">
        <v>28.257999999999999</v>
      </c>
      <c r="I1681">
        <v>28.257999999999999</v>
      </c>
      <c r="J1681">
        <v>25.902000000000001</v>
      </c>
    </row>
    <row r="1682" spans="1:10">
      <c r="A1682" s="76">
        <v>43425.791666666664</v>
      </c>
      <c r="C1682" s="39">
        <v>27.961111111111112</v>
      </c>
      <c r="D1682">
        <v>25.805</v>
      </c>
      <c r="E1682">
        <v>25.902000000000001</v>
      </c>
      <c r="F1682">
        <v>28.257999999999999</v>
      </c>
      <c r="G1682">
        <v>25.805</v>
      </c>
      <c r="H1682">
        <v>28.257999999999999</v>
      </c>
      <c r="I1682">
        <v>28.257999999999999</v>
      </c>
      <c r="J1682">
        <v>25.805</v>
      </c>
    </row>
    <row r="1683" spans="1:10">
      <c r="A1683" s="76">
        <v>43425.8125</v>
      </c>
      <c r="C1683" s="39">
        <v>28.158888888888892</v>
      </c>
      <c r="D1683">
        <v>25.902000000000001</v>
      </c>
      <c r="E1683">
        <v>26</v>
      </c>
      <c r="F1683">
        <v>28.356999999999999</v>
      </c>
      <c r="G1683">
        <v>25.902000000000001</v>
      </c>
      <c r="H1683">
        <v>28.356999999999999</v>
      </c>
      <c r="I1683">
        <v>28.356999999999999</v>
      </c>
      <c r="J1683">
        <v>25.902000000000001</v>
      </c>
    </row>
    <row r="1684" spans="1:10">
      <c r="A1684" s="76">
        <v>43425.833333333336</v>
      </c>
      <c r="C1684" s="39">
        <v>27.961111111111112</v>
      </c>
      <c r="D1684">
        <v>25.805</v>
      </c>
      <c r="E1684">
        <v>25.902000000000001</v>
      </c>
      <c r="F1684">
        <v>28.158999999999999</v>
      </c>
      <c r="G1684">
        <v>25.805</v>
      </c>
      <c r="H1684">
        <v>28.257999999999999</v>
      </c>
      <c r="I1684">
        <v>28.158999999999999</v>
      </c>
      <c r="J1684">
        <v>25.805</v>
      </c>
    </row>
    <row r="1685" spans="1:10">
      <c r="A1685" s="76">
        <v>43425.854166666664</v>
      </c>
      <c r="C1685" s="39">
        <v>27.961111111111112</v>
      </c>
      <c r="D1685">
        <v>25.805</v>
      </c>
      <c r="E1685">
        <v>25.902000000000001</v>
      </c>
      <c r="F1685">
        <v>28.257999999999999</v>
      </c>
      <c r="G1685">
        <v>25.805</v>
      </c>
      <c r="H1685">
        <v>28.257999999999999</v>
      </c>
      <c r="I1685">
        <v>28.257999999999999</v>
      </c>
      <c r="J1685">
        <v>25.805</v>
      </c>
    </row>
    <row r="1686" spans="1:10">
      <c r="A1686" s="76">
        <v>43425.875</v>
      </c>
      <c r="C1686" s="39">
        <v>27.961111111111112</v>
      </c>
      <c r="D1686">
        <v>25.805</v>
      </c>
      <c r="E1686">
        <v>25.902000000000001</v>
      </c>
      <c r="F1686">
        <v>28.158999999999999</v>
      </c>
      <c r="G1686">
        <v>25.805</v>
      </c>
      <c r="H1686">
        <v>28.158999999999999</v>
      </c>
      <c r="I1686">
        <v>28.158999999999999</v>
      </c>
      <c r="J1686">
        <v>25.805</v>
      </c>
    </row>
    <row r="1687" spans="1:10">
      <c r="A1687" s="76">
        <v>43425.895833333336</v>
      </c>
      <c r="C1687" s="39">
        <v>27.961111111111112</v>
      </c>
      <c r="D1687">
        <v>25.805</v>
      </c>
      <c r="E1687">
        <v>25.805</v>
      </c>
      <c r="F1687">
        <v>28.158999999999999</v>
      </c>
      <c r="G1687">
        <v>25.805</v>
      </c>
      <c r="H1687">
        <v>28.158999999999999</v>
      </c>
      <c r="I1687">
        <v>28.158999999999999</v>
      </c>
      <c r="J1687">
        <v>25.805</v>
      </c>
    </row>
    <row r="1688" spans="1:10">
      <c r="A1688" s="76">
        <v>43425.916666666664</v>
      </c>
      <c r="C1688" s="39">
        <v>27.961111111111112</v>
      </c>
      <c r="D1688">
        <v>25.805</v>
      </c>
      <c r="E1688">
        <v>25.902000000000001</v>
      </c>
      <c r="F1688">
        <v>28.158999999999999</v>
      </c>
      <c r="G1688">
        <v>25.805</v>
      </c>
      <c r="H1688">
        <v>28.158999999999999</v>
      </c>
      <c r="I1688">
        <v>28.158999999999999</v>
      </c>
      <c r="J1688">
        <v>25.805</v>
      </c>
    </row>
    <row r="1689" spans="1:10">
      <c r="A1689" s="76">
        <v>43425.9375</v>
      </c>
      <c r="C1689" s="39">
        <v>27.961111111111112</v>
      </c>
      <c r="D1689">
        <v>25.805</v>
      </c>
      <c r="E1689">
        <v>25.805</v>
      </c>
      <c r="F1689">
        <v>28.158999999999999</v>
      </c>
      <c r="G1689">
        <v>25.805</v>
      </c>
      <c r="H1689">
        <v>28.158999999999999</v>
      </c>
      <c r="I1689">
        <v>28.158999999999999</v>
      </c>
      <c r="J1689">
        <v>25.805</v>
      </c>
    </row>
    <row r="1690" spans="1:10">
      <c r="A1690" s="76">
        <v>43425.958333333336</v>
      </c>
      <c r="C1690" s="39">
        <v>27.961111111111112</v>
      </c>
      <c r="D1690">
        <v>25.707999999999998</v>
      </c>
      <c r="E1690">
        <v>25.805</v>
      </c>
      <c r="F1690">
        <v>28.06</v>
      </c>
      <c r="G1690">
        <v>25.707999999999998</v>
      </c>
      <c r="H1690">
        <v>28.158999999999999</v>
      </c>
      <c r="I1690">
        <v>28.06</v>
      </c>
      <c r="J1690">
        <v>25.805</v>
      </c>
    </row>
    <row r="1691" spans="1:10">
      <c r="A1691" s="76">
        <v>43425.979166666664</v>
      </c>
      <c r="C1691" s="39">
        <v>27.862222222222226</v>
      </c>
      <c r="D1691">
        <v>25.805</v>
      </c>
      <c r="E1691">
        <v>25.805</v>
      </c>
      <c r="F1691">
        <v>28.06</v>
      </c>
      <c r="G1691">
        <v>25.707999999999998</v>
      </c>
      <c r="H1691">
        <v>28.158999999999999</v>
      </c>
      <c r="I1691">
        <v>28.06</v>
      </c>
      <c r="J1691">
        <v>25.805</v>
      </c>
    </row>
    <row r="1692" spans="1:10">
      <c r="A1692" s="76">
        <v>43426</v>
      </c>
      <c r="C1692" s="39">
        <v>27.862222222222226</v>
      </c>
      <c r="D1692">
        <v>25.707999999999998</v>
      </c>
      <c r="E1692">
        <v>25.805</v>
      </c>
      <c r="F1692">
        <v>28.06</v>
      </c>
      <c r="G1692">
        <v>25.707999999999998</v>
      </c>
      <c r="H1692">
        <v>28.158999999999999</v>
      </c>
      <c r="I1692">
        <v>28.06</v>
      </c>
      <c r="J1692">
        <v>25.805</v>
      </c>
    </row>
    <row r="1693" spans="1:10">
      <c r="A1693" s="76">
        <v>43426.020833333336</v>
      </c>
      <c r="C1693" s="39">
        <v>27.862222222222226</v>
      </c>
      <c r="D1693">
        <v>25.707999999999998</v>
      </c>
      <c r="E1693">
        <v>25.805</v>
      </c>
      <c r="F1693">
        <v>28.06</v>
      </c>
      <c r="G1693">
        <v>25.707999999999998</v>
      </c>
      <c r="H1693">
        <v>28.06</v>
      </c>
      <c r="I1693">
        <v>28.06</v>
      </c>
      <c r="J1693">
        <v>25.805</v>
      </c>
    </row>
    <row r="1694" spans="1:10">
      <c r="A1694" s="76">
        <v>43426.041666666664</v>
      </c>
      <c r="C1694" s="39">
        <v>27.862222222222226</v>
      </c>
      <c r="D1694">
        <v>25.805</v>
      </c>
      <c r="E1694">
        <v>25.805</v>
      </c>
      <c r="F1694">
        <v>28.06</v>
      </c>
      <c r="G1694">
        <v>25.805</v>
      </c>
      <c r="H1694">
        <v>28.158999999999999</v>
      </c>
      <c r="I1694">
        <v>28.06</v>
      </c>
      <c r="J1694">
        <v>25.805</v>
      </c>
    </row>
    <row r="1695" spans="1:10">
      <c r="A1695" s="76">
        <v>43426.0625</v>
      </c>
      <c r="C1695" s="39">
        <v>27.862222222222226</v>
      </c>
      <c r="D1695">
        <v>25.707999999999998</v>
      </c>
      <c r="E1695">
        <v>25.805</v>
      </c>
      <c r="F1695">
        <v>28.06</v>
      </c>
      <c r="G1695">
        <v>25.707999999999998</v>
      </c>
      <c r="H1695">
        <v>28.158999999999999</v>
      </c>
      <c r="I1695">
        <v>28.06</v>
      </c>
      <c r="J1695">
        <v>25.805</v>
      </c>
    </row>
    <row r="1696" spans="1:10">
      <c r="A1696" s="76">
        <v>43426.083333333336</v>
      </c>
      <c r="C1696" s="39">
        <v>27.763888888888886</v>
      </c>
      <c r="D1696">
        <v>25.707999999999998</v>
      </c>
      <c r="E1696">
        <v>25.805</v>
      </c>
      <c r="F1696">
        <v>28.06</v>
      </c>
      <c r="G1696">
        <v>25.707999999999998</v>
      </c>
      <c r="H1696">
        <v>28.06</v>
      </c>
      <c r="I1696">
        <v>28.06</v>
      </c>
      <c r="J1696">
        <v>25.707999999999998</v>
      </c>
    </row>
    <row r="1697" spans="1:10">
      <c r="A1697" s="76">
        <v>43426.104166666664</v>
      </c>
      <c r="C1697" s="39">
        <v>27.763888888888886</v>
      </c>
      <c r="D1697">
        <v>25.61</v>
      </c>
      <c r="E1697">
        <v>25.707999999999998</v>
      </c>
      <c r="F1697">
        <v>27.861999999999998</v>
      </c>
      <c r="G1697">
        <v>25.61</v>
      </c>
      <c r="H1697">
        <v>27.960999999999999</v>
      </c>
      <c r="I1697">
        <v>27.861999999999998</v>
      </c>
      <c r="J1697">
        <v>25.61</v>
      </c>
    </row>
    <row r="1698" spans="1:10">
      <c r="A1698" s="76">
        <v>43426.125</v>
      </c>
      <c r="C1698" s="39">
        <v>27.763888888888886</v>
      </c>
      <c r="D1698">
        <v>25.61</v>
      </c>
      <c r="E1698">
        <v>25.707999999999998</v>
      </c>
      <c r="F1698">
        <v>27.861999999999998</v>
      </c>
      <c r="G1698">
        <v>25.61</v>
      </c>
      <c r="H1698">
        <v>28.06</v>
      </c>
      <c r="I1698">
        <v>27.861999999999998</v>
      </c>
      <c r="J1698">
        <v>25.61</v>
      </c>
    </row>
    <row r="1699" spans="1:10">
      <c r="A1699" s="76">
        <v>43426.145833333336</v>
      </c>
      <c r="C1699" s="39">
        <v>27.763888888888886</v>
      </c>
      <c r="D1699">
        <v>25.61</v>
      </c>
      <c r="E1699">
        <v>25.707999999999998</v>
      </c>
      <c r="F1699">
        <v>27.960999999999999</v>
      </c>
      <c r="G1699">
        <v>25.707999999999998</v>
      </c>
      <c r="H1699">
        <v>27.960999999999999</v>
      </c>
      <c r="I1699">
        <v>27.960999999999999</v>
      </c>
      <c r="J1699">
        <v>25.707999999999998</v>
      </c>
    </row>
    <row r="1700" spans="1:10">
      <c r="A1700" s="76">
        <v>43426.166666666664</v>
      </c>
      <c r="C1700" s="39">
        <v>27.664999999999999</v>
      </c>
      <c r="D1700">
        <v>25.61</v>
      </c>
      <c r="E1700">
        <v>25.61</v>
      </c>
      <c r="F1700">
        <v>27.861999999999998</v>
      </c>
      <c r="G1700">
        <v>25.61</v>
      </c>
      <c r="H1700">
        <v>27.960999999999999</v>
      </c>
      <c r="I1700">
        <v>27.861999999999998</v>
      </c>
      <c r="J1700">
        <v>25.61</v>
      </c>
    </row>
    <row r="1701" spans="1:10">
      <c r="A1701" s="76">
        <v>43426.1875</v>
      </c>
      <c r="C1701" s="39">
        <v>27.664999999999999</v>
      </c>
      <c r="D1701">
        <v>25.61</v>
      </c>
      <c r="E1701">
        <v>25.61</v>
      </c>
      <c r="F1701">
        <v>27.861999999999998</v>
      </c>
      <c r="G1701">
        <v>25.61</v>
      </c>
      <c r="H1701">
        <v>27.960999999999999</v>
      </c>
      <c r="I1701">
        <v>27.861999999999998</v>
      </c>
      <c r="J1701">
        <v>25.61</v>
      </c>
    </row>
    <row r="1702" spans="1:10">
      <c r="A1702" s="76">
        <v>43426.208333333336</v>
      </c>
      <c r="C1702" s="39">
        <v>27.664999999999999</v>
      </c>
      <c r="D1702">
        <v>25.513000000000002</v>
      </c>
      <c r="E1702">
        <v>25.61</v>
      </c>
      <c r="F1702">
        <v>27.861999999999998</v>
      </c>
      <c r="G1702">
        <v>25.61</v>
      </c>
      <c r="H1702">
        <v>27.960999999999999</v>
      </c>
      <c r="I1702">
        <v>27.861999999999998</v>
      </c>
      <c r="J1702">
        <v>25.61</v>
      </c>
    </row>
    <row r="1703" spans="1:10">
      <c r="A1703" s="76">
        <v>43426.229166666664</v>
      </c>
      <c r="C1703" s="39">
        <v>27.664999999999999</v>
      </c>
      <c r="D1703">
        <v>25.61</v>
      </c>
      <c r="E1703">
        <v>25.707999999999998</v>
      </c>
      <c r="F1703">
        <v>27.960999999999999</v>
      </c>
      <c r="G1703">
        <v>25.61</v>
      </c>
      <c r="H1703">
        <v>27.960999999999999</v>
      </c>
      <c r="I1703">
        <v>27.960999999999999</v>
      </c>
      <c r="J1703">
        <v>25.61</v>
      </c>
    </row>
    <row r="1704" spans="1:10">
      <c r="A1704" s="76">
        <v>43426.25</v>
      </c>
      <c r="C1704" s="39">
        <v>27.664999999999999</v>
      </c>
      <c r="D1704">
        <v>25.61</v>
      </c>
      <c r="E1704">
        <v>25.61</v>
      </c>
      <c r="F1704">
        <v>27.861999999999998</v>
      </c>
      <c r="G1704">
        <v>25.61</v>
      </c>
      <c r="H1704">
        <v>27.960999999999999</v>
      </c>
      <c r="I1704">
        <v>27.861999999999998</v>
      </c>
      <c r="J1704">
        <v>25.61</v>
      </c>
    </row>
    <row r="1705" spans="1:10">
      <c r="A1705" s="76">
        <v>43426.270833333336</v>
      </c>
      <c r="C1705" s="39">
        <v>27.763888888888886</v>
      </c>
      <c r="D1705">
        <v>25.61</v>
      </c>
      <c r="E1705">
        <v>25.61</v>
      </c>
      <c r="F1705">
        <v>27.960999999999999</v>
      </c>
      <c r="G1705">
        <v>25.61</v>
      </c>
      <c r="H1705">
        <v>27.960999999999999</v>
      </c>
      <c r="I1705">
        <v>27.960999999999999</v>
      </c>
      <c r="J1705">
        <v>25.61</v>
      </c>
    </row>
    <row r="1706" spans="1:10">
      <c r="A1706" s="76">
        <v>43426.291666666664</v>
      </c>
      <c r="C1706" s="39">
        <v>27.763888888888886</v>
      </c>
      <c r="D1706">
        <v>25.61</v>
      </c>
      <c r="E1706">
        <v>25.61</v>
      </c>
      <c r="F1706">
        <v>27.861999999999998</v>
      </c>
      <c r="G1706">
        <v>25.61</v>
      </c>
      <c r="H1706">
        <v>27.960999999999999</v>
      </c>
      <c r="I1706">
        <v>27.861999999999998</v>
      </c>
      <c r="J1706">
        <v>25.61</v>
      </c>
    </row>
    <row r="1707" spans="1:10">
      <c r="A1707" s="76">
        <v>43426.3125</v>
      </c>
      <c r="C1707" s="39">
        <v>27.664999999999999</v>
      </c>
      <c r="D1707">
        <v>25.513000000000002</v>
      </c>
      <c r="E1707">
        <v>25.61</v>
      </c>
      <c r="F1707">
        <v>27.861999999999998</v>
      </c>
      <c r="G1707">
        <v>25.513000000000002</v>
      </c>
      <c r="H1707">
        <v>27.960999999999999</v>
      </c>
      <c r="I1707">
        <v>27.861999999999998</v>
      </c>
      <c r="J1707">
        <v>25.61</v>
      </c>
    </row>
    <row r="1708" spans="1:10">
      <c r="A1708" s="76">
        <v>43426.333333333336</v>
      </c>
      <c r="C1708" s="39">
        <v>28.257777777777783</v>
      </c>
      <c r="D1708">
        <v>26</v>
      </c>
      <c r="E1708">
        <v>25.902000000000001</v>
      </c>
      <c r="F1708">
        <v>28.158999999999999</v>
      </c>
      <c r="G1708">
        <v>26</v>
      </c>
      <c r="H1708">
        <v>28.257999999999999</v>
      </c>
      <c r="I1708">
        <v>28.158999999999999</v>
      </c>
      <c r="J1708">
        <v>26.097000000000001</v>
      </c>
    </row>
    <row r="1709" spans="1:10">
      <c r="A1709" s="76">
        <v>43426.354166666664</v>
      </c>
      <c r="C1709" s="39">
        <v>28.06</v>
      </c>
      <c r="D1709">
        <v>25.805</v>
      </c>
      <c r="E1709">
        <v>25.805</v>
      </c>
      <c r="F1709">
        <v>28.158999999999999</v>
      </c>
      <c r="G1709">
        <v>25.805</v>
      </c>
      <c r="H1709">
        <v>28.158999999999999</v>
      </c>
      <c r="I1709">
        <v>28.06</v>
      </c>
      <c r="J1709">
        <v>25.902000000000001</v>
      </c>
    </row>
    <row r="1710" spans="1:10">
      <c r="A1710" s="76">
        <v>43426.375</v>
      </c>
      <c r="C1710" s="39">
        <v>27.961111111111112</v>
      </c>
      <c r="D1710">
        <v>25.805</v>
      </c>
      <c r="E1710">
        <v>25.805</v>
      </c>
      <c r="F1710">
        <v>28.06</v>
      </c>
      <c r="G1710">
        <v>25.707999999999998</v>
      </c>
      <c r="H1710">
        <v>28.158999999999999</v>
      </c>
      <c r="I1710">
        <v>27.960999999999999</v>
      </c>
      <c r="J1710">
        <v>25.805</v>
      </c>
    </row>
    <row r="1711" spans="1:10">
      <c r="A1711" s="76">
        <v>43426.395833333336</v>
      </c>
      <c r="C1711" s="39">
        <v>27.961111111111112</v>
      </c>
      <c r="D1711">
        <v>25.707999999999998</v>
      </c>
      <c r="E1711">
        <v>25.805</v>
      </c>
      <c r="F1711">
        <v>27.960999999999999</v>
      </c>
      <c r="G1711">
        <v>25.707999999999998</v>
      </c>
      <c r="H1711">
        <v>28.06</v>
      </c>
      <c r="I1711">
        <v>27.960999999999999</v>
      </c>
      <c r="J1711">
        <v>25.805</v>
      </c>
    </row>
    <row r="1712" spans="1:10">
      <c r="A1712" s="76">
        <v>43426.416666666664</v>
      </c>
      <c r="C1712" s="39">
        <v>27.961111111111112</v>
      </c>
      <c r="D1712">
        <v>25.707999999999998</v>
      </c>
      <c r="E1712">
        <v>25.805</v>
      </c>
      <c r="F1712">
        <v>28.06</v>
      </c>
      <c r="G1712">
        <v>25.805</v>
      </c>
      <c r="H1712">
        <v>28.06</v>
      </c>
      <c r="I1712">
        <v>27.960999999999999</v>
      </c>
      <c r="J1712">
        <v>25.805</v>
      </c>
    </row>
    <row r="1713" spans="1:10">
      <c r="A1713" s="76">
        <v>43426.4375</v>
      </c>
      <c r="C1713" s="39">
        <v>27.961111111111112</v>
      </c>
      <c r="D1713">
        <v>25.805</v>
      </c>
      <c r="E1713">
        <v>25.805</v>
      </c>
      <c r="F1713">
        <v>28.06</v>
      </c>
      <c r="G1713">
        <v>25.805</v>
      </c>
      <c r="H1713">
        <v>28.06</v>
      </c>
      <c r="I1713">
        <v>27.960999999999999</v>
      </c>
      <c r="J1713">
        <v>25.902000000000001</v>
      </c>
    </row>
    <row r="1714" spans="1:10">
      <c r="A1714" s="76">
        <v>43426.458333333336</v>
      </c>
      <c r="C1714" s="39">
        <v>27.862222222222226</v>
      </c>
      <c r="D1714">
        <v>25.707999999999998</v>
      </c>
      <c r="E1714">
        <v>25.805</v>
      </c>
      <c r="F1714">
        <v>28.06</v>
      </c>
      <c r="G1714">
        <v>25.707999999999998</v>
      </c>
      <c r="H1714">
        <v>27.960999999999999</v>
      </c>
      <c r="I1714">
        <v>27.861999999999998</v>
      </c>
      <c r="J1714">
        <v>25.805</v>
      </c>
    </row>
    <row r="1715" spans="1:10">
      <c r="A1715" s="76">
        <v>43426.479166666664</v>
      </c>
      <c r="C1715" s="39">
        <v>27.862222222222226</v>
      </c>
      <c r="D1715">
        <v>25.805</v>
      </c>
      <c r="E1715">
        <v>25.805</v>
      </c>
      <c r="F1715">
        <v>28.06</v>
      </c>
      <c r="G1715">
        <v>25.805</v>
      </c>
      <c r="H1715">
        <v>28.06</v>
      </c>
      <c r="I1715">
        <v>27.960999999999999</v>
      </c>
      <c r="J1715">
        <v>25.805</v>
      </c>
    </row>
    <row r="1716" spans="1:10">
      <c r="A1716" s="76">
        <v>43426.5</v>
      </c>
      <c r="C1716" s="39">
        <v>27.862222222222226</v>
      </c>
      <c r="D1716">
        <v>25.707999999999998</v>
      </c>
      <c r="E1716">
        <v>25.805</v>
      </c>
      <c r="F1716">
        <v>27.960999999999999</v>
      </c>
      <c r="G1716">
        <v>25.707999999999998</v>
      </c>
      <c r="H1716">
        <v>28.06</v>
      </c>
      <c r="I1716">
        <v>27.960999999999999</v>
      </c>
      <c r="J1716">
        <v>25.805</v>
      </c>
    </row>
    <row r="1717" spans="1:10">
      <c r="A1717" s="76">
        <v>43426.520833333336</v>
      </c>
      <c r="C1717" s="39">
        <v>27.961111111111112</v>
      </c>
      <c r="D1717">
        <v>25.805</v>
      </c>
      <c r="E1717">
        <v>25.902000000000001</v>
      </c>
      <c r="F1717">
        <v>28.06</v>
      </c>
      <c r="G1717">
        <v>25.805</v>
      </c>
      <c r="H1717">
        <v>28.06</v>
      </c>
      <c r="I1717">
        <v>27.960999999999999</v>
      </c>
      <c r="J1717">
        <v>25.902000000000001</v>
      </c>
    </row>
    <row r="1718" spans="1:10">
      <c r="A1718" s="76">
        <v>43426.541666666664</v>
      </c>
      <c r="C1718" s="39">
        <v>27.961111111111112</v>
      </c>
      <c r="D1718">
        <v>25.805</v>
      </c>
      <c r="E1718">
        <v>25.902000000000001</v>
      </c>
      <c r="F1718">
        <v>28.06</v>
      </c>
      <c r="G1718">
        <v>25.805</v>
      </c>
      <c r="H1718">
        <v>28.06</v>
      </c>
      <c r="I1718">
        <v>27.960999999999999</v>
      </c>
      <c r="J1718">
        <v>25.902000000000001</v>
      </c>
    </row>
    <row r="1719" spans="1:10">
      <c r="A1719" s="76">
        <v>43426.5625</v>
      </c>
      <c r="C1719" s="39">
        <v>27.862222222222226</v>
      </c>
      <c r="D1719">
        <v>25.707999999999998</v>
      </c>
      <c r="E1719">
        <v>25.805</v>
      </c>
      <c r="F1719">
        <v>27.960999999999999</v>
      </c>
      <c r="G1719">
        <v>25.707999999999998</v>
      </c>
      <c r="H1719">
        <v>28.06</v>
      </c>
      <c r="I1719">
        <v>27.861999999999998</v>
      </c>
      <c r="J1719">
        <v>25.805</v>
      </c>
    </row>
    <row r="1720" spans="1:10">
      <c r="A1720" s="76">
        <v>43426.583333333336</v>
      </c>
      <c r="C1720" s="39">
        <v>27.862222222222226</v>
      </c>
      <c r="D1720">
        <v>25.707999999999998</v>
      </c>
      <c r="E1720">
        <v>25.805</v>
      </c>
      <c r="F1720">
        <v>28.06</v>
      </c>
      <c r="G1720">
        <v>25.707999999999998</v>
      </c>
      <c r="H1720">
        <v>28.06</v>
      </c>
      <c r="I1720">
        <v>27.861999999999998</v>
      </c>
      <c r="J1720">
        <v>25.805</v>
      </c>
    </row>
    <row r="1721" spans="1:10">
      <c r="A1721" s="76">
        <v>43426.604166666664</v>
      </c>
      <c r="C1721" s="39">
        <v>27.961111111111112</v>
      </c>
      <c r="D1721">
        <v>25.707999999999998</v>
      </c>
      <c r="E1721">
        <v>25.805</v>
      </c>
      <c r="F1721">
        <v>28.06</v>
      </c>
      <c r="G1721">
        <v>25.805</v>
      </c>
      <c r="H1721">
        <v>28.06</v>
      </c>
      <c r="I1721">
        <v>27.960999999999999</v>
      </c>
      <c r="J1721">
        <v>25.805</v>
      </c>
    </row>
    <row r="1722" spans="1:10">
      <c r="A1722" s="76">
        <v>43426.625</v>
      </c>
      <c r="C1722" s="39">
        <v>28.06</v>
      </c>
      <c r="D1722">
        <v>25.805</v>
      </c>
      <c r="E1722">
        <v>25.902000000000001</v>
      </c>
      <c r="F1722">
        <v>28.06</v>
      </c>
      <c r="G1722">
        <v>25.902000000000001</v>
      </c>
      <c r="H1722">
        <v>28.158999999999999</v>
      </c>
      <c r="I1722">
        <v>28.06</v>
      </c>
      <c r="J1722">
        <v>25.902000000000001</v>
      </c>
    </row>
    <row r="1723" spans="1:10">
      <c r="A1723" s="76">
        <v>43426.645833333336</v>
      </c>
      <c r="C1723" s="39">
        <v>28.06</v>
      </c>
      <c r="D1723">
        <v>25.805</v>
      </c>
      <c r="E1723">
        <v>25.902000000000001</v>
      </c>
      <c r="F1723">
        <v>28.158999999999999</v>
      </c>
      <c r="G1723">
        <v>25.902000000000001</v>
      </c>
      <c r="H1723">
        <v>28.158999999999999</v>
      </c>
      <c r="I1723">
        <v>28.06</v>
      </c>
      <c r="J1723">
        <v>25.902000000000001</v>
      </c>
    </row>
    <row r="1724" spans="1:10">
      <c r="A1724" s="76">
        <v>43426.666666666664</v>
      </c>
      <c r="C1724" s="39">
        <v>27.862222222222226</v>
      </c>
      <c r="D1724">
        <v>25.707999999999998</v>
      </c>
      <c r="E1724">
        <v>25.805</v>
      </c>
      <c r="F1724">
        <v>28.06</v>
      </c>
      <c r="G1724">
        <v>25.805</v>
      </c>
      <c r="H1724">
        <v>28.06</v>
      </c>
      <c r="I1724">
        <v>27.960999999999999</v>
      </c>
      <c r="J1724">
        <v>25.805</v>
      </c>
    </row>
    <row r="1725" spans="1:10">
      <c r="A1725" s="76">
        <v>43426.6875</v>
      </c>
      <c r="C1725" s="39">
        <v>27.961111111111112</v>
      </c>
      <c r="D1725">
        <v>25.805</v>
      </c>
      <c r="E1725">
        <v>25.805</v>
      </c>
      <c r="F1725">
        <v>28.06</v>
      </c>
      <c r="G1725">
        <v>25.805</v>
      </c>
      <c r="H1725">
        <v>28.06</v>
      </c>
      <c r="I1725">
        <v>27.960999999999999</v>
      </c>
      <c r="J1725">
        <v>25.805</v>
      </c>
    </row>
    <row r="1726" spans="1:10">
      <c r="A1726" s="76">
        <v>43426.708333333336</v>
      </c>
      <c r="C1726" s="39">
        <v>27.961111111111112</v>
      </c>
      <c r="D1726">
        <v>25.805</v>
      </c>
      <c r="E1726">
        <v>25.805</v>
      </c>
      <c r="F1726">
        <v>28.06</v>
      </c>
      <c r="G1726">
        <v>25.805</v>
      </c>
      <c r="H1726">
        <v>28.06</v>
      </c>
      <c r="I1726">
        <v>27.960999999999999</v>
      </c>
      <c r="J1726">
        <v>25.805</v>
      </c>
    </row>
    <row r="1727" spans="1:10">
      <c r="A1727" s="76">
        <v>43426.729166666664</v>
      </c>
      <c r="C1727" s="39">
        <v>27.961111111111112</v>
      </c>
      <c r="D1727">
        <v>25.805</v>
      </c>
      <c r="E1727">
        <v>25.805</v>
      </c>
      <c r="F1727">
        <v>28.06</v>
      </c>
      <c r="G1727">
        <v>25.805</v>
      </c>
      <c r="H1727">
        <v>28.158999999999999</v>
      </c>
      <c r="I1727">
        <v>27.960999999999999</v>
      </c>
      <c r="J1727">
        <v>25.805</v>
      </c>
    </row>
    <row r="1728" spans="1:10">
      <c r="A1728" s="76">
        <v>43426.75</v>
      </c>
      <c r="C1728" s="39">
        <v>27.862222222222226</v>
      </c>
      <c r="D1728">
        <v>25.707999999999998</v>
      </c>
      <c r="E1728">
        <v>25.805</v>
      </c>
      <c r="F1728">
        <v>28.06</v>
      </c>
      <c r="G1728">
        <v>25.707999999999998</v>
      </c>
      <c r="H1728">
        <v>28.06</v>
      </c>
      <c r="I1728">
        <v>27.960999999999999</v>
      </c>
      <c r="J1728">
        <v>25.707999999999998</v>
      </c>
    </row>
    <row r="1729" spans="1:10">
      <c r="A1729" s="76">
        <v>43426.770833333336</v>
      </c>
      <c r="C1729" s="39">
        <v>27.763888888888886</v>
      </c>
      <c r="D1729">
        <v>25.61</v>
      </c>
      <c r="E1729">
        <v>25.707999999999998</v>
      </c>
      <c r="F1729">
        <v>27.960999999999999</v>
      </c>
      <c r="G1729">
        <v>25.61</v>
      </c>
      <c r="H1729">
        <v>27.960999999999999</v>
      </c>
      <c r="I1729">
        <v>27.861999999999998</v>
      </c>
      <c r="J1729">
        <v>25.707999999999998</v>
      </c>
    </row>
    <row r="1730" spans="1:10">
      <c r="A1730" s="76">
        <v>43426.791666666664</v>
      </c>
      <c r="C1730" s="39">
        <v>27.763888888888886</v>
      </c>
      <c r="D1730">
        <v>25.61</v>
      </c>
      <c r="E1730">
        <v>25.707999999999998</v>
      </c>
      <c r="F1730">
        <v>27.960999999999999</v>
      </c>
      <c r="G1730">
        <v>25.61</v>
      </c>
      <c r="H1730">
        <v>27.960999999999999</v>
      </c>
      <c r="I1730">
        <v>27.861999999999998</v>
      </c>
      <c r="J1730">
        <v>25.61</v>
      </c>
    </row>
    <row r="1731" spans="1:10">
      <c r="A1731" s="76">
        <v>43426.8125</v>
      </c>
      <c r="C1731" s="39">
        <v>27.763888888888886</v>
      </c>
      <c r="D1731">
        <v>25.61</v>
      </c>
      <c r="E1731">
        <v>25.707999999999998</v>
      </c>
      <c r="F1731">
        <v>27.960999999999999</v>
      </c>
      <c r="G1731">
        <v>25.61</v>
      </c>
      <c r="H1731">
        <v>27.960999999999999</v>
      </c>
      <c r="I1731">
        <v>27.861999999999998</v>
      </c>
      <c r="J1731">
        <v>25.61</v>
      </c>
    </row>
    <row r="1732" spans="1:10">
      <c r="A1732" s="76">
        <v>43426.833333333336</v>
      </c>
      <c r="C1732" s="39">
        <v>27.862222222222226</v>
      </c>
      <c r="D1732">
        <v>25.61</v>
      </c>
      <c r="E1732">
        <v>25.707999999999998</v>
      </c>
      <c r="F1732">
        <v>27.960999999999999</v>
      </c>
      <c r="G1732">
        <v>25.61</v>
      </c>
      <c r="H1732">
        <v>27.960999999999999</v>
      </c>
      <c r="I1732">
        <v>27.861999999999998</v>
      </c>
      <c r="J1732">
        <v>25.61</v>
      </c>
    </row>
    <row r="1733" spans="1:10">
      <c r="A1733" s="76">
        <v>43426.854166666664</v>
      </c>
      <c r="C1733" s="39">
        <v>27.961111111111112</v>
      </c>
      <c r="D1733">
        <v>25.707999999999998</v>
      </c>
      <c r="E1733">
        <v>25.707999999999998</v>
      </c>
      <c r="F1733">
        <v>28.06</v>
      </c>
      <c r="G1733">
        <v>25.61</v>
      </c>
      <c r="H1733">
        <v>28.06</v>
      </c>
      <c r="I1733">
        <v>27.861999999999998</v>
      </c>
      <c r="J1733">
        <v>25.61</v>
      </c>
    </row>
    <row r="1734" spans="1:10">
      <c r="A1734" s="76">
        <v>43426.875</v>
      </c>
      <c r="C1734" s="39">
        <v>27.862222222222226</v>
      </c>
      <c r="D1734">
        <v>25.61</v>
      </c>
      <c r="E1734">
        <v>25.707999999999998</v>
      </c>
      <c r="F1734">
        <v>28.06</v>
      </c>
      <c r="G1734">
        <v>25.61</v>
      </c>
      <c r="H1734">
        <v>28.06</v>
      </c>
      <c r="I1734">
        <v>27.861999999999998</v>
      </c>
      <c r="J1734">
        <v>25.61</v>
      </c>
    </row>
    <row r="1735" spans="1:10">
      <c r="A1735" s="76">
        <v>43426.895833333336</v>
      </c>
      <c r="C1735" s="39">
        <v>27.763888888888886</v>
      </c>
      <c r="D1735">
        <v>25.61</v>
      </c>
      <c r="E1735">
        <v>25.707999999999998</v>
      </c>
      <c r="F1735">
        <v>27.960999999999999</v>
      </c>
      <c r="G1735">
        <v>25.61</v>
      </c>
      <c r="H1735">
        <v>28.06</v>
      </c>
      <c r="I1735">
        <v>27.861999999999998</v>
      </c>
      <c r="J1735">
        <v>25.61</v>
      </c>
    </row>
    <row r="1736" spans="1:10">
      <c r="A1736" s="76">
        <v>43426.916666666664</v>
      </c>
      <c r="C1736" s="39">
        <v>27.763888888888886</v>
      </c>
      <c r="D1736">
        <v>25.61</v>
      </c>
      <c r="E1736">
        <v>25.61</v>
      </c>
      <c r="F1736">
        <v>28.06</v>
      </c>
      <c r="G1736">
        <v>25.61</v>
      </c>
      <c r="H1736">
        <v>27.960999999999999</v>
      </c>
      <c r="I1736">
        <v>27.861999999999998</v>
      </c>
      <c r="J1736">
        <v>25.61</v>
      </c>
    </row>
    <row r="1737" spans="1:10">
      <c r="A1737" s="76">
        <v>43426.9375</v>
      </c>
      <c r="C1737" s="39">
        <v>27.763888888888886</v>
      </c>
      <c r="D1737">
        <v>25.61</v>
      </c>
      <c r="E1737">
        <v>25.61</v>
      </c>
      <c r="F1737">
        <v>27.960999999999999</v>
      </c>
      <c r="G1737">
        <v>25.61</v>
      </c>
      <c r="H1737">
        <v>28.06</v>
      </c>
      <c r="I1737">
        <v>27.861999999999998</v>
      </c>
      <c r="J1737">
        <v>25.61</v>
      </c>
    </row>
    <row r="1738" spans="1:10">
      <c r="A1738" s="76">
        <v>43426.958333333336</v>
      </c>
      <c r="C1738" s="39">
        <v>27.763888888888886</v>
      </c>
      <c r="D1738">
        <v>25.61</v>
      </c>
      <c r="E1738">
        <v>25.61</v>
      </c>
      <c r="F1738">
        <v>28.06</v>
      </c>
      <c r="G1738">
        <v>25.61</v>
      </c>
      <c r="H1738">
        <v>27.960999999999999</v>
      </c>
      <c r="I1738">
        <v>27.861999999999998</v>
      </c>
      <c r="J1738">
        <v>25.61</v>
      </c>
    </row>
    <row r="1739" spans="1:10">
      <c r="A1739" s="76">
        <v>43426.979166666664</v>
      </c>
      <c r="C1739" s="39">
        <v>27.763888888888886</v>
      </c>
      <c r="D1739">
        <v>25.61</v>
      </c>
      <c r="E1739">
        <v>25.707999999999998</v>
      </c>
      <c r="F1739">
        <v>28.06</v>
      </c>
      <c r="G1739">
        <v>25.61</v>
      </c>
      <c r="H1739">
        <v>27.960999999999999</v>
      </c>
      <c r="I1739">
        <v>27.861999999999998</v>
      </c>
      <c r="J1739">
        <v>25.61</v>
      </c>
    </row>
    <row r="1740" spans="1:10">
      <c r="A1740" s="76">
        <v>43427</v>
      </c>
      <c r="C1740" s="39">
        <v>27.763888888888886</v>
      </c>
      <c r="D1740">
        <v>25.61</v>
      </c>
      <c r="E1740">
        <v>25.707999999999998</v>
      </c>
      <c r="F1740">
        <v>27.960999999999999</v>
      </c>
      <c r="G1740">
        <v>25.61</v>
      </c>
      <c r="H1740">
        <v>27.960999999999999</v>
      </c>
      <c r="I1740">
        <v>27.861999999999998</v>
      </c>
      <c r="J1740">
        <v>25.61</v>
      </c>
    </row>
    <row r="1741" spans="1:10">
      <c r="A1741" s="76">
        <v>43427.020833333336</v>
      </c>
      <c r="C1741" s="39">
        <v>27.763888888888886</v>
      </c>
      <c r="D1741">
        <v>25.61</v>
      </c>
      <c r="E1741">
        <v>25.61</v>
      </c>
      <c r="F1741">
        <v>28.06</v>
      </c>
      <c r="G1741">
        <v>25.61</v>
      </c>
      <c r="H1741">
        <v>27.960999999999999</v>
      </c>
      <c r="I1741">
        <v>27.763999999999999</v>
      </c>
      <c r="J1741">
        <v>25.61</v>
      </c>
    </row>
    <row r="1742" spans="1:10">
      <c r="A1742" s="76">
        <v>43427.041666666664</v>
      </c>
      <c r="C1742" s="39">
        <v>27.763888888888886</v>
      </c>
      <c r="D1742">
        <v>25.61</v>
      </c>
      <c r="E1742">
        <v>25.61</v>
      </c>
      <c r="F1742">
        <v>27.960999999999999</v>
      </c>
      <c r="G1742">
        <v>25.61</v>
      </c>
      <c r="H1742">
        <v>27.861999999999998</v>
      </c>
      <c r="I1742">
        <v>27.763999999999999</v>
      </c>
      <c r="J1742">
        <v>25.61</v>
      </c>
    </row>
    <row r="1743" spans="1:10">
      <c r="A1743" s="76">
        <v>43427.0625</v>
      </c>
      <c r="C1743" s="39">
        <v>27.763888888888886</v>
      </c>
      <c r="D1743">
        <v>25.61</v>
      </c>
      <c r="E1743">
        <v>25.61</v>
      </c>
      <c r="F1743">
        <v>27.960999999999999</v>
      </c>
      <c r="G1743">
        <v>25.61</v>
      </c>
      <c r="H1743">
        <v>27.861999999999998</v>
      </c>
      <c r="I1743">
        <v>27.763999999999999</v>
      </c>
      <c r="J1743">
        <v>25.61</v>
      </c>
    </row>
    <row r="1744" spans="1:10">
      <c r="A1744" s="76">
        <v>43427.083333333336</v>
      </c>
      <c r="C1744" s="39">
        <v>27.664999999999999</v>
      </c>
      <c r="D1744">
        <v>25.61</v>
      </c>
      <c r="E1744">
        <v>25.61</v>
      </c>
      <c r="F1744">
        <v>27.861999999999998</v>
      </c>
      <c r="G1744">
        <v>25.61</v>
      </c>
      <c r="H1744">
        <v>27.861999999999998</v>
      </c>
      <c r="I1744">
        <v>27.664999999999999</v>
      </c>
      <c r="J1744">
        <v>25.61</v>
      </c>
    </row>
    <row r="1745" spans="1:10">
      <c r="A1745" s="76">
        <v>43427.104166666664</v>
      </c>
      <c r="C1745" s="39">
        <v>27.664999999999999</v>
      </c>
      <c r="D1745">
        <v>25.61</v>
      </c>
      <c r="E1745">
        <v>25.61</v>
      </c>
      <c r="F1745">
        <v>27.861999999999998</v>
      </c>
      <c r="G1745">
        <v>25.61</v>
      </c>
      <c r="H1745">
        <v>27.861999999999998</v>
      </c>
      <c r="I1745">
        <v>27.664999999999999</v>
      </c>
      <c r="J1745">
        <v>25.61</v>
      </c>
    </row>
    <row r="1746" spans="1:10">
      <c r="A1746" s="76">
        <v>43427.125</v>
      </c>
      <c r="C1746" s="39">
        <v>27.664999999999999</v>
      </c>
      <c r="D1746">
        <v>25.61</v>
      </c>
      <c r="E1746">
        <v>25.61</v>
      </c>
      <c r="F1746">
        <v>27.960999999999999</v>
      </c>
      <c r="G1746">
        <v>25.513000000000002</v>
      </c>
      <c r="H1746">
        <v>27.861999999999998</v>
      </c>
      <c r="I1746">
        <v>27.664999999999999</v>
      </c>
      <c r="J1746">
        <v>25.61</v>
      </c>
    </row>
    <row r="1747" spans="1:10">
      <c r="A1747" s="76">
        <v>43427.145833333336</v>
      </c>
      <c r="C1747" s="39">
        <v>27.664999999999999</v>
      </c>
      <c r="D1747">
        <v>25.61</v>
      </c>
      <c r="E1747">
        <v>25.61</v>
      </c>
      <c r="F1747">
        <v>27.861999999999998</v>
      </c>
      <c r="G1747">
        <v>25.513000000000002</v>
      </c>
      <c r="H1747">
        <v>27.861999999999998</v>
      </c>
      <c r="I1747">
        <v>27.664999999999999</v>
      </c>
      <c r="J1747">
        <v>25.61</v>
      </c>
    </row>
    <row r="1748" spans="1:10">
      <c r="A1748" s="76">
        <v>43427.166666666664</v>
      </c>
      <c r="C1748" s="39">
        <v>27.664999999999999</v>
      </c>
      <c r="D1748">
        <v>25.61</v>
      </c>
      <c r="E1748">
        <v>25.61</v>
      </c>
      <c r="F1748">
        <v>27.861999999999998</v>
      </c>
      <c r="G1748">
        <v>25.513000000000002</v>
      </c>
      <c r="H1748">
        <v>27.861999999999998</v>
      </c>
      <c r="I1748">
        <v>27.664999999999999</v>
      </c>
      <c r="J1748">
        <v>25.61</v>
      </c>
    </row>
    <row r="1749" spans="1:10">
      <c r="A1749" s="76">
        <v>43427.1875</v>
      </c>
      <c r="C1749" s="39">
        <v>27.664999999999999</v>
      </c>
      <c r="D1749">
        <v>25.61</v>
      </c>
      <c r="E1749">
        <v>25.61</v>
      </c>
      <c r="F1749">
        <v>27.960999999999999</v>
      </c>
      <c r="G1749">
        <v>25.513000000000002</v>
      </c>
      <c r="H1749">
        <v>27.861999999999998</v>
      </c>
      <c r="I1749">
        <v>27.664999999999999</v>
      </c>
      <c r="J1749">
        <v>25.61</v>
      </c>
    </row>
    <row r="1750" spans="1:10">
      <c r="A1750" s="76">
        <v>43427.208333333336</v>
      </c>
      <c r="C1750" s="39">
        <v>27.664999999999999</v>
      </c>
      <c r="D1750">
        <v>25.61</v>
      </c>
      <c r="E1750">
        <v>25.61</v>
      </c>
      <c r="F1750">
        <v>27.960999999999999</v>
      </c>
      <c r="G1750">
        <v>25.61</v>
      </c>
      <c r="H1750">
        <v>27.861999999999998</v>
      </c>
      <c r="I1750">
        <v>27.763999999999999</v>
      </c>
      <c r="J1750">
        <v>25.61</v>
      </c>
    </row>
    <row r="1751" spans="1:10">
      <c r="A1751" s="76">
        <v>43427.229166666664</v>
      </c>
      <c r="C1751" s="39">
        <v>27.664999999999999</v>
      </c>
      <c r="D1751">
        <v>25.61</v>
      </c>
      <c r="E1751">
        <v>25.61</v>
      </c>
      <c r="F1751">
        <v>27.960999999999999</v>
      </c>
      <c r="G1751">
        <v>25.513000000000002</v>
      </c>
      <c r="H1751">
        <v>27.861999999999998</v>
      </c>
      <c r="I1751">
        <v>27.664999999999999</v>
      </c>
      <c r="J1751">
        <v>25.513000000000002</v>
      </c>
    </row>
    <row r="1752" spans="1:10">
      <c r="A1752" s="76">
        <v>43427.25</v>
      </c>
      <c r="C1752" s="39">
        <v>27.664999999999999</v>
      </c>
      <c r="D1752">
        <v>25.513000000000002</v>
      </c>
      <c r="E1752">
        <v>25.513000000000002</v>
      </c>
      <c r="F1752">
        <v>27.861999999999998</v>
      </c>
      <c r="G1752">
        <v>25.416</v>
      </c>
      <c r="H1752">
        <v>27.763999999999999</v>
      </c>
      <c r="I1752">
        <v>27.664999999999999</v>
      </c>
      <c r="J1752">
        <v>25.513000000000002</v>
      </c>
    </row>
    <row r="1753" spans="1:10">
      <c r="A1753" s="76">
        <v>43427.270833333336</v>
      </c>
      <c r="C1753" s="39">
        <v>27.56722222222222</v>
      </c>
      <c r="D1753">
        <v>25.513000000000002</v>
      </c>
      <c r="E1753">
        <v>25.513000000000002</v>
      </c>
      <c r="F1753">
        <v>27.861999999999998</v>
      </c>
      <c r="G1753">
        <v>25.416</v>
      </c>
      <c r="H1753">
        <v>27.763999999999999</v>
      </c>
      <c r="I1753">
        <v>27.567</v>
      </c>
      <c r="J1753">
        <v>25.416</v>
      </c>
    </row>
    <row r="1754" spans="1:10">
      <c r="A1754" s="76">
        <v>43427.291666666664</v>
      </c>
      <c r="C1754" s="39">
        <v>27.664999999999999</v>
      </c>
      <c r="D1754">
        <v>25.513000000000002</v>
      </c>
      <c r="E1754">
        <v>25.513000000000002</v>
      </c>
      <c r="F1754">
        <v>27.861999999999998</v>
      </c>
      <c r="G1754">
        <v>25.513000000000002</v>
      </c>
      <c r="H1754">
        <v>27.763999999999999</v>
      </c>
      <c r="I1754">
        <v>27.664999999999999</v>
      </c>
      <c r="J1754">
        <v>25.513000000000002</v>
      </c>
    </row>
    <row r="1755" spans="1:10">
      <c r="A1755" s="76">
        <v>43427.3125</v>
      </c>
      <c r="C1755" s="39">
        <v>27.862222222222226</v>
      </c>
      <c r="D1755">
        <v>25.707999999999998</v>
      </c>
      <c r="E1755">
        <v>25.707999999999998</v>
      </c>
      <c r="F1755">
        <v>28.06</v>
      </c>
      <c r="G1755">
        <v>25.61</v>
      </c>
      <c r="H1755">
        <v>27.960999999999999</v>
      </c>
      <c r="I1755">
        <v>27.763999999999999</v>
      </c>
      <c r="J1755">
        <v>25.707999999999998</v>
      </c>
    </row>
    <row r="1756" spans="1:10">
      <c r="A1756" s="76">
        <v>43427.333333333336</v>
      </c>
      <c r="C1756" s="39">
        <v>28.158888888888892</v>
      </c>
      <c r="D1756">
        <v>25.902000000000001</v>
      </c>
      <c r="E1756">
        <v>25.805</v>
      </c>
      <c r="F1756">
        <v>28.06</v>
      </c>
      <c r="G1756">
        <v>25.902000000000001</v>
      </c>
      <c r="H1756">
        <v>28.06</v>
      </c>
      <c r="I1756">
        <v>27.960999999999999</v>
      </c>
      <c r="J1756">
        <v>26</v>
      </c>
    </row>
    <row r="1757" spans="1:10">
      <c r="A1757" s="76">
        <v>43427.354166666664</v>
      </c>
      <c r="C1757" s="39">
        <v>27.961111111111112</v>
      </c>
      <c r="D1757">
        <v>25.805</v>
      </c>
      <c r="E1757">
        <v>25.707999999999998</v>
      </c>
      <c r="F1757">
        <v>28.06</v>
      </c>
      <c r="G1757">
        <v>25.707999999999998</v>
      </c>
      <c r="H1757">
        <v>27.960999999999999</v>
      </c>
      <c r="I1757">
        <v>27.763999999999999</v>
      </c>
      <c r="J1757">
        <v>25.805</v>
      </c>
    </row>
    <row r="1758" spans="1:10">
      <c r="A1758" s="76">
        <v>43427.375</v>
      </c>
      <c r="C1758" s="39">
        <v>27.664999999999999</v>
      </c>
      <c r="D1758">
        <v>25.513000000000002</v>
      </c>
      <c r="E1758">
        <v>25.513000000000002</v>
      </c>
      <c r="F1758">
        <v>27.861999999999998</v>
      </c>
      <c r="G1758">
        <v>25.513000000000002</v>
      </c>
      <c r="H1758">
        <v>27.763999999999999</v>
      </c>
      <c r="I1758">
        <v>27.567</v>
      </c>
      <c r="J1758">
        <v>25.513000000000002</v>
      </c>
    </row>
    <row r="1759" spans="1:10">
      <c r="A1759" s="76">
        <v>43427.395833333336</v>
      </c>
      <c r="C1759" s="39">
        <v>27.763888888888886</v>
      </c>
      <c r="D1759">
        <v>25.513000000000002</v>
      </c>
      <c r="E1759">
        <v>25.61</v>
      </c>
      <c r="F1759">
        <v>27.861999999999998</v>
      </c>
      <c r="G1759">
        <v>25.513000000000002</v>
      </c>
      <c r="H1759">
        <v>27.763999999999999</v>
      </c>
      <c r="I1759">
        <v>27.567</v>
      </c>
      <c r="J1759">
        <v>25.61</v>
      </c>
    </row>
    <row r="1760" spans="1:10">
      <c r="A1760" s="76">
        <v>43427.416666666664</v>
      </c>
      <c r="C1760" s="39">
        <v>27.763888888888886</v>
      </c>
      <c r="D1760">
        <v>25.61</v>
      </c>
      <c r="E1760">
        <v>25.61</v>
      </c>
      <c r="F1760">
        <v>27.861999999999998</v>
      </c>
      <c r="G1760">
        <v>25.61</v>
      </c>
      <c r="H1760">
        <v>27.861999999999998</v>
      </c>
      <c r="I1760">
        <v>27.664999999999999</v>
      </c>
      <c r="J1760">
        <v>25.707999999999998</v>
      </c>
    </row>
    <row r="1761" spans="1:10">
      <c r="A1761" s="76">
        <v>43427.4375</v>
      </c>
      <c r="C1761" s="39">
        <v>27.862222222222226</v>
      </c>
      <c r="D1761">
        <v>25.707999999999998</v>
      </c>
      <c r="E1761">
        <v>25.707999999999998</v>
      </c>
      <c r="F1761">
        <v>27.960999999999999</v>
      </c>
      <c r="G1761">
        <v>25.707999999999998</v>
      </c>
      <c r="H1761">
        <v>27.861999999999998</v>
      </c>
      <c r="I1761">
        <v>27.763999999999999</v>
      </c>
      <c r="J1761">
        <v>25.707999999999998</v>
      </c>
    </row>
    <row r="1762" spans="1:10">
      <c r="A1762" s="76">
        <v>43427.458333333336</v>
      </c>
      <c r="C1762" s="39">
        <v>27.763888888888886</v>
      </c>
      <c r="D1762">
        <v>25.61</v>
      </c>
      <c r="E1762">
        <v>25.707999999999998</v>
      </c>
      <c r="F1762">
        <v>27.960999999999999</v>
      </c>
      <c r="G1762">
        <v>25.61</v>
      </c>
      <c r="H1762">
        <v>27.861999999999998</v>
      </c>
      <c r="I1762">
        <v>27.664999999999999</v>
      </c>
      <c r="J1762">
        <v>25.707999999999998</v>
      </c>
    </row>
    <row r="1763" spans="1:10">
      <c r="A1763" s="76">
        <v>43427.479166666664</v>
      </c>
      <c r="C1763" s="39">
        <v>27.862222222222226</v>
      </c>
      <c r="D1763">
        <v>25.707999999999998</v>
      </c>
      <c r="E1763">
        <v>25.707999999999998</v>
      </c>
      <c r="F1763">
        <v>27.960999999999999</v>
      </c>
      <c r="G1763">
        <v>25.707999999999998</v>
      </c>
      <c r="H1763">
        <v>27.960999999999999</v>
      </c>
      <c r="I1763">
        <v>27.763999999999999</v>
      </c>
      <c r="J1763">
        <v>25.707999999999998</v>
      </c>
    </row>
    <row r="1764" spans="1:10">
      <c r="A1764" s="76">
        <v>43427.5</v>
      </c>
      <c r="C1764" s="39">
        <v>27.961111111111112</v>
      </c>
      <c r="D1764">
        <v>25.805</v>
      </c>
      <c r="E1764">
        <v>25.805</v>
      </c>
      <c r="F1764">
        <v>28.06</v>
      </c>
      <c r="G1764">
        <v>25.805</v>
      </c>
      <c r="H1764">
        <v>28.06</v>
      </c>
      <c r="I1764">
        <v>27.763999999999999</v>
      </c>
      <c r="J1764">
        <v>25.805</v>
      </c>
    </row>
    <row r="1765" spans="1:10">
      <c r="A1765" s="76">
        <v>43427.520833333336</v>
      </c>
      <c r="C1765" s="39">
        <v>28.06</v>
      </c>
      <c r="D1765">
        <v>25.902000000000001</v>
      </c>
      <c r="E1765">
        <v>25.902000000000001</v>
      </c>
      <c r="F1765">
        <v>28.158999999999999</v>
      </c>
      <c r="G1765">
        <v>25.902000000000001</v>
      </c>
      <c r="H1765">
        <v>28.06</v>
      </c>
      <c r="I1765">
        <v>27.861999999999998</v>
      </c>
      <c r="J1765">
        <v>25.902000000000001</v>
      </c>
    </row>
    <row r="1766" spans="1:10">
      <c r="A1766" s="76">
        <v>43427.541666666664</v>
      </c>
      <c r="C1766" s="39">
        <v>28.158888888888892</v>
      </c>
      <c r="D1766">
        <v>26</v>
      </c>
      <c r="E1766">
        <v>26</v>
      </c>
      <c r="F1766">
        <v>28.356999999999999</v>
      </c>
      <c r="G1766">
        <v>26</v>
      </c>
      <c r="H1766">
        <v>28.257999999999999</v>
      </c>
      <c r="I1766">
        <v>27.960999999999999</v>
      </c>
      <c r="J1766">
        <v>26</v>
      </c>
    </row>
    <row r="1767" spans="1:10">
      <c r="A1767" s="76">
        <v>43427.5625</v>
      </c>
      <c r="C1767" s="39">
        <v>28.257777777777783</v>
      </c>
      <c r="D1767">
        <v>26</v>
      </c>
      <c r="E1767">
        <v>26.097000000000001</v>
      </c>
      <c r="F1767">
        <v>28.356999999999999</v>
      </c>
      <c r="G1767">
        <v>26</v>
      </c>
      <c r="H1767">
        <v>28.257999999999999</v>
      </c>
      <c r="I1767">
        <v>28.06</v>
      </c>
      <c r="J1767">
        <v>26.097000000000001</v>
      </c>
    </row>
    <row r="1768" spans="1:10">
      <c r="A1768" s="76">
        <v>43427.583333333336</v>
      </c>
      <c r="C1768" s="39">
        <v>28.357222222222227</v>
      </c>
      <c r="D1768">
        <v>26.195</v>
      </c>
      <c r="E1768">
        <v>26.195</v>
      </c>
      <c r="F1768">
        <v>28.456</v>
      </c>
      <c r="G1768">
        <v>26.195</v>
      </c>
      <c r="H1768">
        <v>28.356999999999999</v>
      </c>
      <c r="I1768">
        <v>28.158999999999999</v>
      </c>
      <c r="J1768">
        <v>26.195</v>
      </c>
    </row>
    <row r="1769" spans="1:10">
      <c r="A1769" s="76">
        <v>43427.604166666664</v>
      </c>
      <c r="C1769" s="39">
        <v>28.357222222222227</v>
      </c>
      <c r="D1769">
        <v>26.195</v>
      </c>
      <c r="E1769">
        <v>26.292000000000002</v>
      </c>
      <c r="F1769">
        <v>28.456</v>
      </c>
      <c r="G1769">
        <v>26.195</v>
      </c>
      <c r="H1769">
        <v>28.456</v>
      </c>
      <c r="I1769">
        <v>28.158999999999999</v>
      </c>
      <c r="J1769">
        <v>26.292000000000002</v>
      </c>
    </row>
    <row r="1770" spans="1:10">
      <c r="A1770" s="76">
        <v>43427.625</v>
      </c>
      <c r="C1770" s="39">
        <v>28.357222222222227</v>
      </c>
      <c r="D1770">
        <v>26.195</v>
      </c>
      <c r="E1770">
        <v>26.292000000000002</v>
      </c>
      <c r="F1770">
        <v>28.456</v>
      </c>
      <c r="G1770">
        <v>26.195</v>
      </c>
      <c r="H1770">
        <v>28.456</v>
      </c>
      <c r="I1770">
        <v>28.158999999999999</v>
      </c>
      <c r="J1770">
        <v>26.292000000000002</v>
      </c>
    </row>
    <row r="1771" spans="1:10">
      <c r="A1771" s="76">
        <v>43427.645833333336</v>
      </c>
      <c r="C1771" s="39">
        <v>28.357222222222227</v>
      </c>
      <c r="D1771">
        <v>26.195</v>
      </c>
      <c r="E1771">
        <v>26.292000000000002</v>
      </c>
      <c r="F1771">
        <v>28.555</v>
      </c>
      <c r="G1771">
        <v>26.195</v>
      </c>
      <c r="H1771">
        <v>28.456</v>
      </c>
      <c r="I1771">
        <v>28.257999999999999</v>
      </c>
      <c r="J1771">
        <v>26.195</v>
      </c>
    </row>
    <row r="1772" spans="1:10">
      <c r="A1772" s="76">
        <v>43427.666666666664</v>
      </c>
      <c r="C1772" s="39">
        <v>28.357222222222227</v>
      </c>
      <c r="D1772">
        <v>26.195</v>
      </c>
      <c r="E1772">
        <v>26.292000000000002</v>
      </c>
      <c r="F1772">
        <v>28.555</v>
      </c>
      <c r="G1772">
        <v>26.195</v>
      </c>
      <c r="H1772">
        <v>28.456</v>
      </c>
      <c r="I1772">
        <v>28.257999999999999</v>
      </c>
      <c r="J1772">
        <v>26.195</v>
      </c>
    </row>
    <row r="1773" spans="1:10">
      <c r="A1773" s="76">
        <v>43427.6875</v>
      </c>
      <c r="C1773" s="39">
        <v>28.357222222222227</v>
      </c>
      <c r="D1773">
        <v>26.195</v>
      </c>
      <c r="E1773">
        <v>26.292000000000002</v>
      </c>
      <c r="F1773">
        <v>28.555</v>
      </c>
      <c r="G1773">
        <v>26.195</v>
      </c>
      <c r="H1773">
        <v>28.456</v>
      </c>
      <c r="I1773">
        <v>28.257999999999999</v>
      </c>
      <c r="J1773">
        <v>26.195</v>
      </c>
    </row>
    <row r="1774" spans="1:10">
      <c r="A1774" s="76">
        <v>43427.708333333336</v>
      </c>
      <c r="C1774" s="39">
        <v>28.357222222222227</v>
      </c>
      <c r="D1774">
        <v>26.195</v>
      </c>
      <c r="E1774">
        <v>26.195</v>
      </c>
      <c r="F1774">
        <v>28.456</v>
      </c>
      <c r="G1774">
        <v>26.195</v>
      </c>
      <c r="H1774">
        <v>28.456</v>
      </c>
      <c r="I1774">
        <v>28.257999999999999</v>
      </c>
      <c r="J1774">
        <v>26.195</v>
      </c>
    </row>
    <row r="1775" spans="1:10">
      <c r="A1775" s="76">
        <v>43427.729166666664</v>
      </c>
      <c r="C1775" s="39">
        <v>28.257777777777783</v>
      </c>
      <c r="D1775">
        <v>26.195</v>
      </c>
      <c r="E1775">
        <v>26.195</v>
      </c>
      <c r="F1775">
        <v>28.456</v>
      </c>
      <c r="G1775">
        <v>26.097000000000001</v>
      </c>
      <c r="H1775">
        <v>28.456</v>
      </c>
      <c r="I1775">
        <v>28.158999999999999</v>
      </c>
      <c r="J1775">
        <v>26.195</v>
      </c>
    </row>
    <row r="1776" spans="1:10">
      <c r="A1776" s="76">
        <v>43427.75</v>
      </c>
      <c r="C1776" s="39">
        <v>28.257777777777783</v>
      </c>
      <c r="D1776">
        <v>26.097000000000001</v>
      </c>
      <c r="E1776">
        <v>26.195</v>
      </c>
      <c r="F1776">
        <v>28.456</v>
      </c>
      <c r="G1776">
        <v>26.097000000000001</v>
      </c>
      <c r="H1776">
        <v>28.356999999999999</v>
      </c>
      <c r="I1776">
        <v>28.158999999999999</v>
      </c>
      <c r="J1776">
        <v>26.097000000000001</v>
      </c>
    </row>
    <row r="1777" spans="1:10">
      <c r="A1777" s="76">
        <v>43427.770833333336</v>
      </c>
      <c r="C1777" s="39">
        <v>28.257777777777783</v>
      </c>
      <c r="D1777">
        <v>26.097000000000001</v>
      </c>
      <c r="E1777">
        <v>26.097000000000001</v>
      </c>
      <c r="F1777">
        <v>28.456</v>
      </c>
      <c r="G1777">
        <v>26.097000000000001</v>
      </c>
      <c r="H1777">
        <v>28.356999999999999</v>
      </c>
      <c r="I1777">
        <v>28.158999999999999</v>
      </c>
      <c r="J1777">
        <v>26.097000000000001</v>
      </c>
    </row>
    <row r="1778" spans="1:10">
      <c r="A1778" s="76">
        <v>43427.791666666664</v>
      </c>
      <c r="C1778" s="39">
        <v>28.357222222222227</v>
      </c>
      <c r="D1778">
        <v>26.097000000000001</v>
      </c>
      <c r="E1778">
        <v>26.097000000000001</v>
      </c>
      <c r="F1778">
        <v>28.356999999999999</v>
      </c>
      <c r="G1778">
        <v>26.097000000000001</v>
      </c>
      <c r="H1778">
        <v>28.356999999999999</v>
      </c>
      <c r="I1778">
        <v>28.06</v>
      </c>
      <c r="J1778">
        <v>26.097000000000001</v>
      </c>
    </row>
    <row r="1779" spans="1:10">
      <c r="A1779" s="76">
        <v>43427.8125</v>
      </c>
      <c r="C1779" s="39">
        <v>28.06</v>
      </c>
      <c r="D1779">
        <v>26</v>
      </c>
      <c r="E1779">
        <v>26</v>
      </c>
      <c r="F1779">
        <v>28.356999999999999</v>
      </c>
      <c r="G1779">
        <v>26</v>
      </c>
      <c r="H1779">
        <v>28.257999999999999</v>
      </c>
      <c r="I1779">
        <v>28.06</v>
      </c>
      <c r="J1779">
        <v>26</v>
      </c>
    </row>
    <row r="1780" spans="1:10">
      <c r="A1780" s="76">
        <v>43427.833333333336</v>
      </c>
      <c r="C1780" s="39">
        <v>27.961111111111112</v>
      </c>
      <c r="D1780">
        <v>25.902000000000001</v>
      </c>
      <c r="E1780">
        <v>25.902000000000001</v>
      </c>
      <c r="F1780">
        <v>28.257999999999999</v>
      </c>
      <c r="G1780">
        <v>25.902000000000001</v>
      </c>
      <c r="H1780">
        <v>28.158999999999999</v>
      </c>
      <c r="I1780">
        <v>27.960999999999999</v>
      </c>
      <c r="J1780">
        <v>25.902000000000001</v>
      </c>
    </row>
    <row r="1781" spans="1:10">
      <c r="A1781" s="76">
        <v>43427.854166666664</v>
      </c>
      <c r="C1781" s="39">
        <v>27.961111111111112</v>
      </c>
      <c r="D1781">
        <v>25.902000000000001</v>
      </c>
      <c r="E1781">
        <v>25.902000000000001</v>
      </c>
      <c r="F1781">
        <v>28.257999999999999</v>
      </c>
      <c r="G1781">
        <v>25.902000000000001</v>
      </c>
      <c r="H1781">
        <v>28.158999999999999</v>
      </c>
      <c r="I1781">
        <v>27.960999999999999</v>
      </c>
      <c r="J1781">
        <v>25.902000000000001</v>
      </c>
    </row>
    <row r="1782" spans="1:10">
      <c r="A1782" s="76">
        <v>43427.875</v>
      </c>
      <c r="C1782" s="39">
        <v>28.06</v>
      </c>
      <c r="D1782">
        <v>25.902000000000001</v>
      </c>
      <c r="E1782">
        <v>26</v>
      </c>
      <c r="F1782">
        <v>28.257999999999999</v>
      </c>
      <c r="G1782">
        <v>25.902000000000001</v>
      </c>
      <c r="H1782">
        <v>28.158999999999999</v>
      </c>
      <c r="I1782">
        <v>27.960999999999999</v>
      </c>
      <c r="J1782">
        <v>25.902000000000001</v>
      </c>
    </row>
    <row r="1783" spans="1:10">
      <c r="A1783" s="76">
        <v>43427.895833333336</v>
      </c>
      <c r="C1783" s="39">
        <v>27.961111111111112</v>
      </c>
      <c r="D1783">
        <v>25.902000000000001</v>
      </c>
      <c r="E1783">
        <v>26</v>
      </c>
      <c r="F1783">
        <v>28.158999999999999</v>
      </c>
      <c r="G1783">
        <v>25.902000000000001</v>
      </c>
      <c r="H1783">
        <v>28.158999999999999</v>
      </c>
      <c r="I1783">
        <v>27.960999999999999</v>
      </c>
      <c r="J1783">
        <v>25.902000000000001</v>
      </c>
    </row>
    <row r="1784" spans="1:10">
      <c r="A1784" s="76">
        <v>43427.916666666664</v>
      </c>
      <c r="C1784" s="39">
        <v>28.06</v>
      </c>
      <c r="D1784">
        <v>25.902000000000001</v>
      </c>
      <c r="E1784">
        <v>26</v>
      </c>
      <c r="F1784">
        <v>28.257999999999999</v>
      </c>
      <c r="G1784">
        <v>25.902000000000001</v>
      </c>
      <c r="H1784">
        <v>28.158999999999999</v>
      </c>
      <c r="I1784">
        <v>27.960999999999999</v>
      </c>
      <c r="J1784">
        <v>25.902000000000001</v>
      </c>
    </row>
    <row r="1785" spans="1:10">
      <c r="A1785" s="76">
        <v>43427.9375</v>
      </c>
      <c r="C1785" s="39">
        <v>27.961111111111112</v>
      </c>
      <c r="D1785">
        <v>25.902000000000001</v>
      </c>
      <c r="E1785">
        <v>25.902000000000001</v>
      </c>
      <c r="F1785">
        <v>28.158999999999999</v>
      </c>
      <c r="G1785">
        <v>25.902000000000001</v>
      </c>
      <c r="H1785">
        <v>28.158999999999999</v>
      </c>
      <c r="I1785">
        <v>27.960999999999999</v>
      </c>
      <c r="J1785">
        <v>25.902000000000001</v>
      </c>
    </row>
    <row r="1786" spans="1:10">
      <c r="A1786" s="76">
        <v>43427.958333333336</v>
      </c>
      <c r="C1786" s="39">
        <v>28.06</v>
      </c>
      <c r="D1786">
        <v>25.902000000000001</v>
      </c>
      <c r="E1786">
        <v>26</v>
      </c>
      <c r="F1786">
        <v>28.257999999999999</v>
      </c>
      <c r="G1786">
        <v>25.902000000000001</v>
      </c>
      <c r="H1786">
        <v>28.158999999999999</v>
      </c>
      <c r="I1786">
        <v>27.960999999999999</v>
      </c>
      <c r="J1786">
        <v>25.902000000000001</v>
      </c>
    </row>
    <row r="1787" spans="1:10">
      <c r="A1787" s="76">
        <v>43427.979166666664</v>
      </c>
      <c r="C1787" s="39">
        <v>27.961111111111112</v>
      </c>
      <c r="D1787">
        <v>25.902000000000001</v>
      </c>
      <c r="E1787">
        <v>25.902000000000001</v>
      </c>
      <c r="F1787">
        <v>28.158999999999999</v>
      </c>
      <c r="G1787">
        <v>25.902000000000001</v>
      </c>
      <c r="H1787">
        <v>28.158999999999999</v>
      </c>
      <c r="I1787">
        <v>27.960999999999999</v>
      </c>
      <c r="J1787">
        <v>25.902000000000001</v>
      </c>
    </row>
    <row r="1788" spans="1:10">
      <c r="A1788" s="76">
        <v>43428</v>
      </c>
      <c r="C1788" s="39">
        <v>27.862222222222226</v>
      </c>
      <c r="D1788">
        <v>25.805</v>
      </c>
      <c r="E1788">
        <v>25.902000000000001</v>
      </c>
      <c r="F1788">
        <v>28.06</v>
      </c>
      <c r="G1788">
        <v>25.805</v>
      </c>
      <c r="H1788">
        <v>28.06</v>
      </c>
      <c r="I1788">
        <v>27.861999999999998</v>
      </c>
      <c r="J1788">
        <v>25.902000000000001</v>
      </c>
    </row>
    <row r="1789" spans="1:10">
      <c r="A1789" s="76">
        <v>43428.020833333336</v>
      </c>
      <c r="C1789" s="39">
        <v>27.862222222222226</v>
      </c>
      <c r="D1789">
        <v>25.805</v>
      </c>
      <c r="E1789">
        <v>25.902000000000001</v>
      </c>
      <c r="F1789">
        <v>28.06</v>
      </c>
      <c r="G1789">
        <v>25.805</v>
      </c>
      <c r="H1789">
        <v>28.06</v>
      </c>
      <c r="I1789">
        <v>27.861999999999998</v>
      </c>
      <c r="J1789">
        <v>25.805</v>
      </c>
    </row>
    <row r="1790" spans="1:10">
      <c r="A1790" s="76">
        <v>43428.041666666664</v>
      </c>
      <c r="C1790" s="39">
        <v>27.862222222222226</v>
      </c>
      <c r="D1790">
        <v>25.805</v>
      </c>
      <c r="E1790">
        <v>25.902000000000001</v>
      </c>
      <c r="F1790">
        <v>28.06</v>
      </c>
      <c r="G1790">
        <v>25.805</v>
      </c>
      <c r="H1790">
        <v>28.06</v>
      </c>
      <c r="I1790">
        <v>27.861999999999998</v>
      </c>
      <c r="J1790">
        <v>25.805</v>
      </c>
    </row>
    <row r="1791" spans="1:10">
      <c r="A1791" s="76">
        <v>43428.0625</v>
      </c>
      <c r="C1791" s="39">
        <v>27.862222222222226</v>
      </c>
      <c r="D1791">
        <v>25.805</v>
      </c>
      <c r="E1791">
        <v>25.902000000000001</v>
      </c>
      <c r="F1791">
        <v>28.06</v>
      </c>
      <c r="G1791">
        <v>25.805</v>
      </c>
      <c r="H1791">
        <v>28.06</v>
      </c>
      <c r="I1791">
        <v>27.861999999999998</v>
      </c>
      <c r="J1791">
        <v>25.805</v>
      </c>
    </row>
    <row r="1792" spans="1:10">
      <c r="A1792" s="76">
        <v>43428.083333333336</v>
      </c>
      <c r="C1792" s="39">
        <v>27.763888888888886</v>
      </c>
      <c r="D1792">
        <v>25.805</v>
      </c>
      <c r="E1792">
        <v>25.805</v>
      </c>
      <c r="F1792">
        <v>28.06</v>
      </c>
      <c r="G1792">
        <v>25.707999999999998</v>
      </c>
      <c r="H1792">
        <v>28.06</v>
      </c>
      <c r="I1792">
        <v>27.763999999999999</v>
      </c>
      <c r="J1792">
        <v>25.805</v>
      </c>
    </row>
    <row r="1793" spans="1:10">
      <c r="A1793" s="76">
        <v>43428.104166666664</v>
      </c>
      <c r="C1793" s="39">
        <v>27.763888888888886</v>
      </c>
      <c r="D1793">
        <v>25.707999999999998</v>
      </c>
      <c r="E1793">
        <v>25.805</v>
      </c>
      <c r="F1793">
        <v>28.06</v>
      </c>
      <c r="G1793">
        <v>25.707999999999998</v>
      </c>
      <c r="H1793">
        <v>28.06</v>
      </c>
      <c r="I1793">
        <v>27.763999999999999</v>
      </c>
      <c r="J1793">
        <v>25.805</v>
      </c>
    </row>
    <row r="1794" spans="1:10">
      <c r="A1794" s="76">
        <v>43428.125</v>
      </c>
      <c r="C1794" s="39">
        <v>27.763888888888886</v>
      </c>
      <c r="D1794">
        <v>25.707999999999998</v>
      </c>
      <c r="E1794">
        <v>25.805</v>
      </c>
      <c r="F1794">
        <v>27.960999999999999</v>
      </c>
      <c r="G1794">
        <v>25.707999999999998</v>
      </c>
      <c r="H1794">
        <v>27.960999999999999</v>
      </c>
      <c r="I1794">
        <v>27.763999999999999</v>
      </c>
      <c r="J1794">
        <v>25.707999999999998</v>
      </c>
    </row>
    <row r="1795" spans="1:10">
      <c r="A1795" s="76">
        <v>43428.145833333336</v>
      </c>
      <c r="C1795" s="39">
        <v>27.664999999999999</v>
      </c>
      <c r="D1795">
        <v>25.61</v>
      </c>
      <c r="E1795">
        <v>25.707999999999998</v>
      </c>
      <c r="F1795">
        <v>27.960999999999999</v>
      </c>
      <c r="G1795">
        <v>25.61</v>
      </c>
      <c r="H1795">
        <v>27.861999999999998</v>
      </c>
      <c r="I1795">
        <v>27.664999999999999</v>
      </c>
      <c r="J1795">
        <v>25.707999999999998</v>
      </c>
    </row>
    <row r="1796" spans="1:10">
      <c r="A1796" s="76">
        <v>43428.166666666664</v>
      </c>
      <c r="C1796" s="39">
        <v>27.664999999999999</v>
      </c>
      <c r="D1796">
        <v>25.61</v>
      </c>
      <c r="E1796">
        <v>25.61</v>
      </c>
      <c r="F1796">
        <v>27.861999999999998</v>
      </c>
      <c r="G1796">
        <v>25.61</v>
      </c>
      <c r="H1796">
        <v>27.861999999999998</v>
      </c>
      <c r="I1796">
        <v>27.567</v>
      </c>
      <c r="J1796">
        <v>25.61</v>
      </c>
    </row>
    <row r="1797" spans="1:10">
      <c r="A1797" s="76">
        <v>43428.1875</v>
      </c>
      <c r="C1797" s="39">
        <v>27.56722222222222</v>
      </c>
      <c r="D1797">
        <v>25.61</v>
      </c>
      <c r="E1797">
        <v>25.61</v>
      </c>
      <c r="F1797">
        <v>27.861999999999998</v>
      </c>
      <c r="G1797">
        <v>25.61</v>
      </c>
      <c r="H1797">
        <v>27.763999999999999</v>
      </c>
      <c r="I1797">
        <v>27.567</v>
      </c>
      <c r="J1797">
        <v>25.61</v>
      </c>
    </row>
    <row r="1798" spans="1:10">
      <c r="A1798" s="76">
        <v>43428.208333333336</v>
      </c>
      <c r="C1798" s="39">
        <v>27.56722222222222</v>
      </c>
      <c r="D1798">
        <v>25.61</v>
      </c>
      <c r="E1798">
        <v>25.61</v>
      </c>
      <c r="F1798">
        <v>27.861999999999998</v>
      </c>
      <c r="G1798">
        <v>25.513000000000002</v>
      </c>
      <c r="H1798">
        <v>27.763999999999999</v>
      </c>
      <c r="I1798">
        <v>27.567</v>
      </c>
      <c r="J1798">
        <v>25.61</v>
      </c>
    </row>
    <row r="1799" spans="1:10">
      <c r="A1799" s="76">
        <v>43428.229166666664</v>
      </c>
      <c r="C1799" s="39">
        <v>27.664999999999999</v>
      </c>
      <c r="D1799">
        <v>25.61</v>
      </c>
      <c r="E1799">
        <v>25.61</v>
      </c>
      <c r="F1799">
        <v>27.960999999999999</v>
      </c>
      <c r="G1799">
        <v>25.61</v>
      </c>
      <c r="H1799">
        <v>27.763999999999999</v>
      </c>
      <c r="I1799">
        <v>27.567</v>
      </c>
      <c r="J1799">
        <v>25.61</v>
      </c>
    </row>
    <row r="1800" spans="1:10">
      <c r="A1800" s="76">
        <v>43428.25</v>
      </c>
      <c r="C1800" s="39">
        <v>27.664999999999999</v>
      </c>
      <c r="D1800">
        <v>25.61</v>
      </c>
      <c r="E1800">
        <v>25.61</v>
      </c>
      <c r="F1800">
        <v>27.960999999999999</v>
      </c>
      <c r="G1800">
        <v>25.61</v>
      </c>
      <c r="H1800">
        <v>27.763999999999999</v>
      </c>
      <c r="I1800">
        <v>27.468</v>
      </c>
      <c r="J1800">
        <v>25.61</v>
      </c>
    </row>
    <row r="1801" spans="1:10">
      <c r="A1801" s="76">
        <v>43428.270833333336</v>
      </c>
      <c r="C1801" s="39">
        <v>27.56722222222222</v>
      </c>
      <c r="D1801">
        <v>25.513000000000002</v>
      </c>
      <c r="E1801">
        <v>25.61</v>
      </c>
      <c r="F1801">
        <v>27.861999999999998</v>
      </c>
      <c r="G1801">
        <v>25.513000000000002</v>
      </c>
      <c r="H1801">
        <v>27.763999999999999</v>
      </c>
      <c r="I1801">
        <v>27.567</v>
      </c>
      <c r="J1801">
        <v>25.61</v>
      </c>
    </row>
    <row r="1802" spans="1:10">
      <c r="A1802" s="76">
        <v>43428.291666666664</v>
      </c>
      <c r="C1802" s="39">
        <v>27.56722222222222</v>
      </c>
      <c r="D1802">
        <v>25.513000000000002</v>
      </c>
      <c r="E1802">
        <v>25.61</v>
      </c>
      <c r="F1802">
        <v>27.861999999999998</v>
      </c>
      <c r="G1802">
        <v>25.513000000000002</v>
      </c>
      <c r="H1802">
        <v>27.664999999999999</v>
      </c>
      <c r="I1802">
        <v>27.468</v>
      </c>
      <c r="J1802">
        <v>25.513000000000002</v>
      </c>
    </row>
    <row r="1803" spans="1:10">
      <c r="A1803" s="76">
        <v>43428.3125</v>
      </c>
      <c r="C1803" s="39">
        <v>27.862222222222226</v>
      </c>
      <c r="D1803">
        <v>25.805</v>
      </c>
      <c r="E1803">
        <v>25.902000000000001</v>
      </c>
      <c r="F1803">
        <v>28.158999999999999</v>
      </c>
      <c r="G1803">
        <v>25.902000000000001</v>
      </c>
      <c r="H1803">
        <v>27.960999999999999</v>
      </c>
      <c r="I1803">
        <v>27.763999999999999</v>
      </c>
      <c r="J1803">
        <v>26.097000000000001</v>
      </c>
    </row>
    <row r="1804" spans="1:10">
      <c r="A1804" s="76">
        <v>43428.333333333336</v>
      </c>
      <c r="C1804" s="39">
        <v>27.862222222222226</v>
      </c>
      <c r="D1804">
        <v>25.805</v>
      </c>
      <c r="E1804">
        <v>25.707999999999998</v>
      </c>
      <c r="F1804">
        <v>28.06</v>
      </c>
      <c r="G1804">
        <v>25.805</v>
      </c>
      <c r="H1804">
        <v>27.861999999999998</v>
      </c>
      <c r="I1804">
        <v>27.664999999999999</v>
      </c>
      <c r="J1804">
        <v>25.902000000000001</v>
      </c>
    </row>
    <row r="1805" spans="1:10">
      <c r="A1805" s="76">
        <v>43428.354166666664</v>
      </c>
      <c r="C1805" s="39">
        <v>28.357222222222227</v>
      </c>
      <c r="D1805">
        <v>26.097000000000001</v>
      </c>
      <c r="E1805">
        <v>26.097000000000001</v>
      </c>
      <c r="F1805">
        <v>28.356999999999999</v>
      </c>
      <c r="G1805">
        <v>26</v>
      </c>
      <c r="H1805">
        <v>28.06</v>
      </c>
      <c r="I1805">
        <v>27.960999999999999</v>
      </c>
      <c r="J1805">
        <v>26.292000000000002</v>
      </c>
    </row>
    <row r="1806" spans="1:10">
      <c r="A1806" s="76">
        <v>43428.375</v>
      </c>
      <c r="C1806" s="39">
        <v>28.357222222222227</v>
      </c>
      <c r="D1806">
        <v>26</v>
      </c>
      <c r="E1806">
        <v>26.292000000000002</v>
      </c>
      <c r="F1806">
        <v>28.257999999999999</v>
      </c>
      <c r="G1806">
        <v>26.292000000000002</v>
      </c>
      <c r="H1806">
        <v>28.158999999999999</v>
      </c>
      <c r="I1806">
        <v>27.763999999999999</v>
      </c>
      <c r="J1806">
        <v>26</v>
      </c>
    </row>
    <row r="1807" spans="1:10">
      <c r="A1807" s="76">
        <v>43428.395833333336</v>
      </c>
      <c r="C1807" s="39">
        <v>27.862222222222226</v>
      </c>
      <c r="D1807">
        <v>25.805</v>
      </c>
      <c r="E1807">
        <v>25.805</v>
      </c>
      <c r="F1807">
        <v>28.158999999999999</v>
      </c>
      <c r="G1807">
        <v>25.805</v>
      </c>
      <c r="H1807">
        <v>27.861999999999998</v>
      </c>
      <c r="I1807">
        <v>27.664999999999999</v>
      </c>
      <c r="J1807">
        <v>25.902000000000001</v>
      </c>
    </row>
    <row r="1808" spans="1:10">
      <c r="A1808" s="76">
        <v>43428.416666666664</v>
      </c>
      <c r="C1808" s="39">
        <v>27.862222222222226</v>
      </c>
      <c r="D1808">
        <v>25.805</v>
      </c>
      <c r="E1808">
        <v>25.805</v>
      </c>
      <c r="F1808">
        <v>28.158999999999999</v>
      </c>
      <c r="G1808">
        <v>25.805</v>
      </c>
      <c r="H1808">
        <v>27.960999999999999</v>
      </c>
      <c r="I1808">
        <v>27.664999999999999</v>
      </c>
      <c r="J1808">
        <v>25.805</v>
      </c>
    </row>
    <row r="1809" spans="1:10">
      <c r="A1809" s="76">
        <v>43428.4375</v>
      </c>
      <c r="C1809" s="39">
        <v>27.862222222222226</v>
      </c>
      <c r="D1809">
        <v>25.805</v>
      </c>
      <c r="E1809">
        <v>25.805</v>
      </c>
      <c r="F1809">
        <v>28.158999999999999</v>
      </c>
      <c r="G1809">
        <v>25.805</v>
      </c>
      <c r="H1809">
        <v>27.960999999999999</v>
      </c>
      <c r="I1809">
        <v>27.664999999999999</v>
      </c>
      <c r="J1809">
        <v>25.902000000000001</v>
      </c>
    </row>
    <row r="1810" spans="1:10">
      <c r="A1810" s="76">
        <v>43428.458333333336</v>
      </c>
      <c r="C1810" s="39">
        <v>27.862222222222226</v>
      </c>
      <c r="D1810">
        <v>25.805</v>
      </c>
      <c r="E1810">
        <v>25.805</v>
      </c>
      <c r="F1810">
        <v>28.158999999999999</v>
      </c>
      <c r="G1810">
        <v>25.805</v>
      </c>
      <c r="H1810">
        <v>27.861999999999998</v>
      </c>
      <c r="I1810">
        <v>27.664999999999999</v>
      </c>
      <c r="J1810">
        <v>25.805</v>
      </c>
    </row>
    <row r="1811" spans="1:10">
      <c r="A1811" s="76">
        <v>43428.479166666664</v>
      </c>
      <c r="C1811" s="39">
        <v>27.862222222222226</v>
      </c>
      <c r="D1811">
        <v>25.805</v>
      </c>
      <c r="E1811">
        <v>25.902000000000001</v>
      </c>
      <c r="F1811">
        <v>28.158999999999999</v>
      </c>
      <c r="G1811">
        <v>25.805</v>
      </c>
      <c r="H1811">
        <v>27.960999999999999</v>
      </c>
      <c r="I1811">
        <v>27.664999999999999</v>
      </c>
      <c r="J1811">
        <v>25.805</v>
      </c>
    </row>
    <row r="1812" spans="1:10">
      <c r="A1812" s="76">
        <v>43428.5</v>
      </c>
      <c r="C1812" s="39">
        <v>27.862222222222226</v>
      </c>
      <c r="D1812">
        <v>25.805</v>
      </c>
      <c r="E1812">
        <v>25.902000000000001</v>
      </c>
      <c r="F1812">
        <v>28.158999999999999</v>
      </c>
      <c r="G1812">
        <v>25.805</v>
      </c>
      <c r="H1812">
        <v>27.960999999999999</v>
      </c>
      <c r="I1812">
        <v>27.664999999999999</v>
      </c>
      <c r="J1812">
        <v>25.902000000000001</v>
      </c>
    </row>
    <row r="1813" spans="1:10">
      <c r="A1813" s="76">
        <v>43428.520833333336</v>
      </c>
      <c r="C1813" s="39">
        <v>27.862222222222226</v>
      </c>
      <c r="D1813">
        <v>25.805</v>
      </c>
      <c r="E1813">
        <v>25.902000000000001</v>
      </c>
      <c r="F1813">
        <v>28.158999999999999</v>
      </c>
      <c r="G1813">
        <v>25.805</v>
      </c>
      <c r="H1813">
        <v>27.960999999999999</v>
      </c>
      <c r="I1813">
        <v>27.763999999999999</v>
      </c>
      <c r="J1813">
        <v>25.902000000000001</v>
      </c>
    </row>
    <row r="1814" spans="1:10">
      <c r="A1814" s="76">
        <v>43428.541666666664</v>
      </c>
      <c r="C1814" s="39">
        <v>27.961111111111112</v>
      </c>
      <c r="D1814">
        <v>25.902000000000001</v>
      </c>
      <c r="E1814">
        <v>26</v>
      </c>
      <c r="F1814">
        <v>28.257999999999999</v>
      </c>
      <c r="G1814">
        <v>25.902000000000001</v>
      </c>
      <c r="H1814">
        <v>27.960999999999999</v>
      </c>
      <c r="I1814">
        <v>27.763999999999999</v>
      </c>
      <c r="J1814">
        <v>25.902000000000001</v>
      </c>
    </row>
    <row r="1815" spans="1:10">
      <c r="A1815" s="76">
        <v>43428.5625</v>
      </c>
      <c r="C1815" s="39">
        <v>27.961111111111112</v>
      </c>
      <c r="D1815">
        <v>25.902000000000001</v>
      </c>
      <c r="E1815">
        <v>25.902000000000001</v>
      </c>
      <c r="F1815">
        <v>28.257999999999999</v>
      </c>
      <c r="G1815">
        <v>25.902000000000001</v>
      </c>
      <c r="H1815">
        <v>28.06</v>
      </c>
      <c r="I1815">
        <v>27.664999999999999</v>
      </c>
      <c r="J1815">
        <v>25.902000000000001</v>
      </c>
    </row>
    <row r="1816" spans="1:10">
      <c r="A1816" s="76">
        <v>43428.583333333336</v>
      </c>
      <c r="C1816" s="39">
        <v>28.06</v>
      </c>
      <c r="D1816">
        <v>26</v>
      </c>
      <c r="E1816">
        <v>26.097000000000001</v>
      </c>
      <c r="F1816">
        <v>28.356999999999999</v>
      </c>
      <c r="G1816">
        <v>26</v>
      </c>
      <c r="H1816">
        <v>28.06</v>
      </c>
      <c r="I1816">
        <v>27.763999999999999</v>
      </c>
      <c r="J1816">
        <v>26</v>
      </c>
    </row>
    <row r="1817" spans="1:10">
      <c r="A1817" s="76">
        <v>43428.604166666664</v>
      </c>
      <c r="C1817" s="39">
        <v>27.961111111111112</v>
      </c>
      <c r="D1817">
        <v>25.902000000000001</v>
      </c>
      <c r="E1817">
        <v>26</v>
      </c>
      <c r="F1817">
        <v>28.356999999999999</v>
      </c>
      <c r="G1817">
        <v>25.902000000000001</v>
      </c>
      <c r="H1817">
        <v>28.06</v>
      </c>
      <c r="I1817">
        <v>27.763999999999999</v>
      </c>
      <c r="J1817">
        <v>26</v>
      </c>
    </row>
    <row r="1818" spans="1:10">
      <c r="A1818" s="76">
        <v>43428.625</v>
      </c>
      <c r="C1818" s="39">
        <v>28.06</v>
      </c>
      <c r="D1818">
        <v>25.902000000000001</v>
      </c>
      <c r="E1818">
        <v>26</v>
      </c>
      <c r="F1818">
        <v>28.356999999999999</v>
      </c>
      <c r="G1818">
        <v>25.902000000000001</v>
      </c>
      <c r="H1818">
        <v>28.06</v>
      </c>
      <c r="I1818">
        <v>27.763999999999999</v>
      </c>
      <c r="J1818">
        <v>26</v>
      </c>
    </row>
    <row r="1819" spans="1:10">
      <c r="A1819" s="76">
        <v>43428.645833333336</v>
      </c>
      <c r="C1819" s="39">
        <v>27.961111111111112</v>
      </c>
      <c r="D1819">
        <v>25.902000000000001</v>
      </c>
      <c r="E1819">
        <v>26</v>
      </c>
      <c r="F1819">
        <v>28.257999999999999</v>
      </c>
      <c r="G1819">
        <v>25.902000000000001</v>
      </c>
      <c r="H1819">
        <v>28.06</v>
      </c>
      <c r="I1819">
        <v>27.763999999999999</v>
      </c>
      <c r="J1819">
        <v>25.902000000000001</v>
      </c>
    </row>
    <row r="1820" spans="1:10">
      <c r="A1820" s="76">
        <v>43428.666666666664</v>
      </c>
      <c r="C1820" s="39">
        <v>28.06</v>
      </c>
      <c r="D1820">
        <v>25.902000000000001</v>
      </c>
      <c r="E1820">
        <v>26</v>
      </c>
      <c r="F1820">
        <v>28.356999999999999</v>
      </c>
      <c r="G1820">
        <v>25.902000000000001</v>
      </c>
      <c r="H1820">
        <v>28.06</v>
      </c>
      <c r="I1820">
        <v>27.763999999999999</v>
      </c>
      <c r="J1820">
        <v>25.902000000000001</v>
      </c>
    </row>
    <row r="1821" spans="1:10">
      <c r="A1821" s="76">
        <v>43428.6875</v>
      </c>
      <c r="C1821" s="39">
        <v>27.961111111111112</v>
      </c>
      <c r="D1821">
        <v>25.902000000000001</v>
      </c>
      <c r="E1821">
        <v>25.902000000000001</v>
      </c>
      <c r="F1821">
        <v>28.257999999999999</v>
      </c>
      <c r="G1821">
        <v>25.902000000000001</v>
      </c>
      <c r="H1821">
        <v>28.06</v>
      </c>
      <c r="I1821">
        <v>27.664999999999999</v>
      </c>
      <c r="J1821">
        <v>25.902000000000001</v>
      </c>
    </row>
    <row r="1822" spans="1:10">
      <c r="A1822" s="76">
        <v>43428.708333333336</v>
      </c>
      <c r="C1822" s="39">
        <v>27.961111111111112</v>
      </c>
      <c r="D1822">
        <v>25.902000000000001</v>
      </c>
      <c r="E1822">
        <v>25.902000000000001</v>
      </c>
      <c r="F1822">
        <v>28.257999999999999</v>
      </c>
      <c r="G1822">
        <v>25.805</v>
      </c>
      <c r="H1822">
        <v>27.960999999999999</v>
      </c>
      <c r="I1822">
        <v>27.763999999999999</v>
      </c>
      <c r="J1822">
        <v>25.902000000000001</v>
      </c>
    </row>
    <row r="1823" spans="1:10">
      <c r="A1823" s="76">
        <v>43428.729166666664</v>
      </c>
      <c r="C1823" s="39">
        <v>27.862222222222226</v>
      </c>
      <c r="D1823">
        <v>25.805</v>
      </c>
      <c r="E1823">
        <v>25.902000000000001</v>
      </c>
      <c r="F1823">
        <v>28.257999999999999</v>
      </c>
      <c r="G1823">
        <v>25.805</v>
      </c>
      <c r="H1823">
        <v>27.960999999999999</v>
      </c>
      <c r="I1823">
        <v>27.664999999999999</v>
      </c>
      <c r="J1823">
        <v>25.805</v>
      </c>
    </row>
    <row r="1824" spans="1:10">
      <c r="A1824" s="76">
        <v>43428.75</v>
      </c>
      <c r="C1824" s="39">
        <v>27.862222222222226</v>
      </c>
      <c r="D1824">
        <v>25.805</v>
      </c>
      <c r="E1824">
        <v>25.805</v>
      </c>
      <c r="F1824">
        <v>28.158999999999999</v>
      </c>
      <c r="G1824">
        <v>25.805</v>
      </c>
      <c r="H1824">
        <v>27.861999999999998</v>
      </c>
      <c r="I1824">
        <v>27.664999999999999</v>
      </c>
      <c r="J1824">
        <v>25.805</v>
      </c>
    </row>
    <row r="1825" spans="1:10">
      <c r="A1825" s="76">
        <v>43428.770833333336</v>
      </c>
      <c r="C1825" s="39">
        <v>27.862222222222226</v>
      </c>
      <c r="D1825">
        <v>25.707999999999998</v>
      </c>
      <c r="E1825">
        <v>25.805</v>
      </c>
      <c r="F1825">
        <v>28.158999999999999</v>
      </c>
      <c r="G1825">
        <v>25.707999999999998</v>
      </c>
      <c r="H1825">
        <v>27.861999999999998</v>
      </c>
      <c r="I1825">
        <v>27.664999999999999</v>
      </c>
      <c r="J1825">
        <v>25.805</v>
      </c>
    </row>
    <row r="1826" spans="1:10">
      <c r="A1826" s="76">
        <v>43428.791666666664</v>
      </c>
      <c r="C1826" s="39">
        <v>27.862222222222226</v>
      </c>
      <c r="D1826">
        <v>25.707999999999998</v>
      </c>
      <c r="E1826">
        <v>25.805</v>
      </c>
      <c r="F1826">
        <v>28.158999999999999</v>
      </c>
      <c r="G1826">
        <v>25.707999999999998</v>
      </c>
      <c r="H1826">
        <v>27.861999999999998</v>
      </c>
      <c r="I1826">
        <v>27.664999999999999</v>
      </c>
      <c r="J1826">
        <v>25.805</v>
      </c>
    </row>
    <row r="1827" spans="1:10">
      <c r="A1827" s="76">
        <v>43428.8125</v>
      </c>
      <c r="C1827" s="39">
        <v>27.763888888888886</v>
      </c>
      <c r="D1827">
        <v>25.707999999999998</v>
      </c>
      <c r="E1827">
        <v>25.707999999999998</v>
      </c>
      <c r="F1827">
        <v>28.06</v>
      </c>
      <c r="G1827">
        <v>25.707999999999998</v>
      </c>
      <c r="H1827">
        <v>27.861999999999998</v>
      </c>
      <c r="I1827">
        <v>27.567</v>
      </c>
      <c r="J1827">
        <v>25.707999999999998</v>
      </c>
    </row>
    <row r="1828" spans="1:10">
      <c r="A1828" s="76">
        <v>43428.833333333336</v>
      </c>
      <c r="C1828" s="39">
        <v>27.862222222222226</v>
      </c>
      <c r="D1828">
        <v>25.707999999999998</v>
      </c>
      <c r="E1828">
        <v>25.805</v>
      </c>
      <c r="F1828">
        <v>28.158999999999999</v>
      </c>
      <c r="G1828">
        <v>25.707999999999998</v>
      </c>
      <c r="H1828">
        <v>27.861999999999998</v>
      </c>
      <c r="I1828">
        <v>27.664999999999999</v>
      </c>
      <c r="J1828">
        <v>25.707999999999998</v>
      </c>
    </row>
    <row r="1829" spans="1:10">
      <c r="A1829" s="76">
        <v>43428.854166666664</v>
      </c>
      <c r="C1829" s="39">
        <v>27.862222222222226</v>
      </c>
      <c r="D1829">
        <v>25.805</v>
      </c>
      <c r="E1829">
        <v>25.805</v>
      </c>
      <c r="F1829">
        <v>28.158999999999999</v>
      </c>
      <c r="G1829">
        <v>25.805</v>
      </c>
      <c r="H1829">
        <v>27.960999999999999</v>
      </c>
      <c r="I1829">
        <v>27.664999999999999</v>
      </c>
      <c r="J1829">
        <v>25.805</v>
      </c>
    </row>
    <row r="1830" spans="1:10">
      <c r="A1830" s="76">
        <v>43428.875</v>
      </c>
      <c r="C1830" s="39">
        <v>27.862222222222226</v>
      </c>
      <c r="D1830">
        <v>25.805</v>
      </c>
      <c r="E1830">
        <v>25.805</v>
      </c>
      <c r="F1830">
        <v>28.257999999999999</v>
      </c>
      <c r="G1830">
        <v>25.805</v>
      </c>
      <c r="H1830">
        <v>27.960999999999999</v>
      </c>
      <c r="I1830">
        <v>27.763999999999999</v>
      </c>
      <c r="J1830">
        <v>25.805</v>
      </c>
    </row>
    <row r="1831" spans="1:10">
      <c r="A1831" s="76">
        <v>43428.895833333336</v>
      </c>
      <c r="C1831" s="39">
        <v>27.862222222222226</v>
      </c>
      <c r="D1831">
        <v>25.805</v>
      </c>
      <c r="E1831">
        <v>25.902000000000001</v>
      </c>
      <c r="F1831">
        <v>28.158999999999999</v>
      </c>
      <c r="G1831">
        <v>25.805</v>
      </c>
      <c r="H1831">
        <v>27.960999999999999</v>
      </c>
      <c r="I1831">
        <v>27.664999999999999</v>
      </c>
      <c r="J1831">
        <v>25.805</v>
      </c>
    </row>
    <row r="1832" spans="1:10">
      <c r="A1832" s="76">
        <v>43428.916666666664</v>
      </c>
      <c r="C1832" s="39">
        <v>27.961111111111112</v>
      </c>
      <c r="D1832">
        <v>25.805</v>
      </c>
      <c r="E1832">
        <v>25.902000000000001</v>
      </c>
      <c r="F1832">
        <v>28.257999999999999</v>
      </c>
      <c r="G1832">
        <v>25.805</v>
      </c>
      <c r="H1832">
        <v>28.06</v>
      </c>
      <c r="I1832">
        <v>27.763999999999999</v>
      </c>
      <c r="J1832">
        <v>25.902000000000001</v>
      </c>
    </row>
    <row r="1833" spans="1:10">
      <c r="A1833" s="76">
        <v>43428.9375</v>
      </c>
      <c r="C1833" s="39">
        <v>27.961111111111112</v>
      </c>
      <c r="D1833">
        <v>25.902000000000001</v>
      </c>
      <c r="E1833">
        <v>25.902000000000001</v>
      </c>
      <c r="F1833">
        <v>28.257999999999999</v>
      </c>
      <c r="G1833">
        <v>25.805</v>
      </c>
      <c r="H1833">
        <v>28.06</v>
      </c>
      <c r="I1833">
        <v>27.763999999999999</v>
      </c>
      <c r="J1833">
        <v>25.902000000000001</v>
      </c>
    </row>
    <row r="1834" spans="1:10">
      <c r="A1834" s="76">
        <v>43428.958333333336</v>
      </c>
      <c r="C1834" s="39">
        <v>27.961111111111112</v>
      </c>
      <c r="D1834">
        <v>25.902000000000001</v>
      </c>
      <c r="E1834">
        <v>25.902000000000001</v>
      </c>
      <c r="F1834">
        <v>28.356999999999999</v>
      </c>
      <c r="G1834">
        <v>25.805</v>
      </c>
      <c r="H1834">
        <v>28.06</v>
      </c>
      <c r="I1834">
        <v>27.763999999999999</v>
      </c>
      <c r="J1834">
        <v>25.805</v>
      </c>
    </row>
    <row r="1835" spans="1:10">
      <c r="A1835" s="76">
        <v>43428.979166666664</v>
      </c>
      <c r="C1835" s="39">
        <v>27.961111111111112</v>
      </c>
      <c r="D1835">
        <v>25.805</v>
      </c>
      <c r="E1835">
        <v>25.902000000000001</v>
      </c>
      <c r="F1835">
        <v>28.257999999999999</v>
      </c>
      <c r="G1835">
        <v>25.805</v>
      </c>
      <c r="H1835">
        <v>28.06</v>
      </c>
      <c r="I1835">
        <v>27.763999999999999</v>
      </c>
      <c r="J1835">
        <v>25.805</v>
      </c>
    </row>
    <row r="1836" spans="1:10">
      <c r="A1836" s="76">
        <v>43429</v>
      </c>
      <c r="C1836" s="39">
        <v>27.862222222222226</v>
      </c>
      <c r="D1836">
        <v>25.805</v>
      </c>
      <c r="E1836">
        <v>25.805</v>
      </c>
      <c r="F1836">
        <v>28.158999999999999</v>
      </c>
      <c r="G1836">
        <v>25.707999999999998</v>
      </c>
      <c r="H1836">
        <v>27.960999999999999</v>
      </c>
      <c r="I1836">
        <v>27.664999999999999</v>
      </c>
      <c r="J1836">
        <v>25.707999999999998</v>
      </c>
    </row>
    <row r="1837" spans="1:10">
      <c r="A1837" s="76">
        <v>43429.020833333336</v>
      </c>
      <c r="C1837" s="39">
        <v>27.862222222222226</v>
      </c>
      <c r="D1837">
        <v>25.707999999999998</v>
      </c>
      <c r="E1837">
        <v>25.707999999999998</v>
      </c>
      <c r="F1837">
        <v>28.158999999999999</v>
      </c>
      <c r="G1837">
        <v>25.707999999999998</v>
      </c>
      <c r="H1837">
        <v>27.861999999999998</v>
      </c>
      <c r="I1837">
        <v>27.567</v>
      </c>
      <c r="J1837">
        <v>25.707999999999998</v>
      </c>
    </row>
    <row r="1838" spans="1:10">
      <c r="A1838" s="76">
        <v>43429.041666666664</v>
      </c>
      <c r="C1838" s="39">
        <v>27.862222222222226</v>
      </c>
      <c r="D1838">
        <v>25.707999999999998</v>
      </c>
      <c r="E1838">
        <v>25.707999999999998</v>
      </c>
      <c r="F1838">
        <v>28.06</v>
      </c>
      <c r="G1838">
        <v>25.61</v>
      </c>
      <c r="H1838">
        <v>27.861999999999998</v>
      </c>
      <c r="I1838">
        <v>27.567</v>
      </c>
      <c r="J1838">
        <v>25.61</v>
      </c>
    </row>
    <row r="1839" spans="1:10">
      <c r="A1839" s="76">
        <v>43429.0625</v>
      </c>
      <c r="C1839" s="39">
        <v>27.862222222222226</v>
      </c>
      <c r="D1839">
        <v>25.707999999999998</v>
      </c>
      <c r="E1839">
        <v>25.805</v>
      </c>
      <c r="F1839">
        <v>28.158999999999999</v>
      </c>
      <c r="G1839">
        <v>25.707999999999998</v>
      </c>
      <c r="H1839">
        <v>27.960999999999999</v>
      </c>
      <c r="I1839">
        <v>27.664999999999999</v>
      </c>
      <c r="J1839">
        <v>25.707999999999998</v>
      </c>
    </row>
    <row r="1840" spans="1:10">
      <c r="A1840" s="76">
        <v>43429.083333333336</v>
      </c>
      <c r="C1840" s="39">
        <v>27.763888888888886</v>
      </c>
      <c r="D1840">
        <v>25.707999999999998</v>
      </c>
      <c r="E1840">
        <v>25.707999999999998</v>
      </c>
      <c r="F1840">
        <v>28.158999999999999</v>
      </c>
      <c r="G1840">
        <v>25.707999999999998</v>
      </c>
      <c r="H1840">
        <v>27.861999999999998</v>
      </c>
      <c r="I1840">
        <v>27.664999999999999</v>
      </c>
      <c r="J1840">
        <v>25.707999999999998</v>
      </c>
    </row>
    <row r="1841" spans="1:10">
      <c r="A1841" s="76">
        <v>43429.104166666664</v>
      </c>
      <c r="C1841" s="39">
        <v>27.763888888888886</v>
      </c>
      <c r="D1841">
        <v>25.707999999999998</v>
      </c>
      <c r="E1841">
        <v>25.707999999999998</v>
      </c>
      <c r="F1841">
        <v>28.158999999999999</v>
      </c>
      <c r="G1841">
        <v>25.707999999999998</v>
      </c>
      <c r="H1841">
        <v>27.861999999999998</v>
      </c>
      <c r="I1841">
        <v>27.567</v>
      </c>
      <c r="J1841">
        <v>25.707999999999998</v>
      </c>
    </row>
    <row r="1842" spans="1:10">
      <c r="A1842" s="76">
        <v>43429.125</v>
      </c>
      <c r="C1842" s="39">
        <v>27.763888888888886</v>
      </c>
      <c r="D1842">
        <v>25.707999999999998</v>
      </c>
      <c r="E1842">
        <v>25.707999999999998</v>
      </c>
      <c r="F1842">
        <v>28.06</v>
      </c>
      <c r="G1842">
        <v>25.61</v>
      </c>
      <c r="H1842">
        <v>27.861999999999998</v>
      </c>
      <c r="I1842">
        <v>27.468</v>
      </c>
      <c r="J1842">
        <v>25.61</v>
      </c>
    </row>
    <row r="1843" spans="1:10">
      <c r="A1843" s="76">
        <v>43429.145833333336</v>
      </c>
      <c r="C1843" s="39">
        <v>27.763888888888886</v>
      </c>
      <c r="D1843">
        <v>25.61</v>
      </c>
      <c r="E1843">
        <v>25.707999999999998</v>
      </c>
      <c r="F1843">
        <v>28.06</v>
      </c>
      <c r="G1843">
        <v>25.61</v>
      </c>
      <c r="H1843">
        <v>27.763999999999999</v>
      </c>
      <c r="I1843">
        <v>27.567</v>
      </c>
      <c r="J1843">
        <v>25.61</v>
      </c>
    </row>
    <row r="1844" spans="1:10">
      <c r="A1844" s="76">
        <v>43429.166666666664</v>
      </c>
      <c r="C1844" s="39">
        <v>27.664999999999999</v>
      </c>
      <c r="D1844">
        <v>25.61</v>
      </c>
      <c r="E1844">
        <v>25.61</v>
      </c>
      <c r="F1844">
        <v>28.06</v>
      </c>
      <c r="G1844">
        <v>25.513000000000002</v>
      </c>
      <c r="H1844">
        <v>27.763999999999999</v>
      </c>
      <c r="I1844">
        <v>27.468</v>
      </c>
      <c r="J1844">
        <v>25.61</v>
      </c>
    </row>
    <row r="1845" spans="1:10">
      <c r="A1845" s="76">
        <v>43429.1875</v>
      </c>
      <c r="C1845" s="39">
        <v>27.763888888888886</v>
      </c>
      <c r="D1845">
        <v>25.61</v>
      </c>
      <c r="E1845">
        <v>25.707999999999998</v>
      </c>
      <c r="F1845">
        <v>28.06</v>
      </c>
      <c r="G1845">
        <v>25.61</v>
      </c>
      <c r="H1845">
        <v>27.763999999999999</v>
      </c>
      <c r="I1845">
        <v>27.468</v>
      </c>
      <c r="J1845">
        <v>25.61</v>
      </c>
    </row>
    <row r="1846" spans="1:10">
      <c r="A1846" s="76">
        <v>43429.208333333336</v>
      </c>
      <c r="C1846" s="39">
        <v>27.664999999999999</v>
      </c>
      <c r="D1846">
        <v>25.61</v>
      </c>
      <c r="E1846">
        <v>25.61</v>
      </c>
      <c r="F1846">
        <v>28.06</v>
      </c>
      <c r="G1846">
        <v>25.61</v>
      </c>
      <c r="H1846">
        <v>27.763999999999999</v>
      </c>
      <c r="I1846">
        <v>27.468</v>
      </c>
      <c r="J1846">
        <v>25.61</v>
      </c>
    </row>
    <row r="1847" spans="1:10">
      <c r="A1847" s="76">
        <v>43429.229166666664</v>
      </c>
      <c r="C1847" s="39">
        <v>27.664999999999999</v>
      </c>
      <c r="D1847">
        <v>25.61</v>
      </c>
      <c r="E1847">
        <v>25.61</v>
      </c>
      <c r="F1847">
        <v>27.960999999999999</v>
      </c>
      <c r="G1847">
        <v>25.61</v>
      </c>
      <c r="H1847">
        <v>27.664999999999999</v>
      </c>
      <c r="I1847">
        <v>27.468</v>
      </c>
      <c r="J1847">
        <v>25.61</v>
      </c>
    </row>
    <row r="1848" spans="1:10">
      <c r="A1848" s="76">
        <v>43429.25</v>
      </c>
      <c r="C1848" s="39">
        <v>27.664999999999999</v>
      </c>
      <c r="D1848">
        <v>25.61</v>
      </c>
      <c r="E1848">
        <v>25.61</v>
      </c>
      <c r="F1848">
        <v>27.960999999999999</v>
      </c>
      <c r="G1848">
        <v>25.61</v>
      </c>
      <c r="H1848">
        <v>27.664999999999999</v>
      </c>
      <c r="I1848">
        <v>27.37</v>
      </c>
      <c r="J1848">
        <v>25.61</v>
      </c>
    </row>
    <row r="1849" spans="1:10">
      <c r="A1849" s="76">
        <v>43429.270833333336</v>
      </c>
      <c r="C1849" s="39">
        <v>27.664999999999999</v>
      </c>
      <c r="D1849">
        <v>25.61</v>
      </c>
      <c r="E1849">
        <v>25.61</v>
      </c>
      <c r="F1849">
        <v>28.06</v>
      </c>
      <c r="G1849">
        <v>25.61</v>
      </c>
      <c r="H1849">
        <v>27.664999999999999</v>
      </c>
      <c r="I1849">
        <v>27.37</v>
      </c>
      <c r="J1849">
        <v>25.61</v>
      </c>
    </row>
    <row r="1850" spans="1:10">
      <c r="A1850" s="76">
        <v>43429.291666666664</v>
      </c>
      <c r="C1850" s="39">
        <v>27.664999999999999</v>
      </c>
      <c r="D1850">
        <v>25.61</v>
      </c>
      <c r="E1850">
        <v>25.61</v>
      </c>
      <c r="F1850">
        <v>28.06</v>
      </c>
      <c r="G1850">
        <v>25.61</v>
      </c>
      <c r="H1850">
        <v>27.763999999999999</v>
      </c>
      <c r="I1850">
        <v>27.468</v>
      </c>
      <c r="J1850">
        <v>25.61</v>
      </c>
    </row>
    <row r="1851" spans="1:10">
      <c r="A1851" s="76">
        <v>43429.3125</v>
      </c>
      <c r="C1851" s="39">
        <v>27.961111111111112</v>
      </c>
      <c r="D1851">
        <v>25.902000000000001</v>
      </c>
      <c r="E1851">
        <v>25.902000000000001</v>
      </c>
      <c r="F1851">
        <v>28.356999999999999</v>
      </c>
      <c r="G1851">
        <v>25.902000000000001</v>
      </c>
      <c r="H1851">
        <v>27.960999999999999</v>
      </c>
      <c r="I1851">
        <v>27.664999999999999</v>
      </c>
      <c r="J1851">
        <v>26.097000000000001</v>
      </c>
    </row>
    <row r="1852" spans="1:10">
      <c r="A1852" s="76">
        <v>43429.333333333336</v>
      </c>
      <c r="C1852" s="39">
        <v>27.961111111111112</v>
      </c>
      <c r="D1852">
        <v>25.902000000000001</v>
      </c>
      <c r="E1852">
        <v>25.805</v>
      </c>
      <c r="F1852">
        <v>28.257999999999999</v>
      </c>
      <c r="G1852">
        <v>25.902000000000001</v>
      </c>
      <c r="H1852">
        <v>27.861999999999998</v>
      </c>
      <c r="I1852">
        <v>27.664999999999999</v>
      </c>
      <c r="J1852">
        <v>25.902000000000001</v>
      </c>
    </row>
    <row r="1853" spans="1:10">
      <c r="A1853" s="76">
        <v>43429.354166666664</v>
      </c>
      <c r="C1853" s="39">
        <v>27.961111111111112</v>
      </c>
      <c r="D1853">
        <v>25.902000000000001</v>
      </c>
      <c r="E1853">
        <v>25.902000000000001</v>
      </c>
      <c r="F1853">
        <v>28.257999999999999</v>
      </c>
      <c r="G1853">
        <v>25.805</v>
      </c>
      <c r="H1853">
        <v>27.861999999999998</v>
      </c>
      <c r="I1853">
        <v>27.567</v>
      </c>
      <c r="J1853">
        <v>25.902000000000001</v>
      </c>
    </row>
    <row r="1854" spans="1:10">
      <c r="A1854" s="76">
        <v>43429.375</v>
      </c>
      <c r="C1854" s="39">
        <v>28.06</v>
      </c>
      <c r="D1854">
        <v>25.902000000000001</v>
      </c>
      <c r="E1854">
        <v>26.097000000000001</v>
      </c>
      <c r="F1854">
        <v>28.356999999999999</v>
      </c>
      <c r="G1854">
        <v>26.097000000000001</v>
      </c>
      <c r="H1854">
        <v>28.06</v>
      </c>
      <c r="I1854">
        <v>27.664999999999999</v>
      </c>
      <c r="J1854">
        <v>26</v>
      </c>
    </row>
    <row r="1855" spans="1:10">
      <c r="A1855" s="76">
        <v>43429.395833333336</v>
      </c>
      <c r="C1855" s="39">
        <v>27.961111111111112</v>
      </c>
      <c r="D1855">
        <v>25.902000000000001</v>
      </c>
      <c r="E1855">
        <v>25.902000000000001</v>
      </c>
      <c r="F1855">
        <v>28.257999999999999</v>
      </c>
      <c r="G1855">
        <v>25.902000000000001</v>
      </c>
      <c r="H1855">
        <v>27.960999999999999</v>
      </c>
      <c r="I1855">
        <v>27.567</v>
      </c>
      <c r="J1855">
        <v>25.902000000000001</v>
      </c>
    </row>
    <row r="1856" spans="1:10">
      <c r="A1856" s="76">
        <v>43429.416666666664</v>
      </c>
      <c r="C1856" s="39">
        <v>27.961111111111112</v>
      </c>
      <c r="D1856">
        <v>25.805</v>
      </c>
      <c r="E1856">
        <v>25.902000000000001</v>
      </c>
      <c r="F1856">
        <v>28.158999999999999</v>
      </c>
      <c r="G1856">
        <v>25.805</v>
      </c>
      <c r="H1856">
        <v>27.960999999999999</v>
      </c>
      <c r="I1856">
        <v>27.567</v>
      </c>
      <c r="J1856">
        <v>25.902000000000001</v>
      </c>
    </row>
    <row r="1857" spans="1:10">
      <c r="A1857" s="76">
        <v>43429.4375</v>
      </c>
      <c r="C1857" s="39">
        <v>27.961111111111112</v>
      </c>
      <c r="D1857">
        <v>25.805</v>
      </c>
      <c r="E1857">
        <v>25.902000000000001</v>
      </c>
      <c r="F1857">
        <v>28.158999999999999</v>
      </c>
      <c r="G1857">
        <v>25.805</v>
      </c>
      <c r="H1857">
        <v>27.861999999999998</v>
      </c>
      <c r="I1857">
        <v>27.567</v>
      </c>
      <c r="J1857">
        <v>25.902000000000001</v>
      </c>
    </row>
    <row r="1858" spans="1:10">
      <c r="A1858" s="76">
        <v>43429.458333333336</v>
      </c>
      <c r="C1858" s="39">
        <v>27.961111111111112</v>
      </c>
      <c r="D1858">
        <v>25.902000000000001</v>
      </c>
      <c r="E1858">
        <v>25.902000000000001</v>
      </c>
      <c r="F1858">
        <v>28.257999999999999</v>
      </c>
      <c r="G1858">
        <v>25.902000000000001</v>
      </c>
      <c r="H1858">
        <v>27.960999999999999</v>
      </c>
      <c r="I1858">
        <v>27.664999999999999</v>
      </c>
      <c r="J1858">
        <v>25.902000000000001</v>
      </c>
    </row>
    <row r="1859" spans="1:10">
      <c r="A1859" s="76">
        <v>43429.479166666664</v>
      </c>
      <c r="C1859" s="39">
        <v>28.06</v>
      </c>
      <c r="D1859">
        <v>25.902000000000001</v>
      </c>
      <c r="E1859">
        <v>26</v>
      </c>
      <c r="F1859">
        <v>28.356999999999999</v>
      </c>
      <c r="G1859">
        <v>25.902000000000001</v>
      </c>
      <c r="H1859">
        <v>28.06</v>
      </c>
      <c r="I1859">
        <v>27.664999999999999</v>
      </c>
      <c r="J1859">
        <v>26</v>
      </c>
    </row>
    <row r="1860" spans="1:10">
      <c r="A1860" s="76">
        <v>43429.5</v>
      </c>
      <c r="C1860" s="39">
        <v>28.06</v>
      </c>
      <c r="D1860">
        <v>26</v>
      </c>
      <c r="E1860">
        <v>26</v>
      </c>
      <c r="F1860">
        <v>28.356999999999999</v>
      </c>
      <c r="G1860">
        <v>26</v>
      </c>
      <c r="H1860">
        <v>28.06</v>
      </c>
      <c r="I1860">
        <v>27.763999999999999</v>
      </c>
      <c r="J1860">
        <v>26</v>
      </c>
    </row>
    <row r="1861" spans="1:10">
      <c r="A1861" s="76">
        <v>43429.520833333336</v>
      </c>
      <c r="C1861" s="39">
        <v>28.06</v>
      </c>
      <c r="D1861">
        <v>25.902000000000001</v>
      </c>
      <c r="E1861">
        <v>26</v>
      </c>
      <c r="F1861">
        <v>28.356999999999999</v>
      </c>
      <c r="G1861">
        <v>25.902000000000001</v>
      </c>
      <c r="H1861">
        <v>28.06</v>
      </c>
      <c r="I1861">
        <v>27.763999999999999</v>
      </c>
      <c r="J1861">
        <v>26</v>
      </c>
    </row>
    <row r="1862" spans="1:10">
      <c r="A1862" s="76">
        <v>43429.541666666664</v>
      </c>
      <c r="C1862" s="39">
        <v>28.06</v>
      </c>
      <c r="D1862">
        <v>26</v>
      </c>
      <c r="E1862">
        <v>26</v>
      </c>
      <c r="F1862">
        <v>28.356999999999999</v>
      </c>
      <c r="G1862">
        <v>26</v>
      </c>
      <c r="H1862">
        <v>28.06</v>
      </c>
      <c r="I1862">
        <v>27.763999999999999</v>
      </c>
      <c r="J1862">
        <v>26</v>
      </c>
    </row>
    <row r="1863" spans="1:10">
      <c r="A1863" s="76">
        <v>43429.5625</v>
      </c>
      <c r="C1863" s="39">
        <v>28.257777777777783</v>
      </c>
      <c r="D1863">
        <v>26.195</v>
      </c>
      <c r="E1863">
        <v>26.195</v>
      </c>
      <c r="F1863">
        <v>28.555</v>
      </c>
      <c r="G1863">
        <v>26.097000000000001</v>
      </c>
      <c r="H1863">
        <v>28.257999999999999</v>
      </c>
      <c r="I1863">
        <v>27.861999999999998</v>
      </c>
      <c r="J1863">
        <v>26.195</v>
      </c>
    </row>
    <row r="1864" spans="1:10">
      <c r="A1864" s="76">
        <v>43429.583333333336</v>
      </c>
      <c r="C1864" s="39">
        <v>28.555000000000003</v>
      </c>
      <c r="D1864">
        <v>26.488</v>
      </c>
      <c r="E1864">
        <v>26.488</v>
      </c>
      <c r="F1864">
        <v>28.853000000000002</v>
      </c>
      <c r="G1864">
        <v>26.488</v>
      </c>
      <c r="H1864">
        <v>28.655000000000001</v>
      </c>
      <c r="I1864">
        <v>28.257999999999999</v>
      </c>
      <c r="J1864">
        <v>26.488</v>
      </c>
    </row>
    <row r="1865" spans="1:10">
      <c r="A1865" s="76">
        <v>43429.604166666664</v>
      </c>
      <c r="C1865" s="39">
        <v>28.753888888888891</v>
      </c>
      <c r="D1865">
        <v>26.585000000000001</v>
      </c>
      <c r="E1865">
        <v>26.683</v>
      </c>
      <c r="F1865">
        <v>29.053000000000001</v>
      </c>
      <c r="G1865">
        <v>26.585000000000001</v>
      </c>
      <c r="H1865">
        <v>28.754000000000001</v>
      </c>
      <c r="I1865">
        <v>28.356999999999999</v>
      </c>
      <c r="J1865">
        <v>26.585000000000001</v>
      </c>
    </row>
    <row r="1866" spans="1:10">
      <c r="A1866" s="76">
        <v>43429.625</v>
      </c>
      <c r="C1866" s="39">
        <v>28.06</v>
      </c>
      <c r="D1866">
        <v>25.902000000000001</v>
      </c>
      <c r="E1866">
        <v>26</v>
      </c>
      <c r="F1866">
        <v>28.356999999999999</v>
      </c>
      <c r="G1866">
        <v>26</v>
      </c>
      <c r="H1866">
        <v>28.06</v>
      </c>
      <c r="I1866">
        <v>27.763999999999999</v>
      </c>
      <c r="J1866">
        <v>26</v>
      </c>
    </row>
    <row r="1867" spans="1:10">
      <c r="A1867" s="76">
        <v>43429.645833333336</v>
      </c>
      <c r="C1867" s="39">
        <v>28.06</v>
      </c>
      <c r="D1867">
        <v>26</v>
      </c>
      <c r="E1867">
        <v>26.097000000000001</v>
      </c>
      <c r="F1867">
        <v>28.356999999999999</v>
      </c>
      <c r="G1867">
        <v>26</v>
      </c>
      <c r="H1867">
        <v>28.158999999999999</v>
      </c>
      <c r="I1867">
        <v>27.763999999999999</v>
      </c>
      <c r="J1867">
        <v>26</v>
      </c>
    </row>
    <row r="1868" spans="1:10">
      <c r="A1868" s="76">
        <v>43429.666666666664</v>
      </c>
      <c r="C1868" s="39">
        <v>28.257777777777783</v>
      </c>
      <c r="D1868">
        <v>26.195</v>
      </c>
      <c r="E1868">
        <v>26.195</v>
      </c>
      <c r="F1868">
        <v>28.555</v>
      </c>
      <c r="G1868">
        <v>26.195</v>
      </c>
      <c r="H1868">
        <v>28.257999999999999</v>
      </c>
      <c r="I1868">
        <v>27.960999999999999</v>
      </c>
      <c r="J1868">
        <v>26.195</v>
      </c>
    </row>
    <row r="1869" spans="1:10">
      <c r="A1869" s="76">
        <v>43429.6875</v>
      </c>
      <c r="C1869" s="39">
        <v>28.257777777777783</v>
      </c>
      <c r="D1869">
        <v>26.195</v>
      </c>
      <c r="E1869">
        <v>26.195</v>
      </c>
      <c r="F1869">
        <v>28.555</v>
      </c>
      <c r="G1869">
        <v>26.195</v>
      </c>
      <c r="H1869">
        <v>28.257999999999999</v>
      </c>
      <c r="I1869">
        <v>27.960999999999999</v>
      </c>
      <c r="J1869">
        <v>26.195</v>
      </c>
    </row>
    <row r="1870" spans="1:10">
      <c r="A1870" s="76">
        <v>43429.708333333336</v>
      </c>
      <c r="C1870" s="39">
        <v>28.158888888888892</v>
      </c>
      <c r="D1870">
        <v>26.097000000000001</v>
      </c>
      <c r="E1870">
        <v>26.097000000000001</v>
      </c>
      <c r="F1870">
        <v>28.555</v>
      </c>
      <c r="G1870">
        <v>26.097000000000001</v>
      </c>
      <c r="H1870">
        <v>28.257999999999999</v>
      </c>
      <c r="I1870">
        <v>27.861999999999998</v>
      </c>
      <c r="J1870">
        <v>26.097000000000001</v>
      </c>
    </row>
    <row r="1871" spans="1:10">
      <c r="A1871" s="76">
        <v>43429.729166666664</v>
      </c>
      <c r="C1871" s="39">
        <v>28.06</v>
      </c>
      <c r="D1871">
        <v>26</v>
      </c>
      <c r="E1871">
        <v>26.097000000000001</v>
      </c>
      <c r="F1871">
        <v>28.456</v>
      </c>
      <c r="G1871">
        <v>26</v>
      </c>
      <c r="H1871">
        <v>28.158999999999999</v>
      </c>
      <c r="I1871">
        <v>27.861999999999998</v>
      </c>
      <c r="J1871">
        <v>26</v>
      </c>
    </row>
    <row r="1872" spans="1:10">
      <c r="A1872" s="76">
        <v>43429.75</v>
      </c>
      <c r="C1872" s="39">
        <v>28.158888888888892</v>
      </c>
      <c r="D1872">
        <v>26.097000000000001</v>
      </c>
      <c r="E1872">
        <v>26.097000000000001</v>
      </c>
      <c r="F1872">
        <v>28.456</v>
      </c>
      <c r="G1872">
        <v>26.097000000000001</v>
      </c>
      <c r="H1872">
        <v>28.158999999999999</v>
      </c>
      <c r="I1872">
        <v>27.861999999999998</v>
      </c>
      <c r="J1872">
        <v>26</v>
      </c>
    </row>
    <row r="1873" spans="1:10">
      <c r="A1873" s="76">
        <v>43429.770833333336</v>
      </c>
      <c r="C1873" s="39">
        <v>28.158888888888892</v>
      </c>
      <c r="D1873">
        <v>26.097000000000001</v>
      </c>
      <c r="E1873">
        <v>26.097000000000001</v>
      </c>
      <c r="F1873">
        <v>28.456</v>
      </c>
      <c r="G1873">
        <v>26.097000000000001</v>
      </c>
      <c r="H1873">
        <v>28.158999999999999</v>
      </c>
      <c r="I1873">
        <v>27.861999999999998</v>
      </c>
      <c r="J1873">
        <v>26.097000000000001</v>
      </c>
    </row>
    <row r="1874" spans="1:10">
      <c r="A1874" s="76">
        <v>43429.791666666664</v>
      </c>
      <c r="C1874" s="39">
        <v>28.158888888888892</v>
      </c>
      <c r="D1874">
        <v>26</v>
      </c>
      <c r="E1874">
        <v>26.097000000000001</v>
      </c>
      <c r="F1874">
        <v>28.456</v>
      </c>
      <c r="G1874">
        <v>26</v>
      </c>
      <c r="H1874">
        <v>28.158999999999999</v>
      </c>
      <c r="I1874">
        <v>27.861999999999998</v>
      </c>
      <c r="J1874">
        <v>26</v>
      </c>
    </row>
    <row r="1875" spans="1:10">
      <c r="A1875" s="76">
        <v>43429.8125</v>
      </c>
      <c r="C1875" s="39">
        <v>28.06</v>
      </c>
      <c r="D1875">
        <v>26</v>
      </c>
      <c r="E1875">
        <v>26</v>
      </c>
      <c r="F1875">
        <v>28.456</v>
      </c>
      <c r="G1875">
        <v>26</v>
      </c>
      <c r="H1875">
        <v>28.158999999999999</v>
      </c>
      <c r="I1875">
        <v>27.861999999999998</v>
      </c>
      <c r="J1875">
        <v>26</v>
      </c>
    </row>
    <row r="1876" spans="1:10">
      <c r="A1876" s="76">
        <v>43429.833333333336</v>
      </c>
      <c r="C1876" s="39">
        <v>28.06</v>
      </c>
      <c r="D1876">
        <v>26</v>
      </c>
      <c r="E1876">
        <v>26</v>
      </c>
      <c r="F1876">
        <v>28.456</v>
      </c>
      <c r="G1876">
        <v>26</v>
      </c>
      <c r="H1876">
        <v>28.158999999999999</v>
      </c>
      <c r="I1876">
        <v>27.861999999999998</v>
      </c>
      <c r="J1876">
        <v>26</v>
      </c>
    </row>
    <row r="1877" spans="1:10">
      <c r="A1877" s="76">
        <v>43429.854166666664</v>
      </c>
      <c r="C1877" s="39">
        <v>28.06</v>
      </c>
      <c r="D1877">
        <v>26</v>
      </c>
      <c r="E1877">
        <v>26</v>
      </c>
      <c r="F1877">
        <v>28.456</v>
      </c>
      <c r="G1877">
        <v>26</v>
      </c>
      <c r="H1877">
        <v>28.158999999999999</v>
      </c>
      <c r="I1877">
        <v>27.861999999999998</v>
      </c>
      <c r="J1877">
        <v>26</v>
      </c>
    </row>
    <row r="1878" spans="1:10">
      <c r="A1878" s="76">
        <v>43429.875</v>
      </c>
      <c r="C1878" s="39">
        <v>28.06</v>
      </c>
      <c r="D1878">
        <v>26</v>
      </c>
      <c r="E1878">
        <v>26</v>
      </c>
      <c r="F1878">
        <v>28.456</v>
      </c>
      <c r="G1878">
        <v>25.902000000000001</v>
      </c>
      <c r="H1878">
        <v>28.158999999999999</v>
      </c>
      <c r="I1878">
        <v>27.763999999999999</v>
      </c>
      <c r="J1878">
        <v>25.902000000000001</v>
      </c>
    </row>
    <row r="1879" spans="1:10">
      <c r="A1879" s="76">
        <v>43429.895833333336</v>
      </c>
      <c r="C1879" s="39">
        <v>28.06</v>
      </c>
      <c r="D1879">
        <v>26</v>
      </c>
      <c r="E1879">
        <v>26</v>
      </c>
      <c r="F1879">
        <v>28.456</v>
      </c>
      <c r="G1879">
        <v>25.902000000000001</v>
      </c>
      <c r="H1879">
        <v>28.158999999999999</v>
      </c>
      <c r="I1879">
        <v>27.763999999999999</v>
      </c>
      <c r="J1879">
        <v>25.902000000000001</v>
      </c>
    </row>
    <row r="1880" spans="1:10">
      <c r="A1880" s="76">
        <v>43429.916666666664</v>
      </c>
      <c r="C1880" s="39">
        <v>28.06</v>
      </c>
      <c r="D1880">
        <v>26</v>
      </c>
      <c r="E1880">
        <v>26</v>
      </c>
      <c r="F1880">
        <v>28.456</v>
      </c>
      <c r="G1880">
        <v>26</v>
      </c>
      <c r="H1880">
        <v>28.158999999999999</v>
      </c>
      <c r="I1880">
        <v>27.861999999999998</v>
      </c>
      <c r="J1880">
        <v>26</v>
      </c>
    </row>
    <row r="1881" spans="1:10">
      <c r="A1881" s="76">
        <v>43429.9375</v>
      </c>
      <c r="C1881" s="39">
        <v>28.158888888888892</v>
      </c>
      <c r="D1881">
        <v>26.097000000000001</v>
      </c>
      <c r="E1881">
        <v>26.097000000000001</v>
      </c>
      <c r="F1881">
        <v>28.555</v>
      </c>
      <c r="G1881">
        <v>26</v>
      </c>
      <c r="H1881">
        <v>28.257999999999999</v>
      </c>
      <c r="I1881">
        <v>27.960999999999999</v>
      </c>
      <c r="J1881">
        <v>26</v>
      </c>
    </row>
    <row r="1882" spans="1:10">
      <c r="A1882" s="76">
        <v>43429.958333333336</v>
      </c>
      <c r="C1882" s="39">
        <v>27.961111111111112</v>
      </c>
      <c r="D1882">
        <v>25.902000000000001</v>
      </c>
      <c r="E1882">
        <v>25.902000000000001</v>
      </c>
      <c r="F1882">
        <v>28.356999999999999</v>
      </c>
      <c r="G1882">
        <v>25.902000000000001</v>
      </c>
      <c r="H1882">
        <v>28.06</v>
      </c>
      <c r="I1882">
        <v>27.763999999999999</v>
      </c>
      <c r="J1882">
        <v>25.902000000000001</v>
      </c>
    </row>
    <row r="1883" spans="1:10">
      <c r="A1883" s="76">
        <v>43429.979166666664</v>
      </c>
      <c r="C1883" s="39">
        <v>27.961111111111112</v>
      </c>
      <c r="D1883">
        <v>25.902000000000001</v>
      </c>
      <c r="E1883">
        <v>25.902000000000001</v>
      </c>
      <c r="F1883">
        <v>28.356999999999999</v>
      </c>
      <c r="G1883">
        <v>25.902000000000001</v>
      </c>
      <c r="H1883">
        <v>28.06</v>
      </c>
      <c r="I1883">
        <v>27.763999999999999</v>
      </c>
      <c r="J1883">
        <v>25.902000000000001</v>
      </c>
    </row>
    <row r="1884" spans="1:10">
      <c r="A1884" s="76">
        <v>43430</v>
      </c>
      <c r="C1884" s="39">
        <v>27.961111111111112</v>
      </c>
      <c r="D1884">
        <v>25.902000000000001</v>
      </c>
      <c r="E1884">
        <v>25.902000000000001</v>
      </c>
      <c r="F1884">
        <v>28.356999999999999</v>
      </c>
      <c r="G1884">
        <v>25.902000000000001</v>
      </c>
      <c r="H1884">
        <v>28.06</v>
      </c>
      <c r="I1884">
        <v>27.664999999999999</v>
      </c>
      <c r="J1884">
        <v>25.902000000000001</v>
      </c>
    </row>
    <row r="1885" spans="1:10">
      <c r="A1885" s="76">
        <v>43430.020833333336</v>
      </c>
      <c r="C1885" s="39">
        <v>27.961111111111112</v>
      </c>
      <c r="D1885">
        <v>25.902000000000001</v>
      </c>
      <c r="E1885">
        <v>25.902000000000001</v>
      </c>
      <c r="F1885">
        <v>28.356999999999999</v>
      </c>
      <c r="G1885">
        <v>25.902000000000001</v>
      </c>
      <c r="H1885">
        <v>28.06</v>
      </c>
      <c r="I1885">
        <v>27.664999999999999</v>
      </c>
      <c r="J1885">
        <v>25.902000000000001</v>
      </c>
    </row>
    <row r="1886" spans="1:10">
      <c r="A1886" s="76">
        <v>43430.041666666664</v>
      </c>
      <c r="C1886" s="39">
        <v>27.862222222222226</v>
      </c>
      <c r="D1886">
        <v>25.805</v>
      </c>
      <c r="E1886">
        <v>25.805</v>
      </c>
      <c r="F1886">
        <v>28.257999999999999</v>
      </c>
      <c r="G1886">
        <v>25.805</v>
      </c>
      <c r="H1886">
        <v>27.960999999999999</v>
      </c>
      <c r="I1886">
        <v>27.664999999999999</v>
      </c>
      <c r="J1886">
        <v>25.805</v>
      </c>
    </row>
    <row r="1887" spans="1:10">
      <c r="A1887" s="76">
        <v>43430.0625</v>
      </c>
      <c r="C1887" s="39">
        <v>27.961111111111112</v>
      </c>
      <c r="D1887">
        <v>25.902000000000001</v>
      </c>
      <c r="E1887">
        <v>26</v>
      </c>
      <c r="F1887">
        <v>28.356999999999999</v>
      </c>
      <c r="G1887">
        <v>25.902000000000001</v>
      </c>
      <c r="H1887">
        <v>28.06</v>
      </c>
      <c r="I1887">
        <v>27.664999999999999</v>
      </c>
      <c r="J1887">
        <v>25.902000000000001</v>
      </c>
    </row>
    <row r="1888" spans="1:10">
      <c r="A1888" s="76">
        <v>43430.083333333336</v>
      </c>
      <c r="C1888" s="39">
        <v>27.862222222222226</v>
      </c>
      <c r="D1888">
        <v>25.902000000000001</v>
      </c>
      <c r="E1888">
        <v>25.902000000000001</v>
      </c>
      <c r="F1888">
        <v>28.257999999999999</v>
      </c>
      <c r="G1888">
        <v>25.805</v>
      </c>
      <c r="H1888">
        <v>27.960999999999999</v>
      </c>
      <c r="I1888">
        <v>27.664999999999999</v>
      </c>
      <c r="J1888">
        <v>25.805</v>
      </c>
    </row>
    <row r="1889" spans="1:10">
      <c r="A1889" s="76">
        <v>43430.104166666664</v>
      </c>
      <c r="C1889" s="39">
        <v>27.862222222222226</v>
      </c>
      <c r="D1889">
        <v>25.805</v>
      </c>
      <c r="E1889">
        <v>25.805</v>
      </c>
      <c r="F1889">
        <v>28.257999999999999</v>
      </c>
      <c r="G1889">
        <v>25.805</v>
      </c>
      <c r="H1889">
        <v>27.960999999999999</v>
      </c>
      <c r="I1889">
        <v>27.567</v>
      </c>
      <c r="J1889">
        <v>25.805</v>
      </c>
    </row>
    <row r="1890" spans="1:10">
      <c r="A1890" s="76">
        <v>43430.125</v>
      </c>
      <c r="C1890" s="39">
        <v>27.961111111111112</v>
      </c>
      <c r="D1890">
        <v>25.902000000000001</v>
      </c>
      <c r="E1890">
        <v>25.902000000000001</v>
      </c>
      <c r="F1890">
        <v>28.257999999999999</v>
      </c>
      <c r="G1890">
        <v>25.805</v>
      </c>
      <c r="H1890">
        <v>27.960999999999999</v>
      </c>
      <c r="I1890">
        <v>27.664999999999999</v>
      </c>
      <c r="J1890">
        <v>25.805</v>
      </c>
    </row>
    <row r="1891" spans="1:10">
      <c r="A1891" s="76">
        <v>43430.145833333336</v>
      </c>
      <c r="C1891" s="39">
        <v>27.862222222222226</v>
      </c>
      <c r="D1891">
        <v>25.805</v>
      </c>
      <c r="E1891">
        <v>25.805</v>
      </c>
      <c r="F1891">
        <v>28.257999999999999</v>
      </c>
      <c r="G1891">
        <v>25.805</v>
      </c>
      <c r="H1891">
        <v>27.960999999999999</v>
      </c>
      <c r="I1891">
        <v>27.567</v>
      </c>
      <c r="J1891">
        <v>25.805</v>
      </c>
    </row>
    <row r="1892" spans="1:10">
      <c r="A1892" s="76">
        <v>43430.166666666664</v>
      </c>
      <c r="C1892" s="39">
        <v>27.862222222222226</v>
      </c>
      <c r="D1892">
        <v>25.805</v>
      </c>
      <c r="E1892">
        <v>25.805</v>
      </c>
      <c r="F1892">
        <v>28.257999999999999</v>
      </c>
      <c r="G1892">
        <v>25.805</v>
      </c>
      <c r="H1892">
        <v>27.960999999999999</v>
      </c>
      <c r="I1892">
        <v>27.567</v>
      </c>
      <c r="J1892">
        <v>25.805</v>
      </c>
    </row>
    <row r="1893" spans="1:10">
      <c r="A1893" s="76">
        <v>43430.1875</v>
      </c>
      <c r="C1893" s="39">
        <v>27.862222222222226</v>
      </c>
      <c r="D1893">
        <v>25.805</v>
      </c>
      <c r="E1893">
        <v>25.805</v>
      </c>
      <c r="F1893">
        <v>28.257999999999999</v>
      </c>
      <c r="G1893">
        <v>25.805</v>
      </c>
      <c r="H1893">
        <v>27.960999999999999</v>
      </c>
      <c r="I1893">
        <v>27.567</v>
      </c>
      <c r="J1893">
        <v>25.805</v>
      </c>
    </row>
    <row r="1894" spans="1:10">
      <c r="A1894" s="76">
        <v>43430.208333333336</v>
      </c>
      <c r="C1894" s="39">
        <v>27.862222222222226</v>
      </c>
      <c r="D1894">
        <v>25.805</v>
      </c>
      <c r="E1894">
        <v>25.902000000000001</v>
      </c>
      <c r="F1894">
        <v>28.257999999999999</v>
      </c>
      <c r="G1894">
        <v>25.805</v>
      </c>
      <c r="H1894">
        <v>27.960999999999999</v>
      </c>
      <c r="I1894">
        <v>27.664999999999999</v>
      </c>
      <c r="J1894">
        <v>25.805</v>
      </c>
    </row>
    <row r="1895" spans="1:10">
      <c r="A1895" s="76">
        <v>43430.229166666664</v>
      </c>
      <c r="C1895" s="39">
        <v>27.862222222222226</v>
      </c>
      <c r="D1895">
        <v>25.805</v>
      </c>
      <c r="E1895">
        <v>25.902000000000001</v>
      </c>
      <c r="F1895">
        <v>28.257999999999999</v>
      </c>
      <c r="G1895">
        <v>25.805</v>
      </c>
      <c r="H1895">
        <v>27.960999999999999</v>
      </c>
      <c r="I1895">
        <v>27.567</v>
      </c>
      <c r="J1895">
        <v>25.805</v>
      </c>
    </row>
    <row r="1896" spans="1:10">
      <c r="A1896" s="76">
        <v>43430.25</v>
      </c>
      <c r="C1896" s="39">
        <v>27.862222222222226</v>
      </c>
      <c r="D1896">
        <v>25.805</v>
      </c>
      <c r="E1896">
        <v>25.805</v>
      </c>
      <c r="F1896">
        <v>28.257999999999999</v>
      </c>
      <c r="G1896">
        <v>25.805</v>
      </c>
      <c r="H1896">
        <v>27.960999999999999</v>
      </c>
      <c r="I1896">
        <v>27.567</v>
      </c>
      <c r="J1896">
        <v>25.805</v>
      </c>
    </row>
    <row r="1897" spans="1:10">
      <c r="A1897" s="76">
        <v>43430.270833333336</v>
      </c>
      <c r="C1897" s="39">
        <v>27.862222222222226</v>
      </c>
      <c r="D1897">
        <v>25.902000000000001</v>
      </c>
      <c r="E1897">
        <v>25.902000000000001</v>
      </c>
      <c r="F1897">
        <v>28.257999999999999</v>
      </c>
      <c r="G1897">
        <v>25.805</v>
      </c>
      <c r="H1897">
        <v>27.960999999999999</v>
      </c>
      <c r="I1897">
        <v>27.664999999999999</v>
      </c>
      <c r="J1897">
        <v>25.805</v>
      </c>
    </row>
    <row r="1898" spans="1:10">
      <c r="A1898" s="76">
        <v>43430.291666666664</v>
      </c>
      <c r="C1898" s="39">
        <v>27.961111111111112</v>
      </c>
      <c r="D1898">
        <v>25.902000000000001</v>
      </c>
      <c r="E1898">
        <v>25.902000000000001</v>
      </c>
      <c r="F1898">
        <v>28.356999999999999</v>
      </c>
      <c r="G1898">
        <v>25.902000000000001</v>
      </c>
      <c r="H1898">
        <v>27.960999999999999</v>
      </c>
      <c r="I1898">
        <v>27.664999999999999</v>
      </c>
      <c r="J1898">
        <v>25.805</v>
      </c>
    </row>
    <row r="1899" spans="1:10">
      <c r="A1899" s="76">
        <v>43430.3125</v>
      </c>
      <c r="C1899" s="39">
        <v>28.06</v>
      </c>
      <c r="D1899">
        <v>26</v>
      </c>
      <c r="E1899">
        <v>26</v>
      </c>
      <c r="F1899">
        <v>28.456</v>
      </c>
      <c r="G1899">
        <v>26</v>
      </c>
      <c r="H1899">
        <v>28.06</v>
      </c>
      <c r="I1899">
        <v>27.763999999999999</v>
      </c>
      <c r="J1899">
        <v>26</v>
      </c>
    </row>
    <row r="1900" spans="1:10">
      <c r="A1900" s="76">
        <v>43430.333333333336</v>
      </c>
      <c r="C1900" s="39">
        <v>28.06</v>
      </c>
      <c r="D1900">
        <v>26</v>
      </c>
      <c r="E1900">
        <v>26</v>
      </c>
      <c r="F1900">
        <v>28.555</v>
      </c>
      <c r="G1900">
        <v>26</v>
      </c>
      <c r="H1900">
        <v>28.158999999999999</v>
      </c>
      <c r="I1900">
        <v>27.763999999999999</v>
      </c>
      <c r="J1900">
        <v>26.097000000000001</v>
      </c>
    </row>
    <row r="1901" spans="1:10">
      <c r="A1901" s="76">
        <v>43430.354166666664</v>
      </c>
      <c r="C1901" s="39">
        <v>28.654999999999998</v>
      </c>
      <c r="D1901">
        <v>26.585000000000001</v>
      </c>
      <c r="E1901">
        <v>26.585000000000001</v>
      </c>
      <c r="F1901">
        <v>28.853000000000002</v>
      </c>
      <c r="G1901">
        <v>26.39</v>
      </c>
      <c r="H1901">
        <v>28.356999999999999</v>
      </c>
      <c r="I1901">
        <v>28.158999999999999</v>
      </c>
      <c r="J1901">
        <v>26.780999999999999</v>
      </c>
    </row>
    <row r="1902" spans="1:10">
      <c r="A1902" s="76">
        <v>43430.375</v>
      </c>
      <c r="C1902" s="39">
        <v>28.357222222222227</v>
      </c>
      <c r="D1902">
        <v>26.292000000000002</v>
      </c>
      <c r="E1902">
        <v>26.39</v>
      </c>
      <c r="F1902">
        <v>28.655000000000001</v>
      </c>
      <c r="G1902">
        <v>26.488</v>
      </c>
      <c r="H1902">
        <v>28.456</v>
      </c>
      <c r="I1902">
        <v>27.861999999999998</v>
      </c>
      <c r="J1902">
        <v>26.292000000000002</v>
      </c>
    </row>
    <row r="1903" spans="1:10">
      <c r="A1903" s="76">
        <v>43430.395833333336</v>
      </c>
      <c r="C1903" s="39">
        <v>28.257777777777783</v>
      </c>
      <c r="D1903">
        <v>26.195</v>
      </c>
      <c r="E1903">
        <v>26.195</v>
      </c>
      <c r="F1903">
        <v>28.555</v>
      </c>
      <c r="G1903">
        <v>26.195</v>
      </c>
      <c r="H1903">
        <v>28.257999999999999</v>
      </c>
      <c r="I1903">
        <v>27.861999999999998</v>
      </c>
      <c r="J1903">
        <v>26.195</v>
      </c>
    </row>
    <row r="1904" spans="1:10">
      <c r="A1904" s="76">
        <v>43430.416666666664</v>
      </c>
      <c r="C1904" s="39">
        <v>28.257777777777783</v>
      </c>
      <c r="D1904">
        <v>26.097000000000001</v>
      </c>
      <c r="E1904">
        <v>26.195</v>
      </c>
      <c r="F1904">
        <v>28.555</v>
      </c>
      <c r="G1904">
        <v>26.097000000000001</v>
      </c>
      <c r="H1904">
        <v>28.158999999999999</v>
      </c>
      <c r="I1904">
        <v>27.763999999999999</v>
      </c>
      <c r="J1904">
        <v>26.097000000000001</v>
      </c>
    </row>
    <row r="1905" spans="1:10">
      <c r="A1905" s="76">
        <v>43430.4375</v>
      </c>
      <c r="C1905" s="39">
        <v>28.158888888888892</v>
      </c>
      <c r="D1905">
        <v>26.097000000000001</v>
      </c>
      <c r="E1905">
        <v>26.097000000000001</v>
      </c>
      <c r="F1905">
        <v>28.456</v>
      </c>
      <c r="G1905">
        <v>26</v>
      </c>
      <c r="H1905">
        <v>28.06</v>
      </c>
      <c r="I1905">
        <v>27.763999999999999</v>
      </c>
      <c r="J1905">
        <v>26.097000000000001</v>
      </c>
    </row>
    <row r="1906" spans="1:10">
      <c r="A1906" s="76">
        <v>43430.458333333336</v>
      </c>
      <c r="C1906" s="39">
        <v>28.158888888888892</v>
      </c>
      <c r="D1906">
        <v>26</v>
      </c>
      <c r="E1906">
        <v>26.097000000000001</v>
      </c>
      <c r="F1906">
        <v>28.456</v>
      </c>
      <c r="G1906">
        <v>26</v>
      </c>
      <c r="H1906">
        <v>28.06</v>
      </c>
      <c r="I1906">
        <v>27.664999999999999</v>
      </c>
      <c r="J1906">
        <v>26.097000000000001</v>
      </c>
    </row>
    <row r="1907" spans="1:10">
      <c r="A1907" s="76">
        <v>43430.479166666664</v>
      </c>
      <c r="C1907" s="39">
        <v>28.158888888888892</v>
      </c>
      <c r="D1907">
        <v>26.097000000000001</v>
      </c>
      <c r="E1907">
        <v>26.097000000000001</v>
      </c>
      <c r="F1907">
        <v>28.555</v>
      </c>
      <c r="G1907">
        <v>26.097000000000001</v>
      </c>
      <c r="H1907">
        <v>28.158999999999999</v>
      </c>
      <c r="I1907">
        <v>27.763999999999999</v>
      </c>
      <c r="J1907">
        <v>26.097000000000001</v>
      </c>
    </row>
    <row r="1908" spans="1:10">
      <c r="A1908" s="76">
        <v>43430.5</v>
      </c>
      <c r="C1908" s="39">
        <v>28.257777777777783</v>
      </c>
      <c r="D1908">
        <v>26.097000000000001</v>
      </c>
      <c r="E1908">
        <v>26.195</v>
      </c>
      <c r="F1908">
        <v>28.655000000000001</v>
      </c>
      <c r="G1908">
        <v>26.097000000000001</v>
      </c>
      <c r="H1908">
        <v>28.257999999999999</v>
      </c>
      <c r="I1908">
        <v>27.960999999999999</v>
      </c>
      <c r="J1908">
        <v>26.195</v>
      </c>
    </row>
    <row r="1909" spans="1:10">
      <c r="A1909" s="76">
        <v>43430.520833333336</v>
      </c>
      <c r="C1909" s="39">
        <v>28.257777777777783</v>
      </c>
      <c r="D1909">
        <v>26.195</v>
      </c>
      <c r="E1909">
        <v>26.195</v>
      </c>
      <c r="F1909">
        <v>28.754000000000001</v>
      </c>
      <c r="G1909">
        <v>26.195</v>
      </c>
      <c r="H1909">
        <v>28.257999999999999</v>
      </c>
      <c r="I1909">
        <v>28.158999999999999</v>
      </c>
      <c r="J1909">
        <v>26.195</v>
      </c>
    </row>
    <row r="1910" spans="1:10">
      <c r="A1910" s="76">
        <v>43430.541666666664</v>
      </c>
      <c r="C1910" s="39">
        <v>28.158888888888892</v>
      </c>
      <c r="D1910">
        <v>26.097000000000001</v>
      </c>
      <c r="E1910">
        <v>26.097000000000001</v>
      </c>
      <c r="F1910">
        <v>28.655000000000001</v>
      </c>
      <c r="G1910">
        <v>26.097000000000001</v>
      </c>
      <c r="H1910">
        <v>28.158999999999999</v>
      </c>
      <c r="I1910">
        <v>28.06</v>
      </c>
      <c r="J1910">
        <v>26.097000000000001</v>
      </c>
    </row>
    <row r="1911" spans="1:10">
      <c r="A1911" s="76">
        <v>43430.5625</v>
      </c>
      <c r="C1911" s="39">
        <v>28.158888888888892</v>
      </c>
      <c r="D1911">
        <v>26.097000000000001</v>
      </c>
      <c r="E1911">
        <v>26.097000000000001</v>
      </c>
      <c r="F1911">
        <v>28.555</v>
      </c>
      <c r="G1911">
        <v>26</v>
      </c>
      <c r="H1911">
        <v>28.158999999999999</v>
      </c>
      <c r="I1911">
        <v>27.960999999999999</v>
      </c>
      <c r="J1911">
        <v>26.097000000000001</v>
      </c>
    </row>
    <row r="1912" spans="1:10">
      <c r="A1912" s="76">
        <v>43430.583333333336</v>
      </c>
      <c r="C1912" s="39">
        <v>28.158888888888892</v>
      </c>
      <c r="D1912">
        <v>26.097000000000001</v>
      </c>
      <c r="E1912">
        <v>26.097000000000001</v>
      </c>
      <c r="F1912">
        <v>28.655000000000001</v>
      </c>
      <c r="G1912">
        <v>26.097000000000001</v>
      </c>
      <c r="H1912">
        <v>28.158999999999999</v>
      </c>
      <c r="I1912">
        <v>27.960999999999999</v>
      </c>
      <c r="J1912">
        <v>26.097000000000001</v>
      </c>
    </row>
    <row r="1913" spans="1:10">
      <c r="A1913" s="76">
        <v>43430.604166666664</v>
      </c>
      <c r="C1913" s="39">
        <v>28.257777777777783</v>
      </c>
      <c r="D1913">
        <v>26.097000000000001</v>
      </c>
      <c r="E1913">
        <v>26.195</v>
      </c>
      <c r="F1913">
        <v>28.655000000000001</v>
      </c>
      <c r="G1913">
        <v>26.097000000000001</v>
      </c>
      <c r="H1913">
        <v>28.257999999999999</v>
      </c>
      <c r="I1913">
        <v>28.06</v>
      </c>
      <c r="J1913">
        <v>26.195</v>
      </c>
    </row>
    <row r="1914" spans="1:10">
      <c r="A1914" s="76">
        <v>43430.625</v>
      </c>
      <c r="C1914" s="39">
        <v>28.357222222222227</v>
      </c>
      <c r="D1914">
        <v>26.195</v>
      </c>
      <c r="E1914">
        <v>26.195</v>
      </c>
      <c r="F1914">
        <v>28.853000000000002</v>
      </c>
      <c r="G1914">
        <v>26.195</v>
      </c>
      <c r="H1914">
        <v>28.257999999999999</v>
      </c>
      <c r="I1914">
        <v>28.06</v>
      </c>
      <c r="J1914">
        <v>26.195</v>
      </c>
    </row>
    <row r="1915" spans="1:10">
      <c r="A1915" s="76">
        <v>43430.645833333336</v>
      </c>
      <c r="C1915" s="39">
        <v>28.456111111111113</v>
      </c>
      <c r="D1915">
        <v>26.292000000000002</v>
      </c>
      <c r="E1915">
        <v>26.292000000000002</v>
      </c>
      <c r="F1915">
        <v>28.952999999999999</v>
      </c>
      <c r="G1915">
        <v>26.195</v>
      </c>
      <c r="H1915">
        <v>28.356999999999999</v>
      </c>
      <c r="I1915">
        <v>28.158999999999999</v>
      </c>
      <c r="J1915">
        <v>26.292000000000002</v>
      </c>
    </row>
    <row r="1916" spans="1:10">
      <c r="A1916" s="76">
        <v>43430.666666666664</v>
      </c>
      <c r="C1916" s="39">
        <v>28.456111111111113</v>
      </c>
      <c r="D1916">
        <v>26.292000000000002</v>
      </c>
      <c r="E1916">
        <v>26.292000000000002</v>
      </c>
      <c r="F1916">
        <v>28.952999999999999</v>
      </c>
      <c r="G1916">
        <v>26.195</v>
      </c>
      <c r="H1916">
        <v>28.356999999999999</v>
      </c>
      <c r="I1916">
        <v>28.257999999999999</v>
      </c>
      <c r="J1916">
        <v>26.292000000000002</v>
      </c>
    </row>
    <row r="1917" spans="1:10">
      <c r="A1917" s="76">
        <v>43430.6875</v>
      </c>
      <c r="C1917" s="39">
        <v>28.456111111111113</v>
      </c>
      <c r="D1917">
        <v>26.292000000000002</v>
      </c>
      <c r="E1917">
        <v>26.292000000000002</v>
      </c>
      <c r="F1917">
        <v>28.952999999999999</v>
      </c>
      <c r="G1917">
        <v>26.195</v>
      </c>
      <c r="H1917">
        <v>28.356999999999999</v>
      </c>
      <c r="I1917">
        <v>28.158999999999999</v>
      </c>
      <c r="J1917">
        <v>26.292000000000002</v>
      </c>
    </row>
    <row r="1918" spans="1:10">
      <c r="A1918" s="76">
        <v>43430.708333333336</v>
      </c>
      <c r="C1918" s="39">
        <v>28.357222222222227</v>
      </c>
      <c r="D1918">
        <v>26.195</v>
      </c>
      <c r="E1918">
        <v>26.195</v>
      </c>
      <c r="F1918">
        <v>28.853000000000002</v>
      </c>
      <c r="G1918">
        <v>26.195</v>
      </c>
      <c r="H1918">
        <v>28.257999999999999</v>
      </c>
      <c r="I1918">
        <v>28.06</v>
      </c>
      <c r="J1918">
        <v>26.195</v>
      </c>
    </row>
    <row r="1919" spans="1:10">
      <c r="A1919" s="76">
        <v>43430.729166666664</v>
      </c>
      <c r="C1919" s="39">
        <v>28.357222222222227</v>
      </c>
      <c r="D1919">
        <v>26.195</v>
      </c>
      <c r="E1919">
        <v>26.195</v>
      </c>
      <c r="F1919">
        <v>28.853000000000002</v>
      </c>
      <c r="G1919">
        <v>26.195</v>
      </c>
      <c r="H1919">
        <v>28.257999999999999</v>
      </c>
      <c r="I1919">
        <v>28.158999999999999</v>
      </c>
      <c r="J1919">
        <v>26.195</v>
      </c>
    </row>
    <row r="1920" spans="1:10">
      <c r="A1920" s="76">
        <v>43430.75</v>
      </c>
      <c r="C1920" s="39">
        <v>28.357222222222227</v>
      </c>
      <c r="D1920">
        <v>26.097000000000001</v>
      </c>
      <c r="E1920">
        <v>26.195</v>
      </c>
      <c r="F1920">
        <v>28.754000000000001</v>
      </c>
      <c r="G1920">
        <v>26.097000000000001</v>
      </c>
      <c r="H1920">
        <v>28.257999999999999</v>
      </c>
      <c r="I1920">
        <v>28.06</v>
      </c>
      <c r="J1920">
        <v>26.097000000000001</v>
      </c>
    </row>
    <row r="1921" spans="1:10">
      <c r="A1921" s="76">
        <v>43430.770833333336</v>
      </c>
      <c r="C1921" s="39">
        <v>28.357222222222227</v>
      </c>
      <c r="D1921">
        <v>26.097000000000001</v>
      </c>
      <c r="E1921">
        <v>26.195</v>
      </c>
      <c r="F1921">
        <v>28.853000000000002</v>
      </c>
      <c r="G1921">
        <v>26.097000000000001</v>
      </c>
      <c r="H1921">
        <v>28.257999999999999</v>
      </c>
      <c r="I1921">
        <v>28.06</v>
      </c>
      <c r="J1921">
        <v>26.097000000000001</v>
      </c>
    </row>
    <row r="1922" spans="1:10">
      <c r="A1922" s="76">
        <v>43430.791666666664</v>
      </c>
      <c r="C1922" s="39">
        <v>28.357222222222227</v>
      </c>
      <c r="D1922">
        <v>26.097000000000001</v>
      </c>
      <c r="E1922">
        <v>26.195</v>
      </c>
      <c r="F1922">
        <v>28.754000000000001</v>
      </c>
      <c r="G1922">
        <v>26.097000000000001</v>
      </c>
      <c r="H1922">
        <v>28.257999999999999</v>
      </c>
      <c r="I1922">
        <v>28.06</v>
      </c>
      <c r="J1922">
        <v>26.097000000000001</v>
      </c>
    </row>
    <row r="1923" spans="1:10">
      <c r="A1923" s="76">
        <v>43430.8125</v>
      </c>
      <c r="C1923" s="39">
        <v>28.257777777777783</v>
      </c>
      <c r="D1923">
        <v>26.097000000000001</v>
      </c>
      <c r="E1923">
        <v>26.097000000000001</v>
      </c>
      <c r="F1923">
        <v>28.754000000000001</v>
      </c>
      <c r="G1923">
        <v>26.097000000000001</v>
      </c>
      <c r="H1923">
        <v>28.257999999999999</v>
      </c>
      <c r="I1923">
        <v>28.06</v>
      </c>
      <c r="J1923">
        <v>26.097000000000001</v>
      </c>
    </row>
    <row r="1924" spans="1:10">
      <c r="A1924" s="76">
        <v>43430.833333333336</v>
      </c>
      <c r="C1924" s="39">
        <v>28.257777777777783</v>
      </c>
      <c r="D1924">
        <v>26.097000000000001</v>
      </c>
      <c r="E1924">
        <v>26.097000000000001</v>
      </c>
      <c r="F1924">
        <v>28.853000000000002</v>
      </c>
      <c r="G1924">
        <v>26.097000000000001</v>
      </c>
      <c r="H1924">
        <v>28.257999999999999</v>
      </c>
      <c r="I1924">
        <v>28.06</v>
      </c>
      <c r="J1924">
        <v>26.097000000000001</v>
      </c>
    </row>
    <row r="1925" spans="1:10">
      <c r="A1925" s="76">
        <v>43430.854166666664</v>
      </c>
      <c r="C1925" s="39">
        <v>28.357222222222227</v>
      </c>
      <c r="D1925">
        <v>26.097000000000001</v>
      </c>
      <c r="E1925">
        <v>26.097000000000001</v>
      </c>
      <c r="F1925">
        <v>28.853000000000002</v>
      </c>
      <c r="G1925">
        <v>26.097000000000001</v>
      </c>
      <c r="H1925">
        <v>28.257999999999999</v>
      </c>
      <c r="I1925">
        <v>28.06</v>
      </c>
      <c r="J1925">
        <v>26.097000000000001</v>
      </c>
    </row>
    <row r="1926" spans="1:10">
      <c r="A1926" s="76">
        <v>43430.875</v>
      </c>
      <c r="C1926" s="39">
        <v>28.357222222222227</v>
      </c>
      <c r="D1926">
        <v>26.097000000000001</v>
      </c>
      <c r="E1926">
        <v>26.097000000000001</v>
      </c>
      <c r="F1926">
        <v>28.853000000000002</v>
      </c>
      <c r="G1926">
        <v>26</v>
      </c>
      <c r="H1926">
        <v>28.257999999999999</v>
      </c>
      <c r="I1926">
        <v>28.06</v>
      </c>
      <c r="J1926">
        <v>26.097000000000001</v>
      </c>
    </row>
    <row r="1927" spans="1:10">
      <c r="A1927" s="76">
        <v>43430.895833333336</v>
      </c>
      <c r="C1927" s="39">
        <v>28.257777777777783</v>
      </c>
      <c r="D1927">
        <v>26.097000000000001</v>
      </c>
      <c r="E1927">
        <v>26.097000000000001</v>
      </c>
      <c r="F1927">
        <v>28.754000000000001</v>
      </c>
      <c r="G1927">
        <v>26</v>
      </c>
      <c r="H1927">
        <v>28.257999999999999</v>
      </c>
      <c r="I1927">
        <v>28.06</v>
      </c>
      <c r="J1927">
        <v>26.097000000000001</v>
      </c>
    </row>
    <row r="1928" spans="1:10">
      <c r="A1928" s="76">
        <v>43430.916666666664</v>
      </c>
      <c r="C1928" s="39">
        <v>28.257777777777783</v>
      </c>
      <c r="D1928">
        <v>26</v>
      </c>
      <c r="E1928">
        <v>26.097000000000001</v>
      </c>
      <c r="F1928">
        <v>28.754000000000001</v>
      </c>
      <c r="G1928">
        <v>26</v>
      </c>
      <c r="H1928">
        <v>28.158999999999999</v>
      </c>
      <c r="I1928">
        <v>28.06</v>
      </c>
      <c r="J1928">
        <v>26</v>
      </c>
    </row>
    <row r="1929" spans="1:10">
      <c r="A1929" s="76">
        <v>43430.9375</v>
      </c>
      <c r="C1929" s="39">
        <v>28.257777777777783</v>
      </c>
      <c r="D1929">
        <v>26</v>
      </c>
      <c r="E1929">
        <v>26</v>
      </c>
      <c r="F1929">
        <v>28.754000000000001</v>
      </c>
      <c r="G1929">
        <v>26</v>
      </c>
      <c r="H1929">
        <v>28.158999999999999</v>
      </c>
      <c r="I1929">
        <v>28.06</v>
      </c>
      <c r="J1929">
        <v>26</v>
      </c>
    </row>
    <row r="1930" spans="1:10">
      <c r="A1930" s="76">
        <v>43430.958333333336</v>
      </c>
      <c r="C1930" s="39">
        <v>28.158888888888892</v>
      </c>
      <c r="D1930">
        <v>26</v>
      </c>
      <c r="E1930">
        <v>26</v>
      </c>
      <c r="F1930">
        <v>28.754000000000001</v>
      </c>
      <c r="G1930">
        <v>26</v>
      </c>
      <c r="H1930">
        <v>28.158999999999999</v>
      </c>
      <c r="I1930">
        <v>28.06</v>
      </c>
      <c r="J1930">
        <v>26</v>
      </c>
    </row>
    <row r="1931" spans="1:10">
      <c r="A1931" s="76">
        <v>43430.979166666664</v>
      </c>
      <c r="C1931" s="39">
        <v>28.158888888888892</v>
      </c>
      <c r="D1931">
        <v>26</v>
      </c>
      <c r="E1931">
        <v>26</v>
      </c>
      <c r="F1931">
        <v>28.655000000000001</v>
      </c>
      <c r="G1931">
        <v>26</v>
      </c>
      <c r="H1931">
        <v>28.158999999999999</v>
      </c>
      <c r="I1931">
        <v>27.960999999999999</v>
      </c>
      <c r="J1931">
        <v>26</v>
      </c>
    </row>
    <row r="1932" spans="1:10">
      <c r="A1932" s="76">
        <v>43431</v>
      </c>
      <c r="C1932" s="39">
        <v>28.158888888888892</v>
      </c>
      <c r="D1932">
        <v>26</v>
      </c>
      <c r="E1932">
        <v>26</v>
      </c>
      <c r="F1932">
        <v>28.655000000000001</v>
      </c>
      <c r="G1932">
        <v>25.902000000000001</v>
      </c>
      <c r="H1932">
        <v>28.158999999999999</v>
      </c>
      <c r="I1932">
        <v>28.06</v>
      </c>
      <c r="J1932">
        <v>26</v>
      </c>
    </row>
    <row r="1933" spans="1:10">
      <c r="A1933" s="76">
        <v>43431.020833333336</v>
      </c>
      <c r="C1933" s="39">
        <v>28.158888888888892</v>
      </c>
      <c r="D1933">
        <v>26</v>
      </c>
      <c r="E1933">
        <v>26</v>
      </c>
      <c r="F1933">
        <v>28.655000000000001</v>
      </c>
      <c r="G1933">
        <v>26</v>
      </c>
      <c r="H1933">
        <v>28.06</v>
      </c>
      <c r="I1933">
        <v>27.960999999999999</v>
      </c>
      <c r="J1933">
        <v>26</v>
      </c>
    </row>
    <row r="1934" spans="1:10">
      <c r="A1934" s="76">
        <v>43431.041666666664</v>
      </c>
      <c r="C1934" s="39">
        <v>28.158888888888892</v>
      </c>
      <c r="D1934">
        <v>26</v>
      </c>
      <c r="E1934">
        <v>26</v>
      </c>
      <c r="F1934">
        <v>28.655000000000001</v>
      </c>
      <c r="G1934">
        <v>26</v>
      </c>
      <c r="H1934">
        <v>28.06</v>
      </c>
      <c r="I1934">
        <v>27.960999999999999</v>
      </c>
      <c r="J1934">
        <v>26</v>
      </c>
    </row>
    <row r="1935" spans="1:10">
      <c r="A1935" s="76">
        <v>43431.0625</v>
      </c>
      <c r="C1935" s="39">
        <v>28.158888888888892</v>
      </c>
      <c r="D1935">
        <v>26</v>
      </c>
      <c r="E1935">
        <v>26</v>
      </c>
      <c r="F1935">
        <v>28.655000000000001</v>
      </c>
      <c r="G1935">
        <v>26</v>
      </c>
      <c r="H1935">
        <v>28.158999999999999</v>
      </c>
      <c r="I1935">
        <v>27.960999999999999</v>
      </c>
      <c r="J1935">
        <v>26</v>
      </c>
    </row>
    <row r="1936" spans="1:10">
      <c r="A1936" s="76">
        <v>43431.083333333336</v>
      </c>
      <c r="C1936" s="39">
        <v>28.158888888888892</v>
      </c>
      <c r="D1936">
        <v>26</v>
      </c>
      <c r="E1936">
        <v>26</v>
      </c>
      <c r="F1936">
        <v>28.655000000000001</v>
      </c>
      <c r="G1936">
        <v>25.902000000000001</v>
      </c>
      <c r="H1936">
        <v>28.158999999999999</v>
      </c>
      <c r="I1936">
        <v>27.960999999999999</v>
      </c>
      <c r="J1936">
        <v>25.902000000000001</v>
      </c>
    </row>
    <row r="1937" spans="1:10">
      <c r="A1937" s="76">
        <v>43431.104166666664</v>
      </c>
      <c r="C1937" s="39">
        <v>28.06</v>
      </c>
      <c r="D1937">
        <v>25.902000000000001</v>
      </c>
      <c r="E1937">
        <v>25.902000000000001</v>
      </c>
      <c r="F1937">
        <v>28.655000000000001</v>
      </c>
      <c r="G1937">
        <v>25.902000000000001</v>
      </c>
      <c r="H1937">
        <v>28.06</v>
      </c>
      <c r="I1937">
        <v>27.960999999999999</v>
      </c>
      <c r="J1937">
        <v>25.902000000000001</v>
      </c>
    </row>
    <row r="1938" spans="1:10">
      <c r="A1938" s="76">
        <v>43431.125</v>
      </c>
      <c r="C1938" s="39">
        <v>27.961111111111112</v>
      </c>
      <c r="D1938">
        <v>25.707999999999998</v>
      </c>
      <c r="E1938">
        <v>25.805</v>
      </c>
      <c r="F1938">
        <v>28.456</v>
      </c>
      <c r="G1938">
        <v>25.707999999999998</v>
      </c>
      <c r="H1938">
        <v>27.861999999999998</v>
      </c>
      <c r="I1938">
        <v>27.763999999999999</v>
      </c>
      <c r="J1938">
        <v>25.707999999999998</v>
      </c>
    </row>
    <row r="1939" spans="1:10">
      <c r="A1939" s="76">
        <v>43431.145833333336</v>
      </c>
      <c r="C1939" s="39">
        <v>28.06</v>
      </c>
      <c r="D1939">
        <v>25.902000000000001</v>
      </c>
      <c r="E1939">
        <v>25.902000000000001</v>
      </c>
      <c r="F1939">
        <v>28.555</v>
      </c>
      <c r="G1939">
        <v>25.902000000000001</v>
      </c>
      <c r="H1939">
        <v>28.06</v>
      </c>
      <c r="I1939">
        <v>27.861999999999998</v>
      </c>
      <c r="J1939">
        <v>25.902000000000001</v>
      </c>
    </row>
    <row r="1940" spans="1:10">
      <c r="A1940" s="76">
        <v>43431.166666666664</v>
      </c>
      <c r="C1940" s="39">
        <v>28.06</v>
      </c>
      <c r="D1940">
        <v>25.902000000000001</v>
      </c>
      <c r="E1940">
        <v>25.902000000000001</v>
      </c>
      <c r="F1940">
        <v>28.655000000000001</v>
      </c>
      <c r="G1940">
        <v>25.902000000000001</v>
      </c>
      <c r="H1940">
        <v>28.06</v>
      </c>
      <c r="I1940">
        <v>27.960999999999999</v>
      </c>
      <c r="J1940">
        <v>25.902000000000001</v>
      </c>
    </row>
    <row r="1941" spans="1:10">
      <c r="A1941" s="76">
        <v>43431.1875</v>
      </c>
      <c r="C1941" s="39">
        <v>28.06</v>
      </c>
      <c r="D1941">
        <v>25.902000000000001</v>
      </c>
      <c r="E1941">
        <v>25.902000000000001</v>
      </c>
      <c r="F1941">
        <v>28.555</v>
      </c>
      <c r="G1941">
        <v>25.805</v>
      </c>
      <c r="H1941">
        <v>27.960999999999999</v>
      </c>
      <c r="I1941">
        <v>27.861999999999998</v>
      </c>
      <c r="J1941">
        <v>25.902000000000001</v>
      </c>
    </row>
    <row r="1942" spans="1:10">
      <c r="A1942" s="76">
        <v>43431.208333333336</v>
      </c>
      <c r="C1942" s="39">
        <v>28.06</v>
      </c>
      <c r="D1942">
        <v>25.902000000000001</v>
      </c>
      <c r="E1942">
        <v>25.902000000000001</v>
      </c>
      <c r="F1942">
        <v>28.555</v>
      </c>
      <c r="G1942">
        <v>25.805</v>
      </c>
      <c r="H1942">
        <v>27.960999999999999</v>
      </c>
      <c r="I1942">
        <v>27.861999999999998</v>
      </c>
      <c r="J1942">
        <v>25.902000000000001</v>
      </c>
    </row>
    <row r="1943" spans="1:10">
      <c r="A1943" s="76">
        <v>43431.229166666664</v>
      </c>
      <c r="C1943" s="39">
        <v>28.06</v>
      </c>
      <c r="D1943">
        <v>25.902000000000001</v>
      </c>
      <c r="E1943">
        <v>25.902000000000001</v>
      </c>
      <c r="F1943">
        <v>28.555</v>
      </c>
      <c r="G1943">
        <v>25.805</v>
      </c>
      <c r="H1943">
        <v>27.960999999999999</v>
      </c>
      <c r="I1943">
        <v>27.861999999999998</v>
      </c>
      <c r="J1943">
        <v>25.805</v>
      </c>
    </row>
    <row r="1944" spans="1:10">
      <c r="A1944" s="76">
        <v>43431.25</v>
      </c>
      <c r="C1944" s="39">
        <v>28.06</v>
      </c>
      <c r="D1944">
        <v>25.902000000000001</v>
      </c>
      <c r="E1944">
        <v>25.902000000000001</v>
      </c>
      <c r="F1944">
        <v>28.555</v>
      </c>
      <c r="G1944">
        <v>25.805</v>
      </c>
      <c r="H1944">
        <v>27.960999999999999</v>
      </c>
      <c r="I1944">
        <v>27.861999999999998</v>
      </c>
      <c r="J1944">
        <v>25.902000000000001</v>
      </c>
    </row>
    <row r="1945" spans="1:10">
      <c r="A1945" s="76">
        <v>43431.270833333336</v>
      </c>
      <c r="C1945" s="39">
        <v>27.961111111111112</v>
      </c>
      <c r="D1945">
        <v>25.805</v>
      </c>
      <c r="E1945">
        <v>25.902000000000001</v>
      </c>
      <c r="F1945">
        <v>28.456</v>
      </c>
      <c r="G1945">
        <v>25.805</v>
      </c>
      <c r="H1945">
        <v>27.960999999999999</v>
      </c>
      <c r="I1945">
        <v>27.763999999999999</v>
      </c>
      <c r="J1945">
        <v>25.805</v>
      </c>
    </row>
    <row r="1946" spans="1:10">
      <c r="A1946" s="76">
        <v>43431.291666666664</v>
      </c>
      <c r="C1946" s="39">
        <v>27.961111111111112</v>
      </c>
      <c r="D1946">
        <v>25.805</v>
      </c>
      <c r="E1946">
        <v>25.805</v>
      </c>
      <c r="F1946">
        <v>28.456</v>
      </c>
      <c r="G1946">
        <v>25.805</v>
      </c>
      <c r="H1946">
        <v>27.861999999999998</v>
      </c>
      <c r="I1946">
        <v>27.763999999999999</v>
      </c>
      <c r="J1946">
        <v>25.805</v>
      </c>
    </row>
    <row r="1947" spans="1:10">
      <c r="A1947" s="76">
        <v>43431.3125</v>
      </c>
      <c r="C1947" s="39">
        <v>28.06</v>
      </c>
      <c r="D1947">
        <v>25.805</v>
      </c>
      <c r="E1947">
        <v>25.902000000000001</v>
      </c>
      <c r="F1947">
        <v>28.555</v>
      </c>
      <c r="G1947">
        <v>25.902000000000001</v>
      </c>
      <c r="H1947">
        <v>27.960999999999999</v>
      </c>
      <c r="I1947">
        <v>27.861999999999998</v>
      </c>
      <c r="J1947">
        <v>26</v>
      </c>
    </row>
    <row r="1948" spans="1:10">
      <c r="A1948" s="76">
        <v>43431.333333333336</v>
      </c>
      <c r="C1948" s="39">
        <v>28.158888888888892</v>
      </c>
      <c r="D1948">
        <v>26</v>
      </c>
      <c r="E1948">
        <v>26</v>
      </c>
      <c r="F1948">
        <v>28.655000000000001</v>
      </c>
      <c r="G1948">
        <v>26</v>
      </c>
      <c r="H1948">
        <v>28.06</v>
      </c>
      <c r="I1948">
        <v>27.861999999999998</v>
      </c>
      <c r="J1948">
        <v>26</v>
      </c>
    </row>
    <row r="1949" spans="1:10">
      <c r="A1949" s="76">
        <v>43431.354166666664</v>
      </c>
      <c r="C1949" s="39">
        <v>28.06</v>
      </c>
      <c r="D1949">
        <v>25.902000000000001</v>
      </c>
      <c r="E1949">
        <v>26</v>
      </c>
      <c r="F1949">
        <v>28.655000000000001</v>
      </c>
      <c r="G1949">
        <v>25.902000000000001</v>
      </c>
      <c r="H1949">
        <v>28.06</v>
      </c>
      <c r="I1949">
        <v>27.861999999999998</v>
      </c>
      <c r="J1949">
        <v>26</v>
      </c>
    </row>
    <row r="1950" spans="1:10">
      <c r="A1950" s="76">
        <v>43431.375</v>
      </c>
      <c r="C1950" s="39">
        <v>28.456111111111113</v>
      </c>
      <c r="D1950">
        <v>26.195</v>
      </c>
      <c r="E1950">
        <v>26.292000000000002</v>
      </c>
      <c r="F1950">
        <v>28.853000000000002</v>
      </c>
      <c r="G1950">
        <v>26.292000000000002</v>
      </c>
      <c r="H1950">
        <v>28.257999999999999</v>
      </c>
      <c r="I1950">
        <v>28.06</v>
      </c>
      <c r="J1950">
        <v>26.292000000000002</v>
      </c>
    </row>
    <row r="1951" spans="1:10">
      <c r="A1951" s="76">
        <v>43431.395833333336</v>
      </c>
      <c r="C1951" s="39">
        <v>28.257777777777783</v>
      </c>
      <c r="D1951">
        <v>26.097000000000001</v>
      </c>
      <c r="E1951">
        <v>26.195</v>
      </c>
      <c r="F1951">
        <v>28.754000000000001</v>
      </c>
      <c r="G1951">
        <v>26.097000000000001</v>
      </c>
      <c r="H1951">
        <v>28.158999999999999</v>
      </c>
      <c r="I1951">
        <v>28.06</v>
      </c>
      <c r="J1951">
        <v>26.195</v>
      </c>
    </row>
    <row r="1952" spans="1:10">
      <c r="A1952" s="76">
        <v>43431.416666666664</v>
      </c>
      <c r="C1952" s="39">
        <v>28.257777777777783</v>
      </c>
      <c r="D1952">
        <v>26.097000000000001</v>
      </c>
      <c r="E1952">
        <v>26.195</v>
      </c>
      <c r="F1952">
        <v>28.754000000000001</v>
      </c>
      <c r="G1952">
        <v>26.097000000000001</v>
      </c>
      <c r="H1952">
        <v>28.257999999999999</v>
      </c>
      <c r="I1952">
        <v>28.06</v>
      </c>
      <c r="J1952">
        <v>26.195</v>
      </c>
    </row>
    <row r="1953" spans="1:10">
      <c r="A1953" s="76">
        <v>43431.4375</v>
      </c>
      <c r="C1953" s="39">
        <v>28.357222222222227</v>
      </c>
      <c r="D1953">
        <v>26.195</v>
      </c>
      <c r="E1953">
        <v>26.292000000000002</v>
      </c>
      <c r="F1953">
        <v>28.853000000000002</v>
      </c>
      <c r="G1953">
        <v>26.195</v>
      </c>
      <c r="H1953">
        <v>28.257999999999999</v>
      </c>
      <c r="I1953">
        <v>28.158999999999999</v>
      </c>
      <c r="J1953">
        <v>26.292000000000002</v>
      </c>
    </row>
    <row r="1954" spans="1:10">
      <c r="A1954" s="76">
        <v>43431.458333333336</v>
      </c>
      <c r="C1954" s="39">
        <v>28.357222222222227</v>
      </c>
      <c r="D1954">
        <v>26.195</v>
      </c>
      <c r="E1954">
        <v>26.292000000000002</v>
      </c>
      <c r="F1954">
        <v>28.853000000000002</v>
      </c>
      <c r="G1954">
        <v>26.195</v>
      </c>
      <c r="H1954">
        <v>28.257999999999999</v>
      </c>
      <c r="I1954">
        <v>28.06</v>
      </c>
      <c r="J1954">
        <v>26.292000000000002</v>
      </c>
    </row>
    <row r="1955" spans="1:10">
      <c r="A1955" s="76">
        <v>43431.479166666664</v>
      </c>
      <c r="C1955" s="39">
        <v>28.357222222222227</v>
      </c>
      <c r="D1955">
        <v>26.195</v>
      </c>
      <c r="E1955">
        <v>26.292000000000002</v>
      </c>
      <c r="F1955">
        <v>28.853000000000002</v>
      </c>
      <c r="G1955">
        <v>26.292000000000002</v>
      </c>
      <c r="H1955">
        <v>28.257999999999999</v>
      </c>
      <c r="I1955">
        <v>28.158999999999999</v>
      </c>
      <c r="J1955">
        <v>26.292000000000002</v>
      </c>
    </row>
    <row r="1956" spans="1:10">
      <c r="A1956" s="76">
        <v>43431.5</v>
      </c>
      <c r="C1956" s="39">
        <v>28.357222222222227</v>
      </c>
      <c r="D1956">
        <v>26.195</v>
      </c>
      <c r="E1956">
        <v>26.292000000000002</v>
      </c>
      <c r="F1956">
        <v>28.853000000000002</v>
      </c>
      <c r="G1956">
        <v>26.195</v>
      </c>
      <c r="H1956">
        <v>28.356999999999999</v>
      </c>
      <c r="I1956">
        <v>28.257999999999999</v>
      </c>
      <c r="J1956">
        <v>26.292000000000002</v>
      </c>
    </row>
    <row r="1957" spans="1:10">
      <c r="A1957" s="76">
        <v>43431.520833333336</v>
      </c>
      <c r="C1957" s="39">
        <v>28.357222222222227</v>
      </c>
      <c r="D1957">
        <v>26.195</v>
      </c>
      <c r="E1957">
        <v>26.292000000000002</v>
      </c>
      <c r="F1957">
        <v>28.853000000000002</v>
      </c>
      <c r="G1957">
        <v>26.195</v>
      </c>
      <c r="H1957">
        <v>28.356999999999999</v>
      </c>
      <c r="I1957">
        <v>28.257999999999999</v>
      </c>
      <c r="J1957">
        <v>26.292000000000002</v>
      </c>
    </row>
    <row r="1958" spans="1:10">
      <c r="A1958" s="76">
        <v>43431.541666666664</v>
      </c>
      <c r="C1958" s="39">
        <v>28.555000000000003</v>
      </c>
      <c r="D1958">
        <v>26.39</v>
      </c>
      <c r="E1958">
        <v>26.488</v>
      </c>
      <c r="F1958">
        <v>29.053000000000001</v>
      </c>
      <c r="G1958">
        <v>26.39</v>
      </c>
      <c r="H1958">
        <v>28.456</v>
      </c>
      <c r="I1958">
        <v>28.356999999999999</v>
      </c>
      <c r="J1958">
        <v>26.39</v>
      </c>
    </row>
    <row r="1959" spans="1:10">
      <c r="A1959" s="76">
        <v>43431.5625</v>
      </c>
      <c r="C1959" s="39">
        <v>28.555000000000003</v>
      </c>
      <c r="D1959">
        <v>26.39</v>
      </c>
      <c r="E1959">
        <v>26.488</v>
      </c>
      <c r="F1959">
        <v>29.053000000000001</v>
      </c>
      <c r="G1959">
        <v>26.39</v>
      </c>
      <c r="H1959">
        <v>28.456</v>
      </c>
      <c r="I1959">
        <v>28.356999999999999</v>
      </c>
      <c r="J1959">
        <v>26.488</v>
      </c>
    </row>
    <row r="1960" spans="1:10">
      <c r="A1960" s="76">
        <v>43431.583333333336</v>
      </c>
      <c r="C1960" s="39">
        <v>28.555000000000003</v>
      </c>
      <c r="D1960">
        <v>26.39</v>
      </c>
      <c r="E1960">
        <v>26.488</v>
      </c>
      <c r="F1960">
        <v>29.053000000000001</v>
      </c>
      <c r="G1960">
        <v>26.39</v>
      </c>
      <c r="H1960">
        <v>28.456</v>
      </c>
      <c r="I1960">
        <v>28.356999999999999</v>
      </c>
      <c r="J1960">
        <v>26.488</v>
      </c>
    </row>
    <row r="1961" spans="1:10">
      <c r="A1961" s="76">
        <v>43431.604166666664</v>
      </c>
      <c r="C1961" s="39">
        <v>28.555000000000003</v>
      </c>
      <c r="D1961">
        <v>26.39</v>
      </c>
      <c r="E1961">
        <v>26.488</v>
      </c>
      <c r="F1961">
        <v>29.053000000000001</v>
      </c>
      <c r="G1961">
        <v>26.39</v>
      </c>
      <c r="H1961">
        <v>28.555</v>
      </c>
      <c r="I1961">
        <v>28.356999999999999</v>
      </c>
      <c r="J1961">
        <v>26.39</v>
      </c>
    </row>
    <row r="1962" spans="1:10">
      <c r="A1962" s="76">
        <v>43431.625</v>
      </c>
      <c r="C1962" s="39">
        <v>28.555000000000003</v>
      </c>
      <c r="D1962">
        <v>26.39</v>
      </c>
      <c r="E1962">
        <v>26.488</v>
      </c>
      <c r="F1962">
        <v>29.053000000000001</v>
      </c>
      <c r="G1962">
        <v>26.39</v>
      </c>
      <c r="H1962">
        <v>28.555</v>
      </c>
      <c r="I1962">
        <v>28.456</v>
      </c>
      <c r="J1962">
        <v>26.488</v>
      </c>
    </row>
    <row r="1963" spans="1:10">
      <c r="A1963" s="76">
        <v>43431.645833333336</v>
      </c>
      <c r="C1963" s="39">
        <v>28.555000000000003</v>
      </c>
      <c r="D1963">
        <v>26.39</v>
      </c>
      <c r="E1963">
        <v>26.39</v>
      </c>
      <c r="F1963">
        <v>29.053000000000001</v>
      </c>
      <c r="G1963">
        <v>26.39</v>
      </c>
      <c r="H1963">
        <v>28.456</v>
      </c>
      <c r="I1963">
        <v>28.257999999999999</v>
      </c>
      <c r="J1963">
        <v>26.39</v>
      </c>
    </row>
    <row r="1964" spans="1:10">
      <c r="A1964" s="76">
        <v>43431.666666666664</v>
      </c>
      <c r="C1964" s="39">
        <v>28.456111111111113</v>
      </c>
      <c r="D1964">
        <v>26.39</v>
      </c>
      <c r="E1964">
        <v>26.39</v>
      </c>
      <c r="F1964">
        <v>28.952999999999999</v>
      </c>
      <c r="G1964">
        <v>26.39</v>
      </c>
      <c r="H1964">
        <v>28.456</v>
      </c>
      <c r="I1964">
        <v>28.257999999999999</v>
      </c>
      <c r="J1964">
        <v>26.39</v>
      </c>
    </row>
    <row r="1965" spans="1:10">
      <c r="A1965" s="76">
        <v>43431.6875</v>
      </c>
      <c r="C1965" s="39">
        <v>28.456111111111113</v>
      </c>
      <c r="D1965">
        <v>26.292000000000002</v>
      </c>
      <c r="E1965">
        <v>26.39</v>
      </c>
      <c r="F1965">
        <v>28.952999999999999</v>
      </c>
      <c r="G1965">
        <v>26.292000000000002</v>
      </c>
      <c r="H1965">
        <v>28.456</v>
      </c>
      <c r="I1965">
        <v>28.257999999999999</v>
      </c>
      <c r="J1965">
        <v>26.39</v>
      </c>
    </row>
    <row r="1966" spans="1:10">
      <c r="A1966" s="76">
        <v>43431.708333333336</v>
      </c>
      <c r="C1966" s="39">
        <v>28.555000000000003</v>
      </c>
      <c r="D1966">
        <v>26.39</v>
      </c>
      <c r="E1966">
        <v>26.39</v>
      </c>
      <c r="F1966">
        <v>29.053000000000001</v>
      </c>
      <c r="G1966">
        <v>26.292000000000002</v>
      </c>
      <c r="H1966">
        <v>28.456</v>
      </c>
      <c r="I1966">
        <v>28.257999999999999</v>
      </c>
      <c r="J1966">
        <v>26.39</v>
      </c>
    </row>
    <row r="1967" spans="1:10">
      <c r="A1967" s="76">
        <v>43431.729166666664</v>
      </c>
      <c r="C1967" s="39">
        <v>28.456111111111113</v>
      </c>
      <c r="D1967">
        <v>26.292000000000002</v>
      </c>
      <c r="E1967">
        <v>26.292000000000002</v>
      </c>
      <c r="F1967">
        <v>28.952999999999999</v>
      </c>
      <c r="G1967">
        <v>26.292000000000002</v>
      </c>
      <c r="H1967">
        <v>28.356999999999999</v>
      </c>
      <c r="I1967">
        <v>28.257999999999999</v>
      </c>
      <c r="J1967">
        <v>26.292000000000002</v>
      </c>
    </row>
    <row r="1968" spans="1:10">
      <c r="A1968" s="76">
        <v>43431.75</v>
      </c>
      <c r="C1968" s="39">
        <v>28.357222222222227</v>
      </c>
      <c r="D1968">
        <v>26.097000000000001</v>
      </c>
      <c r="E1968">
        <v>26.195</v>
      </c>
      <c r="F1968">
        <v>28.853000000000002</v>
      </c>
      <c r="G1968">
        <v>26.097000000000001</v>
      </c>
      <c r="H1968">
        <v>28.257999999999999</v>
      </c>
      <c r="I1968">
        <v>28.06</v>
      </c>
      <c r="J1968">
        <v>26.195</v>
      </c>
    </row>
    <row r="1969" spans="1:10">
      <c r="A1969" s="76">
        <v>43431.770833333336</v>
      </c>
      <c r="C1969" s="39">
        <v>28.158888888888892</v>
      </c>
      <c r="D1969">
        <v>26</v>
      </c>
      <c r="E1969">
        <v>26.097000000000001</v>
      </c>
      <c r="F1969">
        <v>28.754000000000001</v>
      </c>
      <c r="G1969">
        <v>26</v>
      </c>
      <c r="H1969">
        <v>28.158999999999999</v>
      </c>
      <c r="I1969">
        <v>27.960999999999999</v>
      </c>
      <c r="J1969">
        <v>26</v>
      </c>
    </row>
    <row r="1970" spans="1:10">
      <c r="A1970" s="76">
        <v>43431.791666666664</v>
      </c>
      <c r="C1970" s="39">
        <v>28.158888888888892</v>
      </c>
      <c r="D1970">
        <v>26</v>
      </c>
      <c r="E1970">
        <v>26</v>
      </c>
      <c r="F1970">
        <v>28.754000000000001</v>
      </c>
      <c r="G1970">
        <v>26</v>
      </c>
      <c r="H1970">
        <v>28.158999999999999</v>
      </c>
      <c r="I1970">
        <v>27.960999999999999</v>
      </c>
      <c r="J1970">
        <v>26</v>
      </c>
    </row>
    <row r="1971" spans="1:10">
      <c r="A1971" s="76">
        <v>43431.8125</v>
      </c>
      <c r="C1971" s="39">
        <v>28.257777777777783</v>
      </c>
      <c r="D1971">
        <v>26.097000000000001</v>
      </c>
      <c r="E1971">
        <v>26.195</v>
      </c>
      <c r="F1971">
        <v>28.853000000000002</v>
      </c>
      <c r="G1971">
        <v>26.097000000000001</v>
      </c>
      <c r="H1971">
        <v>28.257999999999999</v>
      </c>
      <c r="I1971">
        <v>28.06</v>
      </c>
      <c r="J1971">
        <v>26.097000000000001</v>
      </c>
    </row>
    <row r="1972" spans="1:10">
      <c r="A1972" s="76">
        <v>43431.833333333336</v>
      </c>
      <c r="C1972" s="39">
        <v>28.257777777777783</v>
      </c>
      <c r="D1972">
        <v>26.097000000000001</v>
      </c>
      <c r="E1972">
        <v>26.097000000000001</v>
      </c>
      <c r="F1972">
        <v>28.853000000000002</v>
      </c>
      <c r="G1972">
        <v>26.097000000000001</v>
      </c>
      <c r="H1972">
        <v>28.257999999999999</v>
      </c>
      <c r="I1972">
        <v>28.06</v>
      </c>
      <c r="J1972">
        <v>26.097000000000001</v>
      </c>
    </row>
    <row r="1973" spans="1:10">
      <c r="A1973" s="76">
        <v>43431.854166666664</v>
      </c>
      <c r="C1973" s="39">
        <v>28.158888888888892</v>
      </c>
      <c r="D1973">
        <v>26</v>
      </c>
      <c r="E1973">
        <v>26.097000000000001</v>
      </c>
      <c r="F1973">
        <v>28.754000000000001</v>
      </c>
      <c r="G1973">
        <v>26</v>
      </c>
      <c r="H1973">
        <v>28.158999999999999</v>
      </c>
      <c r="I1973">
        <v>27.960999999999999</v>
      </c>
      <c r="J1973">
        <v>26</v>
      </c>
    </row>
    <row r="1974" spans="1:10">
      <c r="A1974" s="76">
        <v>43431.875</v>
      </c>
      <c r="C1974" s="39">
        <v>28.257777777777783</v>
      </c>
      <c r="D1974">
        <v>26.097000000000001</v>
      </c>
      <c r="E1974">
        <v>26.097000000000001</v>
      </c>
      <c r="F1974">
        <v>28.853000000000002</v>
      </c>
      <c r="G1974">
        <v>26.097000000000001</v>
      </c>
      <c r="H1974">
        <v>28.257999999999999</v>
      </c>
      <c r="I1974">
        <v>28.06</v>
      </c>
      <c r="J1974">
        <v>26.097000000000001</v>
      </c>
    </row>
    <row r="1975" spans="1:10">
      <c r="A1975" s="76">
        <v>43431.895833333336</v>
      </c>
      <c r="C1975" s="39">
        <v>28.257777777777783</v>
      </c>
      <c r="D1975">
        <v>26.097000000000001</v>
      </c>
      <c r="E1975">
        <v>26.097000000000001</v>
      </c>
      <c r="F1975">
        <v>28.853000000000002</v>
      </c>
      <c r="G1975">
        <v>26.097000000000001</v>
      </c>
      <c r="H1975">
        <v>28.257999999999999</v>
      </c>
      <c r="I1975">
        <v>28.06</v>
      </c>
      <c r="J1975">
        <v>26.097000000000001</v>
      </c>
    </row>
    <row r="1976" spans="1:10">
      <c r="A1976" s="76">
        <v>43431.916666666664</v>
      </c>
      <c r="C1976" s="39">
        <v>28.158888888888892</v>
      </c>
      <c r="D1976">
        <v>26</v>
      </c>
      <c r="E1976">
        <v>26.097000000000001</v>
      </c>
      <c r="F1976">
        <v>28.754000000000001</v>
      </c>
      <c r="G1976">
        <v>26</v>
      </c>
      <c r="H1976">
        <v>28.257999999999999</v>
      </c>
      <c r="I1976">
        <v>28.06</v>
      </c>
      <c r="J1976">
        <v>26.097000000000001</v>
      </c>
    </row>
    <row r="1977" spans="1:10">
      <c r="A1977" s="76">
        <v>43431.9375</v>
      </c>
      <c r="C1977" s="39">
        <v>28.158888888888892</v>
      </c>
      <c r="D1977">
        <v>26</v>
      </c>
      <c r="E1977">
        <v>26.097000000000001</v>
      </c>
      <c r="F1977">
        <v>28.754000000000001</v>
      </c>
      <c r="G1977">
        <v>26</v>
      </c>
      <c r="H1977">
        <v>28.158999999999999</v>
      </c>
      <c r="I1977">
        <v>27.960999999999999</v>
      </c>
      <c r="J1977">
        <v>26</v>
      </c>
    </row>
    <row r="1978" spans="1:10">
      <c r="A1978" s="76">
        <v>43431.958333333336</v>
      </c>
      <c r="C1978" s="39">
        <v>28.06</v>
      </c>
      <c r="D1978">
        <v>25.902000000000001</v>
      </c>
      <c r="E1978">
        <v>26</v>
      </c>
      <c r="F1978">
        <v>28.655000000000001</v>
      </c>
      <c r="G1978">
        <v>25.902000000000001</v>
      </c>
      <c r="H1978">
        <v>28.158999999999999</v>
      </c>
      <c r="I1978">
        <v>27.861999999999998</v>
      </c>
      <c r="J1978">
        <v>25.902000000000001</v>
      </c>
    </row>
    <row r="1979" spans="1:10">
      <c r="A1979" s="76">
        <v>43431.979166666664</v>
      </c>
      <c r="C1979" s="39">
        <v>28.158888888888892</v>
      </c>
      <c r="D1979">
        <v>26</v>
      </c>
      <c r="E1979">
        <v>26</v>
      </c>
      <c r="F1979">
        <v>28.754000000000001</v>
      </c>
      <c r="G1979">
        <v>26</v>
      </c>
      <c r="H1979">
        <v>28.158999999999999</v>
      </c>
      <c r="I1979">
        <v>27.960999999999999</v>
      </c>
      <c r="J1979">
        <v>26</v>
      </c>
    </row>
    <row r="1980" spans="1:10">
      <c r="A1980" s="76">
        <v>43432</v>
      </c>
      <c r="C1980" s="39">
        <v>27.961111111111112</v>
      </c>
      <c r="D1980">
        <v>25.805</v>
      </c>
      <c r="E1980">
        <v>25.902000000000001</v>
      </c>
      <c r="F1980">
        <v>28.555</v>
      </c>
      <c r="G1980">
        <v>25.805</v>
      </c>
      <c r="H1980">
        <v>28.06</v>
      </c>
      <c r="I1980">
        <v>27.763999999999999</v>
      </c>
      <c r="J1980">
        <v>25.805</v>
      </c>
    </row>
    <row r="1981" spans="1:10">
      <c r="A1981" s="76">
        <v>43432.020833333336</v>
      </c>
      <c r="C1981" s="39">
        <v>28.06</v>
      </c>
      <c r="D1981">
        <v>26</v>
      </c>
      <c r="E1981">
        <v>26</v>
      </c>
      <c r="F1981">
        <v>28.655000000000001</v>
      </c>
      <c r="G1981">
        <v>25.902000000000001</v>
      </c>
      <c r="H1981">
        <v>28.158999999999999</v>
      </c>
      <c r="I1981">
        <v>27.861999999999998</v>
      </c>
      <c r="J1981">
        <v>26</v>
      </c>
    </row>
    <row r="1982" spans="1:10">
      <c r="A1982" s="76">
        <v>43432.041666666664</v>
      </c>
      <c r="C1982" s="39">
        <v>27.961111111111112</v>
      </c>
      <c r="D1982">
        <v>25.805</v>
      </c>
      <c r="E1982">
        <v>25.902000000000001</v>
      </c>
      <c r="F1982">
        <v>28.555</v>
      </c>
      <c r="G1982">
        <v>25.805</v>
      </c>
      <c r="H1982">
        <v>28.06</v>
      </c>
      <c r="I1982">
        <v>27.960999999999999</v>
      </c>
      <c r="J1982">
        <v>25.902000000000001</v>
      </c>
    </row>
    <row r="1983" spans="1:10">
      <c r="A1983" s="76">
        <v>43432.0625</v>
      </c>
      <c r="C1983" s="39">
        <v>27.961111111111112</v>
      </c>
      <c r="D1983">
        <v>25.805</v>
      </c>
      <c r="E1983">
        <v>25.902000000000001</v>
      </c>
      <c r="F1983">
        <v>28.555</v>
      </c>
      <c r="G1983">
        <v>25.902000000000001</v>
      </c>
      <c r="H1983">
        <v>28.06</v>
      </c>
      <c r="I1983">
        <v>27.861999999999998</v>
      </c>
      <c r="J1983">
        <v>25.902000000000001</v>
      </c>
    </row>
    <row r="1984" spans="1:10">
      <c r="A1984" s="76">
        <v>43432.083333333336</v>
      </c>
      <c r="C1984" s="39">
        <v>27.862222222222226</v>
      </c>
      <c r="D1984">
        <v>25.707999999999998</v>
      </c>
      <c r="E1984">
        <v>25.805</v>
      </c>
      <c r="F1984">
        <v>28.456</v>
      </c>
      <c r="G1984">
        <v>25.707999999999998</v>
      </c>
      <c r="H1984">
        <v>27.861999999999998</v>
      </c>
      <c r="I1984">
        <v>27.960999999999999</v>
      </c>
      <c r="J1984">
        <v>25.805</v>
      </c>
    </row>
    <row r="1985" spans="1:10">
      <c r="A1985" s="76">
        <v>43432.104166666664</v>
      </c>
      <c r="C1985" s="39">
        <v>27.862222222222226</v>
      </c>
      <c r="D1985">
        <v>25.707999999999998</v>
      </c>
      <c r="E1985">
        <v>25.805</v>
      </c>
      <c r="F1985">
        <v>28.456</v>
      </c>
      <c r="G1985">
        <v>25.707999999999998</v>
      </c>
      <c r="H1985">
        <v>27.960999999999999</v>
      </c>
      <c r="I1985">
        <v>27.960999999999999</v>
      </c>
      <c r="J1985">
        <v>25.805</v>
      </c>
    </row>
    <row r="1986" spans="1:10">
      <c r="A1986" s="76">
        <v>43432.125</v>
      </c>
      <c r="C1986" s="39">
        <v>27.862222222222226</v>
      </c>
      <c r="D1986">
        <v>25.707999999999998</v>
      </c>
      <c r="E1986">
        <v>25.805</v>
      </c>
      <c r="F1986">
        <v>28.356999999999999</v>
      </c>
      <c r="G1986">
        <v>25.707999999999998</v>
      </c>
      <c r="H1986">
        <v>27.861999999999998</v>
      </c>
      <c r="I1986">
        <v>27.960999999999999</v>
      </c>
      <c r="J1986">
        <v>25.805</v>
      </c>
    </row>
    <row r="1987" spans="1:10">
      <c r="A1987" s="76">
        <v>43432.145833333336</v>
      </c>
      <c r="C1987" s="39">
        <v>27.862222222222226</v>
      </c>
      <c r="D1987">
        <v>25.707999999999998</v>
      </c>
      <c r="E1987">
        <v>25.805</v>
      </c>
      <c r="F1987">
        <v>28.456</v>
      </c>
      <c r="G1987">
        <v>25.805</v>
      </c>
      <c r="H1987">
        <v>27.960999999999999</v>
      </c>
      <c r="I1987">
        <v>27.861999999999998</v>
      </c>
      <c r="J1987">
        <v>25.805</v>
      </c>
    </row>
    <row r="1988" spans="1:10">
      <c r="A1988" s="76">
        <v>43432.166666666664</v>
      </c>
      <c r="C1988" s="39">
        <v>27.763888888888886</v>
      </c>
      <c r="D1988">
        <v>25.707999999999998</v>
      </c>
      <c r="E1988">
        <v>25.805</v>
      </c>
      <c r="F1988">
        <v>28.356999999999999</v>
      </c>
      <c r="G1988">
        <v>25.707999999999998</v>
      </c>
      <c r="H1988">
        <v>27.861999999999998</v>
      </c>
      <c r="I1988">
        <v>27.861999999999998</v>
      </c>
      <c r="J1988">
        <v>25.805</v>
      </c>
    </row>
    <row r="1989" spans="1:10">
      <c r="A1989" s="76">
        <v>43432.1875</v>
      </c>
      <c r="C1989" s="39">
        <v>27.763888888888886</v>
      </c>
      <c r="D1989">
        <v>25.707999999999998</v>
      </c>
      <c r="E1989">
        <v>25.805</v>
      </c>
      <c r="F1989">
        <v>28.356999999999999</v>
      </c>
      <c r="G1989">
        <v>25.707999999999998</v>
      </c>
      <c r="H1989">
        <v>27.861999999999998</v>
      </c>
      <c r="I1989">
        <v>27.763999999999999</v>
      </c>
      <c r="J1989">
        <v>25.805</v>
      </c>
    </row>
    <row r="1990" spans="1:10">
      <c r="A1990" s="76">
        <v>43432.208333333336</v>
      </c>
      <c r="C1990" s="39">
        <v>27.763888888888886</v>
      </c>
      <c r="D1990">
        <v>25.61</v>
      </c>
      <c r="E1990">
        <v>25.707999999999998</v>
      </c>
      <c r="F1990">
        <v>28.356999999999999</v>
      </c>
      <c r="G1990">
        <v>25.707999999999998</v>
      </c>
      <c r="H1990">
        <v>27.861999999999998</v>
      </c>
      <c r="I1990">
        <v>27.861999999999998</v>
      </c>
      <c r="J1990">
        <v>25.707999999999998</v>
      </c>
    </row>
    <row r="1991" spans="1:10">
      <c r="A1991" s="76">
        <v>43432.229166666664</v>
      </c>
      <c r="C1991" s="39">
        <v>27.763888888888886</v>
      </c>
      <c r="D1991">
        <v>25.707999999999998</v>
      </c>
      <c r="E1991">
        <v>25.805</v>
      </c>
      <c r="F1991">
        <v>28.356999999999999</v>
      </c>
      <c r="G1991">
        <v>25.707999999999998</v>
      </c>
      <c r="H1991">
        <v>27.861999999999998</v>
      </c>
      <c r="I1991">
        <v>27.763999999999999</v>
      </c>
      <c r="J1991">
        <v>25.805</v>
      </c>
    </row>
    <row r="1992" spans="1:10">
      <c r="A1992" s="76">
        <v>43432.25</v>
      </c>
      <c r="C1992" s="39">
        <v>27.862222222222226</v>
      </c>
      <c r="D1992">
        <v>25.707999999999998</v>
      </c>
      <c r="E1992">
        <v>25.805</v>
      </c>
      <c r="F1992">
        <v>28.456</v>
      </c>
      <c r="G1992">
        <v>25.707999999999998</v>
      </c>
      <c r="H1992">
        <v>27.960999999999999</v>
      </c>
      <c r="I1992">
        <v>27.763999999999999</v>
      </c>
      <c r="J1992">
        <v>25.805</v>
      </c>
    </row>
    <row r="1993" spans="1:10">
      <c r="A1993" s="76">
        <v>43432.270833333336</v>
      </c>
      <c r="C1993" s="39">
        <v>27.763888888888886</v>
      </c>
      <c r="D1993">
        <v>25.707999999999998</v>
      </c>
      <c r="E1993">
        <v>25.805</v>
      </c>
      <c r="F1993">
        <v>28.356999999999999</v>
      </c>
      <c r="G1993">
        <v>25.707999999999998</v>
      </c>
      <c r="H1993">
        <v>27.861999999999998</v>
      </c>
      <c r="I1993">
        <v>27.763999999999999</v>
      </c>
      <c r="J1993">
        <v>25.707999999999998</v>
      </c>
    </row>
    <row r="1994" spans="1:10">
      <c r="A1994" s="76">
        <v>43432.291666666664</v>
      </c>
      <c r="C1994" s="39">
        <v>27.763888888888886</v>
      </c>
      <c r="D1994">
        <v>25.707999999999998</v>
      </c>
      <c r="E1994">
        <v>25.805</v>
      </c>
      <c r="F1994">
        <v>28.456</v>
      </c>
      <c r="G1994">
        <v>25.707999999999998</v>
      </c>
      <c r="H1994">
        <v>27.861999999999998</v>
      </c>
      <c r="I1994">
        <v>27.664999999999999</v>
      </c>
      <c r="J1994">
        <v>25.707999999999998</v>
      </c>
    </row>
    <row r="1995" spans="1:10">
      <c r="A1995" s="76">
        <v>43432.3125</v>
      </c>
      <c r="C1995" s="39">
        <v>28.158888888888892</v>
      </c>
      <c r="D1995">
        <v>26</v>
      </c>
      <c r="E1995">
        <v>26.097000000000001</v>
      </c>
      <c r="F1995">
        <v>28.853000000000002</v>
      </c>
      <c r="G1995">
        <v>26.097000000000001</v>
      </c>
      <c r="H1995">
        <v>28.257999999999999</v>
      </c>
      <c r="I1995">
        <v>27.960999999999999</v>
      </c>
      <c r="J1995">
        <v>26.292000000000002</v>
      </c>
    </row>
    <row r="1996" spans="1:10">
      <c r="A1996" s="76">
        <v>43432.333333333336</v>
      </c>
      <c r="C1996" s="39">
        <v>28.257777777777783</v>
      </c>
      <c r="D1996">
        <v>26.097000000000001</v>
      </c>
      <c r="E1996">
        <v>26.097000000000001</v>
      </c>
      <c r="F1996">
        <v>28.754000000000001</v>
      </c>
      <c r="G1996">
        <v>26.292000000000002</v>
      </c>
      <c r="H1996">
        <v>28.158999999999999</v>
      </c>
      <c r="I1996">
        <v>27.960999999999999</v>
      </c>
      <c r="J1996">
        <v>26.39</v>
      </c>
    </row>
    <row r="1997" spans="1:10">
      <c r="A1997" s="76">
        <v>43432.354166666664</v>
      </c>
      <c r="C1997" s="39">
        <v>27.961111111111112</v>
      </c>
      <c r="D1997">
        <v>25.902000000000001</v>
      </c>
      <c r="E1997">
        <v>26</v>
      </c>
      <c r="F1997">
        <v>28.655000000000001</v>
      </c>
      <c r="G1997">
        <v>25.902000000000001</v>
      </c>
      <c r="H1997">
        <v>27.960999999999999</v>
      </c>
      <c r="I1997">
        <v>27.763999999999999</v>
      </c>
      <c r="J1997">
        <v>26</v>
      </c>
    </row>
    <row r="1998" spans="1:10">
      <c r="A1998" s="76">
        <v>43432.375</v>
      </c>
      <c r="C1998" s="39">
        <v>28.158888888888892</v>
      </c>
      <c r="D1998">
        <v>26</v>
      </c>
      <c r="E1998">
        <v>26.195</v>
      </c>
      <c r="F1998">
        <v>28.655000000000001</v>
      </c>
      <c r="G1998">
        <v>26.195</v>
      </c>
      <c r="H1998">
        <v>28.06</v>
      </c>
      <c r="I1998">
        <v>27.763999999999999</v>
      </c>
      <c r="J1998">
        <v>26</v>
      </c>
    </row>
    <row r="1999" spans="1:10">
      <c r="A1999" s="76">
        <v>43432.395833333336</v>
      </c>
      <c r="C1999" s="39">
        <v>27.862222222222226</v>
      </c>
      <c r="D1999">
        <v>25.805</v>
      </c>
      <c r="E1999">
        <v>25.902000000000001</v>
      </c>
      <c r="F1999">
        <v>28.555</v>
      </c>
      <c r="G1999">
        <v>25.902000000000001</v>
      </c>
      <c r="H1999">
        <v>27.960999999999999</v>
      </c>
      <c r="I1999">
        <v>27.664999999999999</v>
      </c>
      <c r="J1999">
        <v>25.902000000000001</v>
      </c>
    </row>
    <row r="2000" spans="1:10">
      <c r="A2000" s="76">
        <v>43432.416666666664</v>
      </c>
      <c r="C2000" s="39">
        <v>27.862222222222226</v>
      </c>
      <c r="D2000">
        <v>25.805</v>
      </c>
      <c r="E2000">
        <v>25.902000000000001</v>
      </c>
      <c r="F2000">
        <v>28.356999999999999</v>
      </c>
      <c r="G2000">
        <v>25.805</v>
      </c>
      <c r="H2000">
        <v>28.158999999999999</v>
      </c>
      <c r="I2000">
        <v>27.664999999999999</v>
      </c>
      <c r="J2000">
        <v>25.902000000000001</v>
      </c>
    </row>
    <row r="2001" spans="1:10">
      <c r="A2001" s="76">
        <v>43432.4375</v>
      </c>
      <c r="C2001" s="39">
        <v>27.862222222222226</v>
      </c>
      <c r="D2001">
        <v>25.805</v>
      </c>
      <c r="E2001">
        <v>25.902000000000001</v>
      </c>
      <c r="F2001">
        <v>28.456</v>
      </c>
      <c r="G2001">
        <v>25.805</v>
      </c>
      <c r="H2001">
        <v>28.06</v>
      </c>
      <c r="I2001">
        <v>27.664999999999999</v>
      </c>
      <c r="J2001">
        <v>25.902000000000001</v>
      </c>
    </row>
    <row r="2002" spans="1:10">
      <c r="A2002" s="76">
        <v>43432.458333333336</v>
      </c>
      <c r="C2002" s="39">
        <v>28.06</v>
      </c>
      <c r="D2002">
        <v>25.805</v>
      </c>
      <c r="E2002">
        <v>25.902000000000001</v>
      </c>
      <c r="F2002">
        <v>28.655000000000001</v>
      </c>
      <c r="G2002">
        <v>25.902000000000001</v>
      </c>
      <c r="H2002">
        <v>28.06</v>
      </c>
      <c r="I2002">
        <v>27.763999999999999</v>
      </c>
      <c r="J2002">
        <v>25.902000000000001</v>
      </c>
    </row>
    <row r="2003" spans="1:10">
      <c r="A2003" s="76">
        <v>43432.479166666664</v>
      </c>
      <c r="C2003" s="39">
        <v>28.06</v>
      </c>
      <c r="D2003">
        <v>25.902000000000001</v>
      </c>
      <c r="E2003">
        <v>26</v>
      </c>
      <c r="F2003">
        <v>28.754000000000001</v>
      </c>
      <c r="G2003">
        <v>25.902000000000001</v>
      </c>
      <c r="H2003">
        <v>28.06</v>
      </c>
      <c r="I2003">
        <v>27.763999999999999</v>
      </c>
      <c r="J2003">
        <v>25.902000000000001</v>
      </c>
    </row>
    <row r="2004" spans="1:10">
      <c r="A2004" s="76">
        <v>43432.5</v>
      </c>
      <c r="C2004" s="39">
        <v>28.158888888888892</v>
      </c>
      <c r="D2004">
        <v>25.902000000000001</v>
      </c>
      <c r="E2004">
        <v>26</v>
      </c>
      <c r="F2004">
        <v>28.853000000000002</v>
      </c>
      <c r="G2004">
        <v>26</v>
      </c>
      <c r="H2004">
        <v>28.158999999999999</v>
      </c>
      <c r="I2004">
        <v>27.763999999999999</v>
      </c>
      <c r="J2004">
        <v>26</v>
      </c>
    </row>
    <row r="2005" spans="1:10">
      <c r="A2005" s="76">
        <v>43432.520833333336</v>
      </c>
      <c r="C2005" s="39">
        <v>28.06</v>
      </c>
      <c r="D2005">
        <v>25.902000000000001</v>
      </c>
      <c r="E2005">
        <v>26</v>
      </c>
      <c r="F2005">
        <v>28.754000000000001</v>
      </c>
      <c r="G2005">
        <v>26</v>
      </c>
      <c r="H2005">
        <v>28.06</v>
      </c>
      <c r="I2005">
        <v>27.763999999999999</v>
      </c>
      <c r="J2005">
        <v>26</v>
      </c>
    </row>
    <row r="2006" spans="1:10">
      <c r="A2006" s="76">
        <v>43432.541666666664</v>
      </c>
      <c r="C2006" s="39">
        <v>28.257777777777783</v>
      </c>
      <c r="D2006">
        <v>26</v>
      </c>
      <c r="E2006">
        <v>26.097000000000001</v>
      </c>
      <c r="F2006">
        <v>28.952999999999999</v>
      </c>
      <c r="G2006">
        <v>26.097000000000001</v>
      </c>
      <c r="H2006">
        <v>28.356999999999999</v>
      </c>
      <c r="I2006">
        <v>27.861999999999998</v>
      </c>
      <c r="J2006">
        <v>26.097000000000001</v>
      </c>
    </row>
    <row r="2007" spans="1:10">
      <c r="A2007" s="76">
        <v>43432.5625</v>
      </c>
      <c r="C2007" s="39">
        <v>28.158888888888892</v>
      </c>
      <c r="D2007">
        <v>26</v>
      </c>
      <c r="E2007">
        <v>26</v>
      </c>
      <c r="F2007">
        <v>28.853000000000002</v>
      </c>
      <c r="G2007">
        <v>26</v>
      </c>
      <c r="H2007">
        <v>28.158999999999999</v>
      </c>
      <c r="I2007">
        <v>27.763999999999999</v>
      </c>
      <c r="J2007">
        <v>26.097000000000001</v>
      </c>
    </row>
    <row r="2008" spans="1:10">
      <c r="A2008" s="76">
        <v>43432.583333333336</v>
      </c>
      <c r="C2008" s="39">
        <v>28.257777777777783</v>
      </c>
      <c r="D2008">
        <v>26</v>
      </c>
      <c r="E2008">
        <v>26.097000000000001</v>
      </c>
      <c r="F2008">
        <v>28.952999999999999</v>
      </c>
      <c r="G2008">
        <v>26</v>
      </c>
      <c r="H2008">
        <v>28.158999999999999</v>
      </c>
      <c r="I2008">
        <v>27.763999999999999</v>
      </c>
      <c r="J2008">
        <v>26.097000000000001</v>
      </c>
    </row>
    <row r="2009" spans="1:10">
      <c r="A2009" s="76">
        <v>43432.604166666664</v>
      </c>
      <c r="C2009" s="39">
        <v>28.158888888888892</v>
      </c>
      <c r="D2009">
        <v>26</v>
      </c>
      <c r="E2009">
        <v>26.097000000000001</v>
      </c>
      <c r="F2009">
        <v>28.853000000000002</v>
      </c>
      <c r="G2009">
        <v>26</v>
      </c>
      <c r="H2009">
        <v>28.158999999999999</v>
      </c>
      <c r="I2009">
        <v>27.763999999999999</v>
      </c>
      <c r="J2009">
        <v>26.097000000000001</v>
      </c>
    </row>
    <row r="2010" spans="1:10">
      <c r="A2010" s="76">
        <v>43432.625</v>
      </c>
      <c r="C2010" s="39">
        <v>28.257777777777783</v>
      </c>
      <c r="D2010">
        <v>26</v>
      </c>
      <c r="E2010">
        <v>26.097000000000001</v>
      </c>
      <c r="F2010">
        <v>28.952999999999999</v>
      </c>
      <c r="G2010">
        <v>26.097000000000001</v>
      </c>
      <c r="H2010">
        <v>28.158999999999999</v>
      </c>
      <c r="I2010">
        <v>27.763999999999999</v>
      </c>
      <c r="J2010">
        <v>26.097000000000001</v>
      </c>
    </row>
    <row r="2011" spans="1:10">
      <c r="A2011" s="76">
        <v>43432.645833333336</v>
      </c>
      <c r="C2011" s="39">
        <v>28.257777777777783</v>
      </c>
      <c r="D2011">
        <v>26</v>
      </c>
      <c r="E2011">
        <v>26.097000000000001</v>
      </c>
      <c r="F2011">
        <v>28.952999999999999</v>
      </c>
      <c r="G2011">
        <v>26</v>
      </c>
      <c r="H2011">
        <v>28.158999999999999</v>
      </c>
      <c r="I2011">
        <v>27.763999999999999</v>
      </c>
      <c r="J2011">
        <v>26.097000000000001</v>
      </c>
    </row>
    <row r="2012" spans="1:10">
      <c r="A2012" s="76">
        <v>43432.666666666664</v>
      </c>
      <c r="C2012" s="39">
        <v>28.158888888888892</v>
      </c>
      <c r="D2012">
        <v>25.902000000000001</v>
      </c>
      <c r="E2012">
        <v>26</v>
      </c>
      <c r="F2012">
        <v>28.853000000000002</v>
      </c>
      <c r="G2012">
        <v>26</v>
      </c>
      <c r="H2012">
        <v>28.06</v>
      </c>
      <c r="I2012">
        <v>27.763999999999999</v>
      </c>
      <c r="J2012">
        <v>26</v>
      </c>
    </row>
    <row r="2013" spans="1:10">
      <c r="A2013" s="76">
        <v>43432.6875</v>
      </c>
      <c r="C2013" s="39">
        <v>28.06</v>
      </c>
      <c r="D2013">
        <v>25.902000000000001</v>
      </c>
      <c r="E2013">
        <v>26</v>
      </c>
      <c r="F2013">
        <v>28.754000000000001</v>
      </c>
      <c r="G2013">
        <v>25.902000000000001</v>
      </c>
      <c r="H2013">
        <v>28.06</v>
      </c>
      <c r="I2013">
        <v>27.763999999999999</v>
      </c>
      <c r="J2013">
        <v>26</v>
      </c>
    </row>
    <row r="2014" spans="1:10">
      <c r="A2014" s="76">
        <v>43432.708333333336</v>
      </c>
      <c r="C2014" s="39">
        <v>28.06</v>
      </c>
      <c r="D2014">
        <v>25.902000000000001</v>
      </c>
      <c r="E2014">
        <v>26</v>
      </c>
      <c r="F2014">
        <v>28.754000000000001</v>
      </c>
      <c r="G2014">
        <v>25.902000000000001</v>
      </c>
      <c r="H2014">
        <v>28.06</v>
      </c>
      <c r="I2014">
        <v>27.763999999999999</v>
      </c>
      <c r="J2014">
        <v>25.902000000000001</v>
      </c>
    </row>
    <row r="2015" spans="1:10">
      <c r="A2015" s="76">
        <v>43432.729166666664</v>
      </c>
      <c r="C2015" s="39">
        <v>27.961111111111112</v>
      </c>
      <c r="D2015">
        <v>25.805</v>
      </c>
      <c r="E2015">
        <v>25.902000000000001</v>
      </c>
      <c r="F2015">
        <v>28.655000000000001</v>
      </c>
      <c r="G2015">
        <v>25.902000000000001</v>
      </c>
      <c r="H2015">
        <v>27.960999999999999</v>
      </c>
      <c r="I2015">
        <v>27.763999999999999</v>
      </c>
      <c r="J2015">
        <v>25.902000000000001</v>
      </c>
    </row>
    <row r="2016" spans="1:10">
      <c r="A2016" s="76">
        <v>43432.75</v>
      </c>
      <c r="C2016" s="39">
        <v>28.06</v>
      </c>
      <c r="D2016">
        <v>25.805</v>
      </c>
      <c r="E2016">
        <v>25.902000000000001</v>
      </c>
      <c r="F2016">
        <v>28.655000000000001</v>
      </c>
      <c r="G2016">
        <v>25.805</v>
      </c>
      <c r="H2016">
        <v>27.960999999999999</v>
      </c>
      <c r="I2016">
        <v>27.763999999999999</v>
      </c>
      <c r="J2016">
        <v>25.902000000000001</v>
      </c>
    </row>
    <row r="2017" spans="1:10">
      <c r="A2017" s="76">
        <v>43432.770833333336</v>
      </c>
      <c r="C2017" s="39">
        <v>28.06</v>
      </c>
      <c r="D2017">
        <v>25.805</v>
      </c>
      <c r="E2017">
        <v>25.902000000000001</v>
      </c>
      <c r="F2017">
        <v>28.655000000000001</v>
      </c>
      <c r="G2017">
        <v>25.805</v>
      </c>
      <c r="H2017">
        <v>27.960999999999999</v>
      </c>
      <c r="I2017">
        <v>27.664999999999999</v>
      </c>
      <c r="J2017">
        <v>25.805</v>
      </c>
    </row>
    <row r="2018" spans="1:10">
      <c r="A2018" s="76">
        <v>43432.791666666664</v>
      </c>
      <c r="C2018" s="39">
        <v>28.06</v>
      </c>
      <c r="D2018">
        <v>25.805</v>
      </c>
      <c r="E2018">
        <v>25.902000000000001</v>
      </c>
      <c r="F2018">
        <v>28.754000000000001</v>
      </c>
      <c r="G2018">
        <v>25.805</v>
      </c>
      <c r="H2018">
        <v>27.960999999999999</v>
      </c>
      <c r="I2018">
        <v>27.664999999999999</v>
      </c>
      <c r="J2018">
        <v>25.805</v>
      </c>
    </row>
    <row r="2019" spans="1:10">
      <c r="A2019" s="76">
        <v>43432.8125</v>
      </c>
      <c r="C2019" s="39">
        <v>27.961111111111112</v>
      </c>
      <c r="D2019">
        <v>25.805</v>
      </c>
      <c r="E2019">
        <v>25.805</v>
      </c>
      <c r="F2019">
        <v>28.754000000000001</v>
      </c>
      <c r="G2019">
        <v>25.805</v>
      </c>
      <c r="H2019">
        <v>27.960999999999999</v>
      </c>
      <c r="I2019">
        <v>27.664999999999999</v>
      </c>
      <c r="J2019">
        <v>25.805</v>
      </c>
    </row>
    <row r="2020" spans="1:10">
      <c r="A2020" s="76">
        <v>43432.833333333336</v>
      </c>
      <c r="C2020" s="39">
        <v>27.961111111111112</v>
      </c>
      <c r="D2020">
        <v>25.805</v>
      </c>
      <c r="E2020">
        <v>25.805</v>
      </c>
      <c r="F2020">
        <v>28.754000000000001</v>
      </c>
      <c r="G2020">
        <v>25.805</v>
      </c>
      <c r="H2020">
        <v>27.960999999999999</v>
      </c>
      <c r="I2020">
        <v>27.567</v>
      </c>
      <c r="J2020">
        <v>25.805</v>
      </c>
    </row>
    <row r="2021" spans="1:10">
      <c r="A2021" s="76">
        <v>43432.854166666664</v>
      </c>
      <c r="C2021" s="39">
        <v>27.961111111111112</v>
      </c>
      <c r="D2021">
        <v>25.805</v>
      </c>
      <c r="E2021">
        <v>25.902000000000001</v>
      </c>
      <c r="F2021">
        <v>28.754000000000001</v>
      </c>
      <c r="G2021">
        <v>25.805</v>
      </c>
      <c r="H2021">
        <v>27.960999999999999</v>
      </c>
      <c r="I2021">
        <v>27.567</v>
      </c>
      <c r="J2021">
        <v>25.805</v>
      </c>
    </row>
    <row r="2022" spans="1:10">
      <c r="A2022" s="76">
        <v>43432.875</v>
      </c>
      <c r="C2022" s="39">
        <v>27.961111111111112</v>
      </c>
      <c r="D2022">
        <v>25.805</v>
      </c>
      <c r="E2022">
        <v>25.902000000000001</v>
      </c>
      <c r="F2022">
        <v>28.754000000000001</v>
      </c>
      <c r="G2022">
        <v>25.805</v>
      </c>
      <c r="H2022">
        <v>27.960999999999999</v>
      </c>
      <c r="I2022">
        <v>27.567</v>
      </c>
      <c r="J2022">
        <v>25.805</v>
      </c>
    </row>
    <row r="2023" spans="1:10">
      <c r="A2023" s="76">
        <v>43432.895833333336</v>
      </c>
      <c r="C2023" s="39">
        <v>27.862222222222226</v>
      </c>
      <c r="D2023">
        <v>25.805</v>
      </c>
      <c r="E2023">
        <v>25.805</v>
      </c>
      <c r="F2023">
        <v>28.754000000000001</v>
      </c>
      <c r="G2023">
        <v>25.805</v>
      </c>
      <c r="H2023">
        <v>27.960999999999999</v>
      </c>
      <c r="I2023">
        <v>27.567</v>
      </c>
      <c r="J2023">
        <v>25.805</v>
      </c>
    </row>
    <row r="2024" spans="1:10">
      <c r="A2024" s="76">
        <v>43432.916666666664</v>
      </c>
      <c r="C2024" s="39">
        <v>27.862222222222226</v>
      </c>
      <c r="D2024">
        <v>25.805</v>
      </c>
      <c r="E2024">
        <v>25.805</v>
      </c>
      <c r="F2024">
        <v>28.754000000000001</v>
      </c>
      <c r="G2024">
        <v>25.805</v>
      </c>
      <c r="H2024">
        <v>27.960999999999999</v>
      </c>
      <c r="I2024">
        <v>27.567</v>
      </c>
      <c r="J2024">
        <v>25.805</v>
      </c>
    </row>
    <row r="2025" spans="1:10">
      <c r="A2025" s="76">
        <v>43432.9375</v>
      </c>
      <c r="C2025" s="39">
        <v>27.862222222222226</v>
      </c>
      <c r="D2025">
        <v>25.805</v>
      </c>
      <c r="E2025">
        <v>25.805</v>
      </c>
      <c r="F2025">
        <v>28.754000000000001</v>
      </c>
      <c r="G2025">
        <v>25.707999999999998</v>
      </c>
      <c r="H2025">
        <v>27.960999999999999</v>
      </c>
      <c r="I2025">
        <v>27.567</v>
      </c>
      <c r="J2025">
        <v>25.805</v>
      </c>
    </row>
    <row r="2026" spans="1:10">
      <c r="A2026" s="76">
        <v>43432.958333333336</v>
      </c>
      <c r="C2026" s="39">
        <v>27.961111111111112</v>
      </c>
      <c r="D2026">
        <v>25.805</v>
      </c>
      <c r="E2026">
        <v>25.805</v>
      </c>
      <c r="F2026">
        <v>28.754000000000001</v>
      </c>
      <c r="G2026">
        <v>25.707999999999998</v>
      </c>
      <c r="H2026">
        <v>27.960999999999999</v>
      </c>
      <c r="I2026">
        <v>27.567</v>
      </c>
      <c r="J2026">
        <v>25.805</v>
      </c>
    </row>
    <row r="2027" spans="1:10">
      <c r="A2027" s="76">
        <v>43432.979166666664</v>
      </c>
      <c r="C2027" s="39">
        <v>27.961111111111112</v>
      </c>
      <c r="D2027">
        <v>25.805</v>
      </c>
      <c r="E2027">
        <v>25.805</v>
      </c>
      <c r="F2027">
        <v>28.754000000000001</v>
      </c>
      <c r="G2027">
        <v>25.805</v>
      </c>
      <c r="H2027">
        <v>27.960999999999999</v>
      </c>
      <c r="I2027">
        <v>27.567</v>
      </c>
      <c r="J2027">
        <v>25.805</v>
      </c>
    </row>
    <row r="2028" spans="1:10">
      <c r="A2028" s="76">
        <v>43433</v>
      </c>
      <c r="C2028" s="39">
        <v>27.862222222222226</v>
      </c>
      <c r="D2028">
        <v>25.805</v>
      </c>
      <c r="E2028">
        <v>25.805</v>
      </c>
      <c r="F2028">
        <v>28.754000000000001</v>
      </c>
      <c r="G2028">
        <v>25.707999999999998</v>
      </c>
      <c r="H2028">
        <v>27.861999999999998</v>
      </c>
      <c r="I2028">
        <v>27.567</v>
      </c>
      <c r="J2028">
        <v>25.707999999999998</v>
      </c>
    </row>
    <row r="2029" spans="1:10">
      <c r="A2029" s="76">
        <v>43433.020833333336</v>
      </c>
      <c r="C2029" s="39">
        <v>27.961111111111112</v>
      </c>
      <c r="D2029">
        <v>25.707999999999998</v>
      </c>
      <c r="E2029">
        <v>25.805</v>
      </c>
      <c r="F2029">
        <v>28.754000000000001</v>
      </c>
      <c r="G2029">
        <v>25.707999999999998</v>
      </c>
      <c r="H2029">
        <v>27.861999999999998</v>
      </c>
      <c r="I2029">
        <v>27.468</v>
      </c>
      <c r="J2029">
        <v>25.707999999999998</v>
      </c>
    </row>
    <row r="2030" spans="1:10">
      <c r="A2030" s="76">
        <v>43433.041666666664</v>
      </c>
      <c r="C2030" s="39">
        <v>27.961111111111112</v>
      </c>
      <c r="D2030">
        <v>25.707999999999998</v>
      </c>
      <c r="E2030">
        <v>25.805</v>
      </c>
      <c r="F2030">
        <v>28.754000000000001</v>
      </c>
      <c r="G2030">
        <v>25.707999999999998</v>
      </c>
      <c r="H2030">
        <v>27.960999999999999</v>
      </c>
      <c r="I2030">
        <v>27.567</v>
      </c>
      <c r="J2030">
        <v>25.707999999999998</v>
      </c>
    </row>
    <row r="2031" spans="1:10">
      <c r="A2031" s="76">
        <v>43433.0625</v>
      </c>
      <c r="C2031" s="39">
        <v>27.961111111111112</v>
      </c>
      <c r="D2031">
        <v>25.805</v>
      </c>
      <c r="E2031">
        <v>25.805</v>
      </c>
      <c r="F2031">
        <v>28.754000000000001</v>
      </c>
      <c r="G2031">
        <v>25.707999999999998</v>
      </c>
      <c r="H2031">
        <v>27.960999999999999</v>
      </c>
      <c r="I2031">
        <v>27.567</v>
      </c>
      <c r="J2031">
        <v>25.707999999999998</v>
      </c>
    </row>
    <row r="2032" spans="1:10">
      <c r="A2032" s="76">
        <v>43433.083333333336</v>
      </c>
      <c r="C2032" s="39">
        <v>27.961111111111112</v>
      </c>
      <c r="D2032">
        <v>25.805</v>
      </c>
      <c r="E2032">
        <v>25.805</v>
      </c>
      <c r="F2032">
        <v>28.754000000000001</v>
      </c>
      <c r="G2032">
        <v>25.707999999999998</v>
      </c>
      <c r="H2032">
        <v>27.960999999999999</v>
      </c>
      <c r="I2032">
        <v>27.567</v>
      </c>
      <c r="J2032">
        <v>25.707999999999998</v>
      </c>
    </row>
    <row r="2033" spans="1:10">
      <c r="A2033" s="76">
        <v>43433.104166666664</v>
      </c>
      <c r="C2033" s="39">
        <v>27.961111111111112</v>
      </c>
      <c r="D2033">
        <v>25.707999999999998</v>
      </c>
      <c r="E2033">
        <v>25.805</v>
      </c>
      <c r="F2033">
        <v>28.754000000000001</v>
      </c>
      <c r="G2033">
        <v>25.707999999999998</v>
      </c>
      <c r="H2033">
        <v>27.960999999999999</v>
      </c>
      <c r="I2033">
        <v>27.468</v>
      </c>
      <c r="J2033">
        <v>25.707999999999998</v>
      </c>
    </row>
    <row r="2034" spans="1:10">
      <c r="A2034" s="76">
        <v>43433.125</v>
      </c>
      <c r="C2034" s="39">
        <v>27.961111111111112</v>
      </c>
      <c r="D2034">
        <v>25.707999999999998</v>
      </c>
      <c r="E2034">
        <v>25.707999999999998</v>
      </c>
      <c r="F2034">
        <v>28.754000000000001</v>
      </c>
      <c r="G2034">
        <v>25.707999999999998</v>
      </c>
      <c r="H2034">
        <v>27.960999999999999</v>
      </c>
      <c r="I2034">
        <v>27.468</v>
      </c>
      <c r="J2034">
        <v>25.707999999999998</v>
      </c>
    </row>
    <row r="2035" spans="1:10">
      <c r="A2035" s="76">
        <v>43433.145833333336</v>
      </c>
      <c r="C2035" s="39">
        <v>27.862222222222226</v>
      </c>
      <c r="D2035">
        <v>25.707999999999998</v>
      </c>
      <c r="E2035">
        <v>25.707999999999998</v>
      </c>
      <c r="F2035">
        <v>28.754000000000001</v>
      </c>
      <c r="G2035">
        <v>25.707999999999998</v>
      </c>
      <c r="H2035">
        <v>27.861999999999998</v>
      </c>
      <c r="I2035">
        <v>27.468</v>
      </c>
      <c r="J2035">
        <v>25.707999999999998</v>
      </c>
    </row>
    <row r="2036" spans="1:10">
      <c r="A2036" s="76">
        <v>43433.166666666664</v>
      </c>
      <c r="C2036" s="39">
        <v>27.862222222222226</v>
      </c>
      <c r="D2036">
        <v>25.707999999999998</v>
      </c>
      <c r="E2036">
        <v>25.707999999999998</v>
      </c>
      <c r="F2036">
        <v>28.655000000000001</v>
      </c>
      <c r="G2036">
        <v>25.61</v>
      </c>
      <c r="H2036">
        <v>27.861999999999998</v>
      </c>
      <c r="I2036">
        <v>27.468</v>
      </c>
      <c r="J2036">
        <v>25.707999999999998</v>
      </c>
    </row>
    <row r="2037" spans="1:10">
      <c r="A2037" s="76">
        <v>43433.1875</v>
      </c>
      <c r="C2037" s="39">
        <v>27.862222222222226</v>
      </c>
      <c r="D2037">
        <v>25.707999999999998</v>
      </c>
      <c r="E2037">
        <v>25.707999999999998</v>
      </c>
      <c r="F2037">
        <v>28.655000000000001</v>
      </c>
      <c r="G2037">
        <v>25.61</v>
      </c>
      <c r="H2037">
        <v>27.861999999999998</v>
      </c>
      <c r="I2037">
        <v>27.468</v>
      </c>
      <c r="J2037">
        <v>25.707999999999998</v>
      </c>
    </row>
    <row r="2038" spans="1:10">
      <c r="A2038" s="76">
        <v>43433.208333333336</v>
      </c>
      <c r="C2038" s="39">
        <v>27.862222222222226</v>
      </c>
      <c r="D2038">
        <v>25.707999999999998</v>
      </c>
      <c r="E2038">
        <v>25.707999999999998</v>
      </c>
      <c r="F2038">
        <v>28.754000000000001</v>
      </c>
      <c r="G2038">
        <v>25.61</v>
      </c>
      <c r="H2038">
        <v>27.861999999999998</v>
      </c>
      <c r="I2038">
        <v>27.468</v>
      </c>
      <c r="J2038">
        <v>25.707999999999998</v>
      </c>
    </row>
    <row r="2039" spans="1:10">
      <c r="A2039" s="76">
        <v>43433.229166666664</v>
      </c>
      <c r="C2039" s="39">
        <v>27.862222222222226</v>
      </c>
      <c r="D2039">
        <v>25.707999999999998</v>
      </c>
      <c r="E2039">
        <v>25.707999999999998</v>
      </c>
      <c r="F2039">
        <v>28.655000000000001</v>
      </c>
      <c r="G2039">
        <v>25.61</v>
      </c>
      <c r="H2039">
        <v>27.861999999999998</v>
      </c>
      <c r="I2039">
        <v>27.468</v>
      </c>
      <c r="J2039">
        <v>25.61</v>
      </c>
    </row>
    <row r="2040" spans="1:10">
      <c r="A2040" s="76">
        <v>43433.25</v>
      </c>
      <c r="C2040" s="39">
        <v>27.862222222222226</v>
      </c>
      <c r="D2040">
        <v>25.707999999999998</v>
      </c>
      <c r="E2040">
        <v>25.707999999999998</v>
      </c>
      <c r="F2040">
        <v>28.655000000000001</v>
      </c>
      <c r="G2040">
        <v>25.61</v>
      </c>
      <c r="H2040">
        <v>27.861999999999998</v>
      </c>
      <c r="I2040">
        <v>27.468</v>
      </c>
      <c r="J2040">
        <v>25.61</v>
      </c>
    </row>
    <row r="2041" spans="1:10">
      <c r="A2041" s="76">
        <v>43433.270833333336</v>
      </c>
      <c r="C2041" s="39">
        <v>27.862222222222226</v>
      </c>
      <c r="D2041">
        <v>25.707999999999998</v>
      </c>
      <c r="E2041">
        <v>25.707999999999998</v>
      </c>
      <c r="F2041">
        <v>28.655000000000001</v>
      </c>
      <c r="G2041">
        <v>25.61</v>
      </c>
      <c r="H2041">
        <v>27.861999999999998</v>
      </c>
      <c r="I2041">
        <v>27.468</v>
      </c>
      <c r="J2041">
        <v>25.61</v>
      </c>
    </row>
    <row r="2042" spans="1:10">
      <c r="A2042" s="76">
        <v>43433.291666666664</v>
      </c>
      <c r="C2042" s="39">
        <v>27.862222222222226</v>
      </c>
      <c r="D2042">
        <v>25.707999999999998</v>
      </c>
      <c r="E2042">
        <v>25.707999999999998</v>
      </c>
      <c r="F2042">
        <v>28.655000000000001</v>
      </c>
      <c r="G2042">
        <v>25.61</v>
      </c>
      <c r="H2042">
        <v>27.861999999999998</v>
      </c>
      <c r="I2042">
        <v>27.468</v>
      </c>
      <c r="J2042">
        <v>25.61</v>
      </c>
    </row>
    <row r="2043" spans="1:10">
      <c r="A2043" s="76">
        <v>43433.3125</v>
      </c>
      <c r="C2043" s="39">
        <v>28.158888888888892</v>
      </c>
      <c r="D2043">
        <v>25.902000000000001</v>
      </c>
      <c r="E2043">
        <v>26</v>
      </c>
      <c r="F2043">
        <v>28.952999999999999</v>
      </c>
      <c r="G2043">
        <v>26</v>
      </c>
      <c r="H2043">
        <v>28.06</v>
      </c>
      <c r="I2043">
        <v>27.664999999999999</v>
      </c>
      <c r="J2043">
        <v>26.097000000000001</v>
      </c>
    </row>
    <row r="2044" spans="1:10">
      <c r="A2044" s="76">
        <v>43433.333333333336</v>
      </c>
      <c r="C2044" s="39">
        <v>28.456111111111113</v>
      </c>
      <c r="D2044">
        <v>26.195</v>
      </c>
      <c r="E2044">
        <v>26.195</v>
      </c>
      <c r="F2044">
        <v>29.053000000000001</v>
      </c>
      <c r="G2044">
        <v>26.292000000000002</v>
      </c>
      <c r="H2044">
        <v>28.257999999999999</v>
      </c>
      <c r="I2044">
        <v>27.861999999999998</v>
      </c>
      <c r="J2044">
        <v>26.488</v>
      </c>
    </row>
    <row r="2045" spans="1:10">
      <c r="A2045" s="76">
        <v>43433.354166666664</v>
      </c>
      <c r="C2045" s="39">
        <v>28.555000000000003</v>
      </c>
      <c r="D2045">
        <v>26.39</v>
      </c>
      <c r="E2045">
        <v>26.39</v>
      </c>
      <c r="F2045">
        <v>29.251999999999999</v>
      </c>
      <c r="G2045">
        <v>26.195</v>
      </c>
      <c r="H2045">
        <v>28.257999999999999</v>
      </c>
      <c r="I2045">
        <v>27.861999999999998</v>
      </c>
      <c r="J2045">
        <v>26.585000000000001</v>
      </c>
    </row>
    <row r="2046" spans="1:10">
      <c r="A2046" s="76">
        <v>43433.375</v>
      </c>
      <c r="C2046" s="39">
        <v>28.357222222222227</v>
      </c>
      <c r="D2046">
        <v>26.195</v>
      </c>
      <c r="E2046">
        <v>26.39</v>
      </c>
      <c r="F2046">
        <v>29.152000000000001</v>
      </c>
      <c r="G2046">
        <v>26.39</v>
      </c>
      <c r="H2046">
        <v>28.356999999999999</v>
      </c>
      <c r="I2046">
        <v>27.664999999999999</v>
      </c>
      <c r="J2046">
        <v>26.195</v>
      </c>
    </row>
    <row r="2047" spans="1:10">
      <c r="A2047" s="76">
        <v>43433.395833333336</v>
      </c>
      <c r="C2047" s="39">
        <v>28.158888888888892</v>
      </c>
      <c r="D2047">
        <v>26</v>
      </c>
      <c r="E2047">
        <v>26</v>
      </c>
      <c r="F2047">
        <v>28.952999999999999</v>
      </c>
      <c r="G2047">
        <v>26</v>
      </c>
      <c r="H2047">
        <v>28.06</v>
      </c>
      <c r="I2047">
        <v>27.664999999999999</v>
      </c>
      <c r="J2047">
        <v>26</v>
      </c>
    </row>
    <row r="2048" spans="1:10">
      <c r="A2048" s="76">
        <v>43433.416666666664</v>
      </c>
      <c r="C2048" s="39">
        <v>28.06</v>
      </c>
      <c r="D2048">
        <v>25.902000000000001</v>
      </c>
      <c r="E2048">
        <v>26</v>
      </c>
      <c r="F2048">
        <v>28.952999999999999</v>
      </c>
      <c r="G2048">
        <v>25.902000000000001</v>
      </c>
      <c r="H2048">
        <v>28.06</v>
      </c>
      <c r="I2048">
        <v>27.664999999999999</v>
      </c>
      <c r="J2048">
        <v>25.902000000000001</v>
      </c>
    </row>
    <row r="2049" spans="1:10">
      <c r="A2049" s="76">
        <v>43433.4375</v>
      </c>
      <c r="C2049" s="39">
        <v>28.06</v>
      </c>
      <c r="D2049">
        <v>26</v>
      </c>
      <c r="E2049">
        <v>26</v>
      </c>
      <c r="F2049">
        <v>28.853000000000002</v>
      </c>
      <c r="G2049">
        <v>25.902000000000001</v>
      </c>
      <c r="H2049">
        <v>28.06</v>
      </c>
      <c r="I2049">
        <v>27.664999999999999</v>
      </c>
      <c r="J2049">
        <v>25.902000000000001</v>
      </c>
    </row>
    <row r="2050" spans="1:10">
      <c r="A2050" s="76">
        <v>43433.458333333336</v>
      </c>
      <c r="C2050" s="39">
        <v>28.158888888888892</v>
      </c>
      <c r="D2050">
        <v>26</v>
      </c>
      <c r="E2050">
        <v>26</v>
      </c>
      <c r="F2050">
        <v>28.952999999999999</v>
      </c>
      <c r="G2050">
        <v>25.902000000000001</v>
      </c>
      <c r="H2050">
        <v>28.06</v>
      </c>
      <c r="I2050">
        <v>27.664999999999999</v>
      </c>
      <c r="J2050">
        <v>26</v>
      </c>
    </row>
    <row r="2051" spans="1:10">
      <c r="A2051" s="76">
        <v>43433.479166666664</v>
      </c>
      <c r="C2051" s="39">
        <v>28.06</v>
      </c>
      <c r="D2051">
        <v>26</v>
      </c>
      <c r="E2051">
        <v>26</v>
      </c>
      <c r="F2051">
        <v>28.853000000000002</v>
      </c>
      <c r="G2051">
        <v>26</v>
      </c>
      <c r="H2051">
        <v>27.960999999999999</v>
      </c>
      <c r="I2051">
        <v>27.567</v>
      </c>
      <c r="J2051">
        <v>26</v>
      </c>
    </row>
    <row r="2052" spans="1:10">
      <c r="A2052" s="76">
        <v>43433.5</v>
      </c>
      <c r="C2052" s="39">
        <v>28.06</v>
      </c>
      <c r="D2052">
        <v>25.902000000000001</v>
      </c>
      <c r="E2052">
        <v>26</v>
      </c>
      <c r="F2052">
        <v>28.853000000000002</v>
      </c>
      <c r="G2052">
        <v>25.902000000000001</v>
      </c>
      <c r="H2052">
        <v>27.960999999999999</v>
      </c>
      <c r="I2052">
        <v>27.567</v>
      </c>
      <c r="J2052">
        <v>26</v>
      </c>
    </row>
    <row r="2053" spans="1:10">
      <c r="A2053" s="76">
        <v>43433.520833333336</v>
      </c>
      <c r="C2053" s="39">
        <v>28.06</v>
      </c>
      <c r="D2053">
        <v>25.902000000000001</v>
      </c>
      <c r="E2053">
        <v>25.902000000000001</v>
      </c>
      <c r="F2053">
        <v>28.754000000000001</v>
      </c>
      <c r="G2053">
        <v>25.902000000000001</v>
      </c>
      <c r="H2053">
        <v>27.960999999999999</v>
      </c>
      <c r="I2053">
        <v>27.567</v>
      </c>
      <c r="J2053">
        <v>25.902000000000001</v>
      </c>
    </row>
    <row r="2054" spans="1:10">
      <c r="A2054" s="76">
        <v>43433.541666666664</v>
      </c>
      <c r="C2054" s="39">
        <v>28.06</v>
      </c>
      <c r="D2054">
        <v>25.902000000000001</v>
      </c>
      <c r="E2054">
        <v>25.902000000000001</v>
      </c>
      <c r="F2054">
        <v>28.853000000000002</v>
      </c>
      <c r="G2054">
        <v>25.902000000000001</v>
      </c>
      <c r="H2054">
        <v>28.06</v>
      </c>
      <c r="I2054">
        <v>27.567</v>
      </c>
      <c r="J2054">
        <v>25.902000000000001</v>
      </c>
    </row>
    <row r="2055" spans="1:10">
      <c r="A2055" s="76">
        <v>43433.5625</v>
      </c>
      <c r="C2055" s="39">
        <v>28.158888888888892</v>
      </c>
      <c r="D2055">
        <v>25.902000000000001</v>
      </c>
      <c r="E2055">
        <v>26</v>
      </c>
      <c r="F2055">
        <v>28.952999999999999</v>
      </c>
      <c r="G2055">
        <v>26</v>
      </c>
      <c r="H2055">
        <v>28.06</v>
      </c>
      <c r="I2055">
        <v>27.664999999999999</v>
      </c>
      <c r="J2055">
        <v>26</v>
      </c>
    </row>
    <row r="2056" spans="1:10">
      <c r="A2056" s="76">
        <v>43433.583333333336</v>
      </c>
      <c r="C2056" s="39">
        <v>28.06</v>
      </c>
      <c r="D2056">
        <v>26</v>
      </c>
      <c r="E2056">
        <v>26.097000000000001</v>
      </c>
      <c r="F2056">
        <v>28.952999999999999</v>
      </c>
      <c r="G2056">
        <v>26</v>
      </c>
      <c r="H2056">
        <v>28.06</v>
      </c>
      <c r="I2056">
        <v>27.664999999999999</v>
      </c>
      <c r="J2056">
        <v>26</v>
      </c>
    </row>
    <row r="2057" spans="1:10">
      <c r="A2057" s="76">
        <v>43433.604166666664</v>
      </c>
      <c r="C2057" s="39">
        <v>28.456111111111113</v>
      </c>
      <c r="D2057">
        <v>26.292000000000002</v>
      </c>
      <c r="E2057">
        <v>26.39</v>
      </c>
      <c r="F2057">
        <v>29.251999999999999</v>
      </c>
      <c r="G2057">
        <v>26.292000000000002</v>
      </c>
      <c r="H2057">
        <v>28.456</v>
      </c>
      <c r="I2057">
        <v>28.06</v>
      </c>
      <c r="J2057">
        <v>26.292000000000002</v>
      </c>
    </row>
    <row r="2058" spans="1:10">
      <c r="A2058" s="76">
        <v>43433.625</v>
      </c>
      <c r="C2058" s="39">
        <v>28.456111111111113</v>
      </c>
      <c r="D2058">
        <v>26.39</v>
      </c>
      <c r="E2058">
        <v>26.488</v>
      </c>
      <c r="F2058">
        <v>29.352</v>
      </c>
      <c r="G2058">
        <v>26.39</v>
      </c>
      <c r="H2058">
        <v>28.555</v>
      </c>
      <c r="I2058">
        <v>28.06</v>
      </c>
      <c r="J2058">
        <v>26.39</v>
      </c>
    </row>
    <row r="2059" spans="1:10">
      <c r="A2059" s="76">
        <v>43433.645833333336</v>
      </c>
      <c r="C2059" s="39">
        <v>28.456111111111113</v>
      </c>
      <c r="D2059">
        <v>26.292000000000002</v>
      </c>
      <c r="E2059">
        <v>26.39</v>
      </c>
      <c r="F2059">
        <v>29.251999999999999</v>
      </c>
      <c r="G2059">
        <v>26.292000000000002</v>
      </c>
      <c r="H2059">
        <v>28.456</v>
      </c>
      <c r="I2059">
        <v>27.960999999999999</v>
      </c>
      <c r="J2059">
        <v>26.292000000000002</v>
      </c>
    </row>
    <row r="2060" spans="1:10">
      <c r="A2060" s="76">
        <v>43433.666666666664</v>
      </c>
      <c r="C2060" s="39">
        <v>28.357222222222227</v>
      </c>
      <c r="D2060">
        <v>26.292000000000002</v>
      </c>
      <c r="E2060">
        <v>26.292000000000002</v>
      </c>
      <c r="F2060">
        <v>29.251999999999999</v>
      </c>
      <c r="G2060">
        <v>26.292000000000002</v>
      </c>
      <c r="H2060">
        <v>28.356999999999999</v>
      </c>
      <c r="I2060">
        <v>27.960999999999999</v>
      </c>
      <c r="J2060">
        <v>26.292000000000002</v>
      </c>
    </row>
    <row r="2061" spans="1:10">
      <c r="A2061" s="76">
        <v>43433.6875</v>
      </c>
      <c r="C2061" s="39">
        <v>28.357222222222227</v>
      </c>
      <c r="D2061">
        <v>26.195</v>
      </c>
      <c r="E2061">
        <v>26.292000000000002</v>
      </c>
      <c r="F2061">
        <v>29.251999999999999</v>
      </c>
      <c r="G2061">
        <v>26.292000000000002</v>
      </c>
      <c r="H2061">
        <v>28.356999999999999</v>
      </c>
      <c r="I2061">
        <v>27.960999999999999</v>
      </c>
      <c r="J2061">
        <v>26.292000000000002</v>
      </c>
    </row>
    <row r="2062" spans="1:10">
      <c r="A2062" s="76">
        <v>43433.708333333336</v>
      </c>
      <c r="C2062" s="39">
        <v>28.257777777777783</v>
      </c>
      <c r="D2062">
        <v>26.195</v>
      </c>
      <c r="E2062">
        <v>26.292000000000002</v>
      </c>
      <c r="F2062">
        <v>29.152000000000001</v>
      </c>
      <c r="G2062">
        <v>26.195</v>
      </c>
      <c r="H2062">
        <v>28.356999999999999</v>
      </c>
      <c r="I2062">
        <v>27.861999999999998</v>
      </c>
      <c r="J2062">
        <v>26.195</v>
      </c>
    </row>
    <row r="2063" spans="1:10">
      <c r="A2063" s="76">
        <v>43433.729166666664</v>
      </c>
      <c r="C2063" s="39">
        <v>28.257777777777783</v>
      </c>
      <c r="D2063">
        <v>26.195</v>
      </c>
      <c r="E2063">
        <v>26.195</v>
      </c>
      <c r="F2063">
        <v>29.152000000000001</v>
      </c>
      <c r="G2063">
        <v>26.195</v>
      </c>
      <c r="H2063">
        <v>28.257999999999999</v>
      </c>
      <c r="I2063">
        <v>27.960999999999999</v>
      </c>
      <c r="J2063">
        <v>26.195</v>
      </c>
    </row>
    <row r="2064" spans="1:10">
      <c r="A2064" s="76">
        <v>43433.75</v>
      </c>
      <c r="C2064" s="39">
        <v>28.357222222222227</v>
      </c>
      <c r="D2064">
        <v>26.195</v>
      </c>
      <c r="E2064">
        <v>26.292000000000002</v>
      </c>
      <c r="F2064">
        <v>29.251999999999999</v>
      </c>
      <c r="G2064">
        <v>26.195</v>
      </c>
      <c r="H2064">
        <v>28.356999999999999</v>
      </c>
      <c r="I2064">
        <v>27.960999999999999</v>
      </c>
      <c r="J2064">
        <v>26.195</v>
      </c>
    </row>
    <row r="2065" spans="1:10">
      <c r="A2065" s="76">
        <v>43433.770833333336</v>
      </c>
      <c r="C2065" s="39">
        <v>28.357222222222227</v>
      </c>
      <c r="D2065">
        <v>26.195</v>
      </c>
      <c r="E2065">
        <v>26.195</v>
      </c>
      <c r="F2065">
        <v>29.251999999999999</v>
      </c>
      <c r="G2065">
        <v>26.195</v>
      </c>
      <c r="H2065">
        <v>28.356999999999999</v>
      </c>
      <c r="I2065">
        <v>27.960999999999999</v>
      </c>
      <c r="J2065">
        <v>26.195</v>
      </c>
    </row>
    <row r="2066" spans="1:10">
      <c r="A2066" s="76">
        <v>43433.791666666664</v>
      </c>
      <c r="C2066" s="39">
        <v>28.257777777777783</v>
      </c>
      <c r="D2066">
        <v>26.195</v>
      </c>
      <c r="E2066">
        <v>26.195</v>
      </c>
      <c r="F2066">
        <v>29.152000000000001</v>
      </c>
      <c r="G2066">
        <v>26.195</v>
      </c>
      <c r="H2066">
        <v>28.356999999999999</v>
      </c>
      <c r="I2066">
        <v>27.861999999999998</v>
      </c>
      <c r="J2066">
        <v>26.097000000000001</v>
      </c>
    </row>
    <row r="2067" spans="1:10">
      <c r="A2067" s="76">
        <v>43433.8125</v>
      </c>
      <c r="C2067" s="39">
        <v>28.257777777777783</v>
      </c>
      <c r="D2067">
        <v>26.097000000000001</v>
      </c>
      <c r="E2067">
        <v>26.097000000000001</v>
      </c>
      <c r="F2067">
        <v>29.152000000000001</v>
      </c>
      <c r="G2067">
        <v>26.097000000000001</v>
      </c>
      <c r="H2067">
        <v>28.257999999999999</v>
      </c>
      <c r="I2067">
        <v>27.861999999999998</v>
      </c>
      <c r="J2067">
        <v>26.097000000000001</v>
      </c>
    </row>
    <row r="2068" spans="1:10">
      <c r="A2068" s="76">
        <v>43433.833333333336</v>
      </c>
      <c r="C2068" s="39">
        <v>28.257777777777783</v>
      </c>
      <c r="D2068">
        <v>26.097000000000001</v>
      </c>
      <c r="E2068">
        <v>26.097000000000001</v>
      </c>
      <c r="F2068">
        <v>29.152000000000001</v>
      </c>
      <c r="G2068">
        <v>26.097000000000001</v>
      </c>
      <c r="H2068">
        <v>28.257999999999999</v>
      </c>
      <c r="I2068">
        <v>27.763999999999999</v>
      </c>
      <c r="J2068">
        <v>26</v>
      </c>
    </row>
    <row r="2069" spans="1:10">
      <c r="A2069" s="76">
        <v>43433.854166666664</v>
      </c>
      <c r="C2069" s="39">
        <v>28.257777777777783</v>
      </c>
      <c r="D2069">
        <v>26.097000000000001</v>
      </c>
      <c r="E2069">
        <v>26.097000000000001</v>
      </c>
      <c r="F2069">
        <v>29.152000000000001</v>
      </c>
      <c r="G2069">
        <v>26</v>
      </c>
      <c r="H2069">
        <v>28.257999999999999</v>
      </c>
      <c r="I2069">
        <v>27.763999999999999</v>
      </c>
      <c r="J2069">
        <v>26</v>
      </c>
    </row>
    <row r="2070" spans="1:10">
      <c r="A2070" s="76">
        <v>43433.875</v>
      </c>
      <c r="C2070" s="39">
        <v>28.257777777777783</v>
      </c>
      <c r="D2070">
        <v>26.097000000000001</v>
      </c>
      <c r="E2070">
        <v>26.097000000000001</v>
      </c>
      <c r="F2070">
        <v>29.152000000000001</v>
      </c>
      <c r="G2070">
        <v>26</v>
      </c>
      <c r="H2070">
        <v>28.257999999999999</v>
      </c>
      <c r="I2070">
        <v>27.763999999999999</v>
      </c>
      <c r="J2070">
        <v>26</v>
      </c>
    </row>
    <row r="2071" spans="1:10">
      <c r="A2071" s="76">
        <v>43433.895833333336</v>
      </c>
      <c r="C2071" s="39">
        <v>28.257777777777783</v>
      </c>
      <c r="D2071">
        <v>26.097000000000001</v>
      </c>
      <c r="E2071">
        <v>26.097000000000001</v>
      </c>
      <c r="F2071">
        <v>29.152000000000001</v>
      </c>
      <c r="G2071">
        <v>26.097000000000001</v>
      </c>
      <c r="H2071">
        <v>28.257999999999999</v>
      </c>
      <c r="I2071">
        <v>27.861999999999998</v>
      </c>
      <c r="J2071">
        <v>26.097000000000001</v>
      </c>
    </row>
    <row r="2072" spans="1:10">
      <c r="A2072" s="76">
        <v>43433.916666666664</v>
      </c>
      <c r="C2072" s="39">
        <v>28.158888888888892</v>
      </c>
      <c r="D2072">
        <v>26</v>
      </c>
      <c r="E2072">
        <v>26</v>
      </c>
      <c r="F2072">
        <v>29.053000000000001</v>
      </c>
      <c r="G2072">
        <v>26</v>
      </c>
      <c r="H2072">
        <v>28.158999999999999</v>
      </c>
      <c r="I2072">
        <v>27.763999999999999</v>
      </c>
      <c r="J2072">
        <v>26</v>
      </c>
    </row>
    <row r="2073" spans="1:10">
      <c r="A2073" s="76">
        <v>43433.9375</v>
      </c>
      <c r="C2073" s="39">
        <v>28.158888888888892</v>
      </c>
      <c r="D2073">
        <v>26</v>
      </c>
      <c r="E2073">
        <v>26.097000000000001</v>
      </c>
      <c r="F2073">
        <v>28.952999999999999</v>
      </c>
      <c r="G2073">
        <v>26</v>
      </c>
      <c r="H2073">
        <v>28.158999999999999</v>
      </c>
      <c r="I2073">
        <v>27.763999999999999</v>
      </c>
      <c r="J2073">
        <v>26</v>
      </c>
    </row>
    <row r="2074" spans="1:10">
      <c r="A2074" s="76">
        <v>43433.958333333336</v>
      </c>
      <c r="C2074" s="39">
        <v>28.158888888888892</v>
      </c>
      <c r="D2074">
        <v>26</v>
      </c>
      <c r="E2074">
        <v>26</v>
      </c>
      <c r="F2074">
        <v>29.053000000000001</v>
      </c>
      <c r="G2074">
        <v>26</v>
      </c>
      <c r="H2074">
        <v>28.158999999999999</v>
      </c>
      <c r="I2074">
        <v>27.763999999999999</v>
      </c>
      <c r="J2074">
        <v>26</v>
      </c>
    </row>
    <row r="2075" spans="1:10">
      <c r="A2075" s="76">
        <v>43433.979166666664</v>
      </c>
      <c r="C2075" s="39">
        <v>28.158888888888892</v>
      </c>
      <c r="D2075">
        <v>26</v>
      </c>
      <c r="E2075">
        <v>26.097000000000001</v>
      </c>
      <c r="F2075">
        <v>29.053000000000001</v>
      </c>
      <c r="G2075">
        <v>26</v>
      </c>
      <c r="H2075">
        <v>28.257999999999999</v>
      </c>
      <c r="I2075">
        <v>27.763999999999999</v>
      </c>
      <c r="J2075">
        <v>26</v>
      </c>
    </row>
    <row r="2076" spans="1:10">
      <c r="A2076" s="76">
        <v>43434</v>
      </c>
      <c r="C2076" s="39">
        <v>28.158888888888892</v>
      </c>
      <c r="D2076">
        <v>26</v>
      </c>
      <c r="E2076">
        <v>26.097000000000001</v>
      </c>
      <c r="F2076">
        <v>29.053000000000001</v>
      </c>
      <c r="G2076">
        <v>26</v>
      </c>
      <c r="H2076">
        <v>28.158999999999999</v>
      </c>
      <c r="I2076">
        <v>27.763999999999999</v>
      </c>
      <c r="J2076">
        <v>26</v>
      </c>
    </row>
    <row r="2077" spans="1:10">
      <c r="A2077" s="76">
        <v>43434.020833333336</v>
      </c>
      <c r="C2077" s="39">
        <v>28.158888888888892</v>
      </c>
      <c r="D2077">
        <v>26</v>
      </c>
      <c r="E2077">
        <v>26.097000000000001</v>
      </c>
      <c r="F2077">
        <v>29.152000000000001</v>
      </c>
      <c r="G2077">
        <v>26</v>
      </c>
      <c r="H2077">
        <v>28.257999999999999</v>
      </c>
      <c r="I2077">
        <v>27.763999999999999</v>
      </c>
      <c r="J2077">
        <v>26</v>
      </c>
    </row>
    <row r="2078" spans="1:10">
      <c r="A2078" s="76">
        <v>43434.041666666664</v>
      </c>
      <c r="C2078" s="39">
        <v>28.06</v>
      </c>
      <c r="D2078">
        <v>26</v>
      </c>
      <c r="E2078">
        <v>26</v>
      </c>
      <c r="F2078">
        <v>28.952999999999999</v>
      </c>
      <c r="G2078">
        <v>25.902000000000001</v>
      </c>
      <c r="H2078">
        <v>28.158999999999999</v>
      </c>
      <c r="I2078">
        <v>27.664999999999999</v>
      </c>
      <c r="J2078">
        <v>25.902000000000001</v>
      </c>
    </row>
    <row r="2079" spans="1:10">
      <c r="A2079" s="76">
        <v>43434.0625</v>
      </c>
      <c r="C2079" s="39">
        <v>28.06</v>
      </c>
      <c r="D2079">
        <v>26</v>
      </c>
      <c r="E2079">
        <v>26</v>
      </c>
      <c r="F2079">
        <v>28.952999999999999</v>
      </c>
      <c r="G2079">
        <v>25.902000000000001</v>
      </c>
      <c r="H2079">
        <v>28.158999999999999</v>
      </c>
      <c r="I2079">
        <v>27.664999999999999</v>
      </c>
      <c r="J2079">
        <v>25.902000000000001</v>
      </c>
    </row>
    <row r="2080" spans="1:10">
      <c r="A2080" s="76">
        <v>43434.083333333336</v>
      </c>
      <c r="C2080" s="39">
        <v>28.06</v>
      </c>
      <c r="D2080">
        <v>25.902000000000001</v>
      </c>
      <c r="E2080">
        <v>25.902000000000001</v>
      </c>
      <c r="F2080">
        <v>28.952999999999999</v>
      </c>
      <c r="G2080">
        <v>25.902000000000001</v>
      </c>
      <c r="H2080">
        <v>28.06</v>
      </c>
      <c r="I2080">
        <v>27.664999999999999</v>
      </c>
      <c r="J2080">
        <v>25.902000000000001</v>
      </c>
    </row>
    <row r="2081" spans="1:10">
      <c r="A2081" s="76">
        <v>43434.104166666664</v>
      </c>
      <c r="C2081" s="39">
        <v>28.06</v>
      </c>
      <c r="D2081">
        <v>25.902000000000001</v>
      </c>
      <c r="E2081">
        <v>25.902000000000001</v>
      </c>
      <c r="F2081">
        <v>28.952999999999999</v>
      </c>
      <c r="G2081">
        <v>25.805</v>
      </c>
      <c r="H2081">
        <v>28.06</v>
      </c>
      <c r="I2081">
        <v>27.664999999999999</v>
      </c>
      <c r="J2081">
        <v>25.902000000000001</v>
      </c>
    </row>
    <row r="2082" spans="1:10">
      <c r="A2082" s="76">
        <v>43434.125</v>
      </c>
      <c r="C2082" s="39">
        <v>28.06</v>
      </c>
      <c r="D2082">
        <v>25.902000000000001</v>
      </c>
      <c r="E2082">
        <v>25.902000000000001</v>
      </c>
      <c r="F2082">
        <v>28.853000000000002</v>
      </c>
      <c r="G2082">
        <v>25.805</v>
      </c>
      <c r="H2082">
        <v>28.06</v>
      </c>
      <c r="I2082">
        <v>27.567</v>
      </c>
      <c r="J2082">
        <v>25.805</v>
      </c>
    </row>
    <row r="2083" spans="1:10">
      <c r="A2083" s="76">
        <v>43434.145833333336</v>
      </c>
      <c r="C2083" s="39">
        <v>27.961111111111112</v>
      </c>
      <c r="D2083">
        <v>25.805</v>
      </c>
      <c r="E2083">
        <v>25.805</v>
      </c>
      <c r="F2083">
        <v>28.853000000000002</v>
      </c>
      <c r="G2083">
        <v>25.805</v>
      </c>
      <c r="H2083">
        <v>27.960999999999999</v>
      </c>
      <c r="I2083">
        <v>27.567</v>
      </c>
      <c r="J2083">
        <v>25.805</v>
      </c>
    </row>
    <row r="2084" spans="1:10">
      <c r="A2084" s="76">
        <v>43434.166666666664</v>
      </c>
      <c r="C2084" s="39">
        <v>27.961111111111112</v>
      </c>
      <c r="D2084">
        <v>25.805</v>
      </c>
      <c r="E2084">
        <v>25.902000000000001</v>
      </c>
      <c r="F2084">
        <v>28.853000000000002</v>
      </c>
      <c r="G2084">
        <v>25.805</v>
      </c>
      <c r="H2084">
        <v>28.06</v>
      </c>
      <c r="I2084">
        <v>27.567</v>
      </c>
      <c r="J2084">
        <v>25.805</v>
      </c>
    </row>
    <row r="2085" spans="1:10">
      <c r="A2085" s="76">
        <v>43434.1875</v>
      </c>
      <c r="C2085" s="39">
        <v>27.961111111111112</v>
      </c>
      <c r="D2085">
        <v>25.805</v>
      </c>
      <c r="E2085">
        <v>25.902000000000001</v>
      </c>
      <c r="F2085">
        <v>28.853000000000002</v>
      </c>
      <c r="G2085">
        <v>25.805</v>
      </c>
      <c r="H2085">
        <v>28.06</v>
      </c>
      <c r="I2085">
        <v>27.567</v>
      </c>
      <c r="J2085">
        <v>25.805</v>
      </c>
    </row>
    <row r="2086" spans="1:10">
      <c r="A2086" s="76">
        <v>43434.208333333336</v>
      </c>
      <c r="C2086" s="39">
        <v>27.961111111111112</v>
      </c>
      <c r="D2086">
        <v>25.805</v>
      </c>
      <c r="E2086">
        <v>25.902000000000001</v>
      </c>
      <c r="F2086">
        <v>28.853000000000002</v>
      </c>
      <c r="G2086">
        <v>25.805</v>
      </c>
      <c r="H2086">
        <v>28.06</v>
      </c>
      <c r="I2086">
        <v>27.567</v>
      </c>
      <c r="J2086">
        <v>25.805</v>
      </c>
    </row>
    <row r="2087" spans="1:10">
      <c r="A2087" s="76">
        <v>43434.229166666664</v>
      </c>
      <c r="C2087" s="39">
        <v>27.961111111111112</v>
      </c>
      <c r="D2087">
        <v>25.805</v>
      </c>
      <c r="E2087">
        <v>25.805</v>
      </c>
      <c r="F2087">
        <v>28.853000000000002</v>
      </c>
      <c r="G2087">
        <v>25.805</v>
      </c>
      <c r="H2087">
        <v>27.960999999999999</v>
      </c>
      <c r="I2087">
        <v>27.567</v>
      </c>
      <c r="J2087">
        <v>25.805</v>
      </c>
    </row>
    <row r="2088" spans="1:10">
      <c r="A2088" s="76">
        <v>43434.25</v>
      </c>
      <c r="C2088" s="39">
        <v>27.862222222222226</v>
      </c>
      <c r="D2088">
        <v>25.805</v>
      </c>
      <c r="E2088">
        <v>25.805</v>
      </c>
      <c r="F2088">
        <v>28.754000000000001</v>
      </c>
      <c r="G2088">
        <v>25.707999999999998</v>
      </c>
      <c r="H2088">
        <v>27.960999999999999</v>
      </c>
      <c r="I2088">
        <v>27.468</v>
      </c>
      <c r="J2088">
        <v>25.805</v>
      </c>
    </row>
    <row r="2089" spans="1:10">
      <c r="A2089" s="76">
        <v>43434.270833333336</v>
      </c>
      <c r="C2089" s="39">
        <v>27.862222222222226</v>
      </c>
      <c r="D2089">
        <v>25.707999999999998</v>
      </c>
      <c r="E2089">
        <v>25.805</v>
      </c>
      <c r="F2089">
        <v>28.754000000000001</v>
      </c>
      <c r="G2089">
        <v>25.707999999999998</v>
      </c>
      <c r="H2089">
        <v>27.861999999999998</v>
      </c>
      <c r="I2089">
        <v>27.468</v>
      </c>
      <c r="J2089">
        <v>25.707999999999998</v>
      </c>
    </row>
    <row r="2090" spans="1:10">
      <c r="A2090" s="76">
        <v>43434.291666666664</v>
      </c>
      <c r="C2090" s="39">
        <v>27.862222222222226</v>
      </c>
      <c r="D2090">
        <v>25.707999999999998</v>
      </c>
      <c r="E2090">
        <v>25.805</v>
      </c>
      <c r="F2090">
        <v>28.754000000000001</v>
      </c>
      <c r="G2090">
        <v>25.707999999999998</v>
      </c>
      <c r="H2090">
        <v>27.861999999999998</v>
      </c>
      <c r="I2090">
        <v>27.468</v>
      </c>
      <c r="J2090">
        <v>25.707999999999998</v>
      </c>
    </row>
    <row r="2091" spans="1:10">
      <c r="A2091" s="76">
        <v>43434.3125</v>
      </c>
      <c r="C2091" s="39">
        <v>28.158888888888892</v>
      </c>
      <c r="D2091">
        <v>26</v>
      </c>
      <c r="E2091">
        <v>26.097000000000001</v>
      </c>
      <c r="F2091">
        <v>29.053000000000001</v>
      </c>
      <c r="G2091">
        <v>26.097000000000001</v>
      </c>
      <c r="H2091">
        <v>28.158999999999999</v>
      </c>
      <c r="I2091">
        <v>27.664999999999999</v>
      </c>
      <c r="J2091">
        <v>26.292000000000002</v>
      </c>
    </row>
    <row r="2092" spans="1:10">
      <c r="A2092" s="76">
        <v>43434.333333333336</v>
      </c>
      <c r="C2092" s="39">
        <v>28.456111111111113</v>
      </c>
      <c r="D2092">
        <v>26.292000000000002</v>
      </c>
      <c r="E2092">
        <v>26.292000000000002</v>
      </c>
      <c r="F2092">
        <v>29.152000000000001</v>
      </c>
      <c r="G2092">
        <v>26.39</v>
      </c>
      <c r="H2092">
        <v>28.257999999999999</v>
      </c>
      <c r="I2092">
        <v>27.861999999999998</v>
      </c>
      <c r="J2092">
        <v>26.488</v>
      </c>
    </row>
    <row r="2093" spans="1:10">
      <c r="A2093" s="76">
        <v>43434.354166666664</v>
      </c>
      <c r="C2093" s="39">
        <v>28.555000000000003</v>
      </c>
      <c r="D2093">
        <v>26.39</v>
      </c>
      <c r="E2093">
        <v>26.39</v>
      </c>
      <c r="F2093">
        <v>29.251999999999999</v>
      </c>
      <c r="G2093">
        <v>26.292000000000002</v>
      </c>
      <c r="H2093">
        <v>28.257999999999999</v>
      </c>
      <c r="I2093">
        <v>27.861999999999998</v>
      </c>
      <c r="J2093">
        <v>26.585000000000001</v>
      </c>
    </row>
    <row r="2094" spans="1:10">
      <c r="A2094" s="76">
        <v>43434.375</v>
      </c>
      <c r="C2094" s="39">
        <v>28.357222222222227</v>
      </c>
      <c r="D2094">
        <v>26.097000000000001</v>
      </c>
      <c r="E2094">
        <v>26.097000000000001</v>
      </c>
      <c r="F2094">
        <v>28.952999999999999</v>
      </c>
      <c r="G2094">
        <v>26.292000000000002</v>
      </c>
      <c r="H2094">
        <v>28.257999999999999</v>
      </c>
      <c r="I2094">
        <v>27.664999999999999</v>
      </c>
      <c r="J2094">
        <v>26.195</v>
      </c>
    </row>
    <row r="2095" spans="1:10">
      <c r="A2095" s="76">
        <v>43434.395833333336</v>
      </c>
      <c r="C2095" s="39">
        <v>27.961111111111112</v>
      </c>
      <c r="D2095">
        <v>25.805</v>
      </c>
      <c r="E2095">
        <v>25.902000000000001</v>
      </c>
      <c r="F2095">
        <v>28.853000000000002</v>
      </c>
      <c r="G2095">
        <v>25.805</v>
      </c>
      <c r="H2095">
        <v>27.960999999999999</v>
      </c>
      <c r="I2095">
        <v>27.468</v>
      </c>
      <c r="J2095">
        <v>25.902000000000001</v>
      </c>
    </row>
    <row r="2096" spans="1:10">
      <c r="A2096" s="76">
        <v>43434.416666666664</v>
      </c>
      <c r="C2096" s="39">
        <v>27.862222222222226</v>
      </c>
      <c r="D2096">
        <v>25.805</v>
      </c>
      <c r="E2096">
        <v>25.805</v>
      </c>
      <c r="F2096">
        <v>28.655000000000001</v>
      </c>
      <c r="G2096">
        <v>25.805</v>
      </c>
      <c r="H2096">
        <v>27.861999999999998</v>
      </c>
      <c r="I2096">
        <v>27.37</v>
      </c>
      <c r="J2096">
        <v>25.805</v>
      </c>
    </row>
    <row r="2097" spans="1:10">
      <c r="A2097" s="76">
        <v>43434.4375</v>
      </c>
      <c r="C2097" s="39">
        <v>27.961111111111112</v>
      </c>
      <c r="D2097">
        <v>25.902000000000001</v>
      </c>
      <c r="E2097">
        <v>26</v>
      </c>
      <c r="F2097">
        <v>28.853000000000002</v>
      </c>
      <c r="G2097">
        <v>25.902000000000001</v>
      </c>
      <c r="H2097">
        <v>28.06</v>
      </c>
      <c r="I2097">
        <v>27.567</v>
      </c>
      <c r="J2097">
        <v>26</v>
      </c>
    </row>
    <row r="2098" spans="1:10">
      <c r="A2098" s="76">
        <v>43434.458333333336</v>
      </c>
      <c r="C2098" s="39">
        <v>27.961111111111112</v>
      </c>
      <c r="D2098">
        <v>25.902000000000001</v>
      </c>
      <c r="E2098">
        <v>25.902000000000001</v>
      </c>
      <c r="F2098">
        <v>28.754000000000001</v>
      </c>
      <c r="G2098">
        <v>25.805</v>
      </c>
      <c r="H2098">
        <v>27.960999999999999</v>
      </c>
      <c r="I2098">
        <v>27.468</v>
      </c>
      <c r="J2098">
        <v>25.902000000000001</v>
      </c>
    </row>
    <row r="2099" spans="1:10">
      <c r="A2099" s="76">
        <v>43434.479166666664</v>
      </c>
      <c r="C2099" s="39">
        <v>27.961111111111112</v>
      </c>
      <c r="D2099">
        <v>25.902000000000001</v>
      </c>
      <c r="E2099">
        <v>26</v>
      </c>
      <c r="F2099">
        <v>28.853000000000002</v>
      </c>
      <c r="G2099">
        <v>25.902000000000001</v>
      </c>
      <c r="H2099">
        <v>28.06</v>
      </c>
      <c r="I2099">
        <v>27.468</v>
      </c>
      <c r="J2099">
        <v>26</v>
      </c>
    </row>
    <row r="2100" spans="1:10">
      <c r="A2100" s="76">
        <v>43434.5</v>
      </c>
      <c r="C2100" s="39">
        <v>28.06</v>
      </c>
      <c r="D2100">
        <v>25.902000000000001</v>
      </c>
      <c r="E2100">
        <v>26</v>
      </c>
      <c r="F2100">
        <v>28.853000000000002</v>
      </c>
      <c r="G2100">
        <v>26</v>
      </c>
      <c r="H2100">
        <v>28.06</v>
      </c>
      <c r="I2100">
        <v>27.567</v>
      </c>
      <c r="J2100">
        <v>26</v>
      </c>
    </row>
    <row r="2101" spans="1:10">
      <c r="A2101" s="76">
        <v>43434.520833333336</v>
      </c>
      <c r="C2101" s="39">
        <v>27.961111111111112</v>
      </c>
      <c r="D2101">
        <v>26</v>
      </c>
      <c r="E2101">
        <v>26</v>
      </c>
      <c r="F2101">
        <v>28.853000000000002</v>
      </c>
      <c r="G2101">
        <v>25.902000000000001</v>
      </c>
      <c r="H2101">
        <v>28.06</v>
      </c>
      <c r="I2101">
        <v>27.567</v>
      </c>
      <c r="J2101">
        <v>26</v>
      </c>
    </row>
    <row r="2102" spans="1:10">
      <c r="A2102" s="76">
        <v>43434.541666666664</v>
      </c>
      <c r="C2102" s="39">
        <v>28.06</v>
      </c>
      <c r="D2102">
        <v>26</v>
      </c>
      <c r="E2102">
        <v>26</v>
      </c>
      <c r="F2102">
        <v>28.952999999999999</v>
      </c>
      <c r="G2102">
        <v>26</v>
      </c>
      <c r="H2102">
        <v>28.06</v>
      </c>
      <c r="I2102">
        <v>27.567</v>
      </c>
      <c r="J2102">
        <v>26</v>
      </c>
    </row>
    <row r="2103" spans="1:10">
      <c r="A2103" s="76">
        <v>43434.5625</v>
      </c>
      <c r="C2103" s="39">
        <v>28.06</v>
      </c>
      <c r="D2103">
        <v>26</v>
      </c>
      <c r="E2103">
        <v>26</v>
      </c>
      <c r="F2103">
        <v>28.952999999999999</v>
      </c>
      <c r="G2103">
        <v>25.902000000000001</v>
      </c>
      <c r="H2103">
        <v>28.06</v>
      </c>
      <c r="I2103">
        <v>27.567</v>
      </c>
      <c r="J2103">
        <v>26</v>
      </c>
    </row>
    <row r="2104" spans="1:10">
      <c r="A2104" s="76">
        <v>43434.583333333336</v>
      </c>
      <c r="C2104" s="39">
        <v>28.06</v>
      </c>
      <c r="D2104">
        <v>25.902000000000001</v>
      </c>
      <c r="E2104">
        <v>26</v>
      </c>
      <c r="F2104">
        <v>28.952999999999999</v>
      </c>
      <c r="G2104">
        <v>25.902000000000001</v>
      </c>
      <c r="H2104">
        <v>28.06</v>
      </c>
      <c r="I2104">
        <v>27.567</v>
      </c>
      <c r="J2104">
        <v>25.902000000000001</v>
      </c>
    </row>
    <row r="2105" spans="1:10">
      <c r="A2105" s="76">
        <v>43434.604166666664</v>
      </c>
      <c r="C2105" s="39">
        <v>28.06</v>
      </c>
      <c r="D2105">
        <v>26</v>
      </c>
      <c r="E2105">
        <v>26</v>
      </c>
      <c r="F2105">
        <v>28.952999999999999</v>
      </c>
      <c r="G2105">
        <v>26</v>
      </c>
      <c r="H2105">
        <v>28.06</v>
      </c>
      <c r="I2105">
        <v>27.567</v>
      </c>
      <c r="J2105">
        <v>26</v>
      </c>
    </row>
    <row r="2106" spans="1:10">
      <c r="A2106" s="76">
        <v>43434.625</v>
      </c>
      <c r="C2106" s="39">
        <v>28.06</v>
      </c>
      <c r="D2106">
        <v>25.902000000000001</v>
      </c>
      <c r="E2106">
        <v>26</v>
      </c>
      <c r="F2106">
        <v>28.952999999999999</v>
      </c>
      <c r="G2106">
        <v>25.902000000000001</v>
      </c>
      <c r="H2106">
        <v>28.06</v>
      </c>
      <c r="I2106">
        <v>27.567</v>
      </c>
      <c r="J2106">
        <v>26</v>
      </c>
    </row>
    <row r="2107" spans="1:10">
      <c r="A2107" s="76">
        <v>43434.645833333336</v>
      </c>
      <c r="C2107" s="39">
        <v>28.06</v>
      </c>
      <c r="D2107">
        <v>25.902000000000001</v>
      </c>
      <c r="E2107">
        <v>26</v>
      </c>
      <c r="F2107">
        <v>28.853000000000002</v>
      </c>
      <c r="G2107">
        <v>25.902000000000001</v>
      </c>
      <c r="H2107">
        <v>28.06</v>
      </c>
      <c r="I2107">
        <v>27.567</v>
      </c>
      <c r="J2107">
        <v>25.902000000000001</v>
      </c>
    </row>
    <row r="2108" spans="1:10">
      <c r="A2108" s="76">
        <v>43434.666666666664</v>
      </c>
      <c r="C2108" s="39">
        <v>28.06</v>
      </c>
      <c r="D2108">
        <v>26</v>
      </c>
      <c r="E2108">
        <v>26</v>
      </c>
      <c r="F2108">
        <v>28.952999999999999</v>
      </c>
      <c r="G2108">
        <v>25.902000000000001</v>
      </c>
      <c r="H2108">
        <v>28.06</v>
      </c>
      <c r="I2108">
        <v>27.567</v>
      </c>
      <c r="J2108">
        <v>26</v>
      </c>
    </row>
    <row r="2109" spans="1:10">
      <c r="A2109" s="76">
        <v>43434.6875</v>
      </c>
      <c r="C2109" s="39">
        <v>27.961111111111112</v>
      </c>
      <c r="D2109">
        <v>25.902000000000001</v>
      </c>
      <c r="E2109">
        <v>26</v>
      </c>
      <c r="F2109">
        <v>28.853000000000002</v>
      </c>
      <c r="G2109">
        <v>25.902000000000001</v>
      </c>
      <c r="H2109">
        <v>28.06</v>
      </c>
      <c r="I2109">
        <v>27.567</v>
      </c>
      <c r="J2109">
        <v>25.902000000000001</v>
      </c>
    </row>
    <row r="2110" spans="1:10">
      <c r="A2110" s="76">
        <v>43434.708333333336</v>
      </c>
      <c r="C2110" s="39">
        <v>28.06</v>
      </c>
      <c r="D2110">
        <v>25.902000000000001</v>
      </c>
      <c r="E2110">
        <v>25.902000000000001</v>
      </c>
      <c r="F2110">
        <v>28.853000000000002</v>
      </c>
      <c r="G2110">
        <v>25.902000000000001</v>
      </c>
      <c r="H2110">
        <v>28.06</v>
      </c>
      <c r="I2110">
        <v>27.567</v>
      </c>
      <c r="J2110">
        <v>25.902000000000001</v>
      </c>
    </row>
    <row r="2111" spans="1:10">
      <c r="A2111" s="76">
        <v>43434.729166666664</v>
      </c>
      <c r="C2111" s="39">
        <v>27.961111111111112</v>
      </c>
      <c r="D2111">
        <v>25.902000000000001</v>
      </c>
      <c r="E2111">
        <v>25.902000000000001</v>
      </c>
      <c r="F2111">
        <v>28.853000000000002</v>
      </c>
      <c r="G2111">
        <v>25.805</v>
      </c>
      <c r="H2111">
        <v>28.06</v>
      </c>
      <c r="I2111">
        <v>27.468</v>
      </c>
      <c r="J2111">
        <v>25.805</v>
      </c>
    </row>
    <row r="2112" spans="1:10">
      <c r="A2112" s="76">
        <v>43434.75</v>
      </c>
      <c r="C2112" s="39">
        <v>27.961111111111112</v>
      </c>
      <c r="D2112">
        <v>25.805</v>
      </c>
      <c r="E2112">
        <v>25.902000000000001</v>
      </c>
      <c r="F2112">
        <v>28.853000000000002</v>
      </c>
      <c r="G2112">
        <v>25.805</v>
      </c>
      <c r="H2112">
        <v>28.06</v>
      </c>
      <c r="I2112">
        <v>27.468</v>
      </c>
      <c r="J2112">
        <v>25.805</v>
      </c>
    </row>
    <row r="2113" spans="1:10">
      <c r="A2113" s="76">
        <v>43434.770833333336</v>
      </c>
      <c r="C2113" s="39">
        <v>27.961111111111112</v>
      </c>
      <c r="D2113">
        <v>25.902000000000001</v>
      </c>
      <c r="E2113">
        <v>25.902000000000001</v>
      </c>
      <c r="F2113">
        <v>28.853000000000002</v>
      </c>
      <c r="G2113">
        <v>25.805</v>
      </c>
      <c r="H2113">
        <v>28.06</v>
      </c>
      <c r="I2113">
        <v>27.567</v>
      </c>
      <c r="J2113">
        <v>25.805</v>
      </c>
    </row>
    <row r="2114" spans="1:10">
      <c r="A2114" s="76">
        <v>43434.791666666664</v>
      </c>
      <c r="C2114" s="39">
        <v>27.961111111111112</v>
      </c>
      <c r="D2114">
        <v>25.902000000000001</v>
      </c>
      <c r="E2114">
        <v>25.902000000000001</v>
      </c>
      <c r="F2114">
        <v>28.853000000000002</v>
      </c>
      <c r="G2114">
        <v>25.805</v>
      </c>
      <c r="H2114">
        <v>28.06</v>
      </c>
      <c r="I2114">
        <v>27.567</v>
      </c>
      <c r="J2114">
        <v>25.902000000000001</v>
      </c>
    </row>
    <row r="2115" spans="1:10">
      <c r="A2115" s="76">
        <v>43434.8125</v>
      </c>
      <c r="C2115" s="39">
        <v>28.06</v>
      </c>
      <c r="D2115">
        <v>25.902000000000001</v>
      </c>
      <c r="E2115">
        <v>25.902000000000001</v>
      </c>
      <c r="F2115">
        <v>28.952999999999999</v>
      </c>
      <c r="G2115">
        <v>25.805</v>
      </c>
      <c r="H2115">
        <v>28.06</v>
      </c>
      <c r="I2115">
        <v>27.567</v>
      </c>
      <c r="J2115">
        <v>25.902000000000001</v>
      </c>
    </row>
    <row r="2116" spans="1:10">
      <c r="A2116" s="76">
        <v>43434.833333333336</v>
      </c>
      <c r="C2116" s="39">
        <v>27.961111111111112</v>
      </c>
      <c r="D2116">
        <v>25.902000000000001</v>
      </c>
      <c r="E2116">
        <v>25.902000000000001</v>
      </c>
      <c r="F2116">
        <v>28.952999999999999</v>
      </c>
      <c r="G2116">
        <v>25.805</v>
      </c>
      <c r="H2116">
        <v>28.06</v>
      </c>
      <c r="I2116">
        <v>27.567</v>
      </c>
      <c r="J2116">
        <v>25.902000000000001</v>
      </c>
    </row>
    <row r="2117" spans="1:10">
      <c r="A2117" s="76">
        <v>43434.854166666664</v>
      </c>
      <c r="C2117" s="39">
        <v>27.961111111111112</v>
      </c>
      <c r="D2117">
        <v>25.805</v>
      </c>
      <c r="E2117">
        <v>25.805</v>
      </c>
      <c r="F2117">
        <v>28.853000000000002</v>
      </c>
      <c r="G2117">
        <v>25.805</v>
      </c>
      <c r="H2117">
        <v>27.960999999999999</v>
      </c>
      <c r="I2117">
        <v>27.468</v>
      </c>
      <c r="J2117">
        <v>25.805</v>
      </c>
    </row>
    <row r="2118" spans="1:10">
      <c r="A2118" s="76">
        <v>43434.875</v>
      </c>
      <c r="C2118" s="39">
        <v>27.961111111111112</v>
      </c>
      <c r="D2118">
        <v>25.805</v>
      </c>
      <c r="E2118">
        <v>25.805</v>
      </c>
      <c r="F2118">
        <v>28.853000000000002</v>
      </c>
      <c r="G2118">
        <v>25.805</v>
      </c>
      <c r="H2118">
        <v>28.06</v>
      </c>
      <c r="I2118">
        <v>27.468</v>
      </c>
      <c r="J2118">
        <v>25.805</v>
      </c>
    </row>
    <row r="2119" spans="1:10">
      <c r="A2119" s="76">
        <v>43434.895833333336</v>
      </c>
      <c r="C2119" s="39">
        <v>27.961111111111112</v>
      </c>
      <c r="D2119">
        <v>25.805</v>
      </c>
      <c r="E2119">
        <v>25.805</v>
      </c>
      <c r="F2119">
        <v>28.853000000000002</v>
      </c>
      <c r="G2119">
        <v>25.805</v>
      </c>
      <c r="H2119">
        <v>27.960999999999999</v>
      </c>
      <c r="I2119">
        <v>27.468</v>
      </c>
      <c r="J2119">
        <v>25.805</v>
      </c>
    </row>
    <row r="2120" spans="1:10">
      <c r="A2120" s="76">
        <v>43434.916666666664</v>
      </c>
      <c r="C2120" s="39">
        <v>27.961111111111112</v>
      </c>
      <c r="D2120">
        <v>25.805</v>
      </c>
      <c r="E2120">
        <v>25.805</v>
      </c>
      <c r="F2120">
        <v>28.853000000000002</v>
      </c>
      <c r="G2120">
        <v>25.805</v>
      </c>
      <c r="H2120">
        <v>28.06</v>
      </c>
      <c r="I2120">
        <v>27.468</v>
      </c>
      <c r="J2120">
        <v>25.805</v>
      </c>
    </row>
    <row r="2121" spans="1:10">
      <c r="A2121" s="76">
        <v>43434.9375</v>
      </c>
      <c r="C2121" s="39">
        <v>27.961111111111112</v>
      </c>
      <c r="D2121">
        <v>25.902000000000001</v>
      </c>
      <c r="E2121">
        <v>25.902000000000001</v>
      </c>
      <c r="F2121">
        <v>28.952999999999999</v>
      </c>
      <c r="G2121">
        <v>25.805</v>
      </c>
      <c r="H2121">
        <v>28.06</v>
      </c>
      <c r="I2121">
        <v>27.567</v>
      </c>
      <c r="J2121">
        <v>25.805</v>
      </c>
    </row>
    <row r="2122" spans="1:10">
      <c r="A2122" s="76">
        <v>43434.958333333336</v>
      </c>
      <c r="C2122" s="39">
        <v>27.961111111111112</v>
      </c>
      <c r="D2122">
        <v>25.805</v>
      </c>
      <c r="E2122">
        <v>25.805</v>
      </c>
      <c r="F2122">
        <v>28.853000000000002</v>
      </c>
      <c r="G2122">
        <v>25.805</v>
      </c>
      <c r="H2122">
        <v>27.960999999999999</v>
      </c>
      <c r="I2122">
        <v>27.567</v>
      </c>
      <c r="J2122">
        <v>25.805</v>
      </c>
    </row>
    <row r="2123" spans="1:10">
      <c r="A2123" s="76">
        <v>43434.979166666664</v>
      </c>
      <c r="C2123" s="39">
        <v>27.961111111111112</v>
      </c>
      <c r="D2123">
        <v>25.805</v>
      </c>
      <c r="E2123">
        <v>25.805</v>
      </c>
      <c r="F2123">
        <v>28.853000000000002</v>
      </c>
      <c r="G2123">
        <v>25.805</v>
      </c>
      <c r="H2123">
        <v>27.960999999999999</v>
      </c>
      <c r="I2123">
        <v>27.468</v>
      </c>
      <c r="J2123">
        <v>25.805</v>
      </c>
    </row>
    <row r="2124" spans="1:10">
      <c r="A2124" s="76">
        <v>43435</v>
      </c>
      <c r="C2124" s="39">
        <v>27.961111111111112</v>
      </c>
      <c r="D2124">
        <v>25.805</v>
      </c>
      <c r="E2124">
        <v>25.805</v>
      </c>
      <c r="F2124">
        <v>28.853000000000002</v>
      </c>
      <c r="G2124">
        <v>25.805</v>
      </c>
      <c r="H2124">
        <v>27.960999999999999</v>
      </c>
      <c r="I2124">
        <v>27.567</v>
      </c>
      <c r="J2124">
        <v>25.805</v>
      </c>
    </row>
    <row r="2125" spans="1:10">
      <c r="A2125" s="76">
        <v>43435.020833333336</v>
      </c>
      <c r="C2125" s="39">
        <v>27.961111111111112</v>
      </c>
      <c r="D2125">
        <v>25.805</v>
      </c>
      <c r="E2125">
        <v>25.805</v>
      </c>
      <c r="F2125">
        <v>28.853000000000002</v>
      </c>
      <c r="G2125">
        <v>25.805</v>
      </c>
      <c r="H2125">
        <v>27.960999999999999</v>
      </c>
      <c r="I2125">
        <v>27.468</v>
      </c>
      <c r="J2125">
        <v>25.805</v>
      </c>
    </row>
    <row r="2126" spans="1:10">
      <c r="A2126" s="76">
        <v>43435.041666666664</v>
      </c>
      <c r="C2126" s="39">
        <v>27.961111111111112</v>
      </c>
      <c r="D2126">
        <v>25.805</v>
      </c>
      <c r="E2126">
        <v>25.902000000000001</v>
      </c>
      <c r="F2126">
        <v>28.952999999999999</v>
      </c>
      <c r="G2126">
        <v>25.805</v>
      </c>
      <c r="H2126">
        <v>28.06</v>
      </c>
      <c r="I2126">
        <v>27.468</v>
      </c>
      <c r="J2126">
        <v>25.805</v>
      </c>
    </row>
    <row r="2127" spans="1:10">
      <c r="A2127" s="76">
        <v>43435.0625</v>
      </c>
      <c r="C2127" s="39">
        <v>27.961111111111112</v>
      </c>
      <c r="D2127">
        <v>25.805</v>
      </c>
      <c r="E2127">
        <v>25.805</v>
      </c>
      <c r="F2127">
        <v>28.853000000000002</v>
      </c>
      <c r="G2127">
        <v>25.805</v>
      </c>
      <c r="H2127">
        <v>27.960999999999999</v>
      </c>
      <c r="I2127">
        <v>27.468</v>
      </c>
      <c r="J2127">
        <v>25.805</v>
      </c>
    </row>
    <row r="2128" spans="1:10">
      <c r="A2128" s="76">
        <v>43435.083333333336</v>
      </c>
      <c r="C2128" s="39">
        <v>27.961111111111112</v>
      </c>
      <c r="D2128">
        <v>25.805</v>
      </c>
      <c r="E2128">
        <v>25.805</v>
      </c>
      <c r="F2128">
        <v>28.853000000000002</v>
      </c>
      <c r="G2128">
        <v>25.707999999999998</v>
      </c>
      <c r="H2128">
        <v>27.960999999999999</v>
      </c>
      <c r="I2128">
        <v>27.468</v>
      </c>
      <c r="J2128">
        <v>25.805</v>
      </c>
    </row>
    <row r="2129" spans="1:10">
      <c r="A2129" s="76">
        <v>43435.104166666664</v>
      </c>
      <c r="C2129" s="39">
        <v>27.862222222222226</v>
      </c>
      <c r="D2129">
        <v>25.805</v>
      </c>
      <c r="E2129">
        <v>25.805</v>
      </c>
      <c r="F2129">
        <v>28.853000000000002</v>
      </c>
      <c r="G2129">
        <v>25.805</v>
      </c>
      <c r="H2129">
        <v>27.960999999999999</v>
      </c>
      <c r="I2129">
        <v>27.468</v>
      </c>
      <c r="J2129">
        <v>25.805</v>
      </c>
    </row>
    <row r="2130" spans="1:10">
      <c r="A2130" s="76">
        <v>43435.125</v>
      </c>
      <c r="C2130" s="39">
        <v>27.961111111111112</v>
      </c>
      <c r="D2130">
        <v>25.805</v>
      </c>
      <c r="E2130">
        <v>25.805</v>
      </c>
      <c r="F2130">
        <v>28.952999999999999</v>
      </c>
      <c r="G2130">
        <v>25.805</v>
      </c>
      <c r="H2130">
        <v>27.960999999999999</v>
      </c>
      <c r="I2130">
        <v>27.567</v>
      </c>
      <c r="J2130">
        <v>25.805</v>
      </c>
    </row>
    <row r="2131" spans="1:10">
      <c r="A2131" s="76">
        <v>43435.145833333336</v>
      </c>
      <c r="C2131" s="39">
        <v>27.961111111111112</v>
      </c>
      <c r="D2131">
        <v>25.805</v>
      </c>
      <c r="E2131">
        <v>25.805</v>
      </c>
      <c r="F2131">
        <v>28.853000000000002</v>
      </c>
      <c r="G2131">
        <v>25.805</v>
      </c>
      <c r="H2131">
        <v>27.960999999999999</v>
      </c>
      <c r="I2131">
        <v>27.567</v>
      </c>
      <c r="J2131">
        <v>25.805</v>
      </c>
    </row>
    <row r="2132" spans="1:10">
      <c r="A2132" s="76">
        <v>43435.166666666664</v>
      </c>
      <c r="C2132" s="39">
        <v>27.862222222222226</v>
      </c>
      <c r="D2132">
        <v>25.805</v>
      </c>
      <c r="E2132">
        <v>25.805</v>
      </c>
      <c r="F2132">
        <v>28.853000000000002</v>
      </c>
      <c r="G2132">
        <v>25.707999999999998</v>
      </c>
      <c r="H2132">
        <v>27.960999999999999</v>
      </c>
      <c r="I2132">
        <v>27.468</v>
      </c>
      <c r="J2132">
        <v>25.805</v>
      </c>
    </row>
    <row r="2133" spans="1:10">
      <c r="A2133" s="76">
        <v>43435.1875</v>
      </c>
      <c r="C2133" s="39">
        <v>27.862222222222226</v>
      </c>
      <c r="D2133">
        <v>25.805</v>
      </c>
      <c r="E2133">
        <v>25.805</v>
      </c>
      <c r="F2133">
        <v>28.853000000000002</v>
      </c>
      <c r="G2133">
        <v>25.707999999999998</v>
      </c>
      <c r="H2133">
        <v>27.960999999999999</v>
      </c>
      <c r="I2133">
        <v>27.468</v>
      </c>
      <c r="J2133">
        <v>25.707999999999998</v>
      </c>
    </row>
    <row r="2134" spans="1:10">
      <c r="A2134" s="76">
        <v>43435.208333333336</v>
      </c>
      <c r="C2134" s="39">
        <v>27.862222222222226</v>
      </c>
      <c r="D2134">
        <v>25.805</v>
      </c>
      <c r="E2134">
        <v>25.805</v>
      </c>
      <c r="F2134">
        <v>28.853000000000002</v>
      </c>
      <c r="G2134">
        <v>25.707999999999998</v>
      </c>
      <c r="H2134">
        <v>27.960999999999999</v>
      </c>
      <c r="I2134">
        <v>27.468</v>
      </c>
      <c r="J2134">
        <v>25.707999999999998</v>
      </c>
    </row>
    <row r="2135" spans="1:10">
      <c r="A2135" s="76">
        <v>43435.229166666664</v>
      </c>
      <c r="C2135" s="39">
        <v>27.862222222222226</v>
      </c>
      <c r="D2135">
        <v>25.805</v>
      </c>
      <c r="E2135">
        <v>25.805</v>
      </c>
      <c r="F2135">
        <v>28.853000000000002</v>
      </c>
      <c r="G2135">
        <v>25.707999999999998</v>
      </c>
      <c r="H2135">
        <v>27.960999999999999</v>
      </c>
      <c r="I2135">
        <v>27.468</v>
      </c>
      <c r="J2135">
        <v>25.707999999999998</v>
      </c>
    </row>
    <row r="2136" spans="1:10">
      <c r="A2136" s="76">
        <v>43435.25</v>
      </c>
      <c r="C2136" s="39">
        <v>27.862222222222226</v>
      </c>
      <c r="D2136">
        <v>25.805</v>
      </c>
      <c r="E2136">
        <v>25.805</v>
      </c>
      <c r="F2136">
        <v>28.853000000000002</v>
      </c>
      <c r="G2136">
        <v>25.707999999999998</v>
      </c>
      <c r="H2136">
        <v>27.960999999999999</v>
      </c>
      <c r="I2136">
        <v>27.468</v>
      </c>
      <c r="J2136">
        <v>25.707999999999998</v>
      </c>
    </row>
    <row r="2137" spans="1:10">
      <c r="A2137" s="76">
        <v>43435.270833333336</v>
      </c>
      <c r="C2137" s="39">
        <v>27.862222222222226</v>
      </c>
      <c r="D2137">
        <v>25.805</v>
      </c>
      <c r="E2137">
        <v>25.805</v>
      </c>
      <c r="F2137">
        <v>28.853000000000002</v>
      </c>
      <c r="G2137">
        <v>25.707999999999998</v>
      </c>
      <c r="H2137">
        <v>27.960999999999999</v>
      </c>
      <c r="I2137">
        <v>27.468</v>
      </c>
      <c r="J2137">
        <v>25.707999999999998</v>
      </c>
    </row>
    <row r="2138" spans="1:10">
      <c r="A2138" s="76">
        <v>43435.291666666664</v>
      </c>
      <c r="C2138" s="39">
        <v>27.862222222222226</v>
      </c>
      <c r="D2138">
        <v>25.805</v>
      </c>
      <c r="E2138">
        <v>25.805</v>
      </c>
      <c r="F2138">
        <v>28.853000000000002</v>
      </c>
      <c r="G2138">
        <v>25.707999999999998</v>
      </c>
      <c r="H2138">
        <v>27.960999999999999</v>
      </c>
      <c r="I2138">
        <v>27.468</v>
      </c>
      <c r="J2138">
        <v>25.707999999999998</v>
      </c>
    </row>
    <row r="2139" spans="1:10">
      <c r="A2139" s="76">
        <v>43435.3125</v>
      </c>
      <c r="C2139" s="39">
        <v>27.862222222222226</v>
      </c>
      <c r="D2139">
        <v>25.707999999999998</v>
      </c>
      <c r="E2139">
        <v>25.805</v>
      </c>
      <c r="F2139">
        <v>28.754000000000001</v>
      </c>
      <c r="G2139">
        <v>25.707999999999998</v>
      </c>
      <c r="H2139">
        <v>27.960999999999999</v>
      </c>
      <c r="I2139">
        <v>27.468</v>
      </c>
      <c r="J2139">
        <v>25.707999999999998</v>
      </c>
    </row>
    <row r="2140" spans="1:10">
      <c r="A2140" s="76">
        <v>43435.333333333336</v>
      </c>
      <c r="C2140" s="39">
        <v>28.257777777777783</v>
      </c>
      <c r="D2140">
        <v>26.097000000000001</v>
      </c>
      <c r="E2140">
        <v>26</v>
      </c>
      <c r="F2140">
        <v>28.952999999999999</v>
      </c>
      <c r="G2140">
        <v>26</v>
      </c>
      <c r="H2140">
        <v>28.158999999999999</v>
      </c>
      <c r="I2140">
        <v>27.664999999999999</v>
      </c>
      <c r="J2140">
        <v>26.195</v>
      </c>
    </row>
    <row r="2141" spans="1:10">
      <c r="A2141" s="76">
        <v>43435.354166666664</v>
      </c>
      <c r="C2141" s="39">
        <v>28.456111111111113</v>
      </c>
      <c r="D2141">
        <v>26.292000000000002</v>
      </c>
      <c r="E2141">
        <v>26.292000000000002</v>
      </c>
      <c r="F2141">
        <v>29.251999999999999</v>
      </c>
      <c r="G2141">
        <v>26.097000000000001</v>
      </c>
      <c r="H2141">
        <v>28.257999999999999</v>
      </c>
      <c r="I2141">
        <v>27.763999999999999</v>
      </c>
      <c r="J2141">
        <v>26.488</v>
      </c>
    </row>
    <row r="2142" spans="1:10">
      <c r="A2142" s="76">
        <v>43435.375</v>
      </c>
      <c r="C2142" s="39">
        <v>28.357222222222227</v>
      </c>
      <c r="D2142">
        <v>26.195</v>
      </c>
      <c r="E2142">
        <v>26.292000000000002</v>
      </c>
      <c r="F2142">
        <v>29.152000000000001</v>
      </c>
      <c r="G2142">
        <v>26.39</v>
      </c>
      <c r="H2142">
        <v>28.356999999999999</v>
      </c>
      <c r="I2142">
        <v>27.567</v>
      </c>
      <c r="J2142">
        <v>26.195</v>
      </c>
    </row>
    <row r="2143" spans="1:10">
      <c r="A2143" s="76">
        <v>43435.395833333336</v>
      </c>
      <c r="C2143" s="39">
        <v>28.06</v>
      </c>
      <c r="D2143">
        <v>25.902000000000001</v>
      </c>
      <c r="E2143">
        <v>25.902000000000001</v>
      </c>
      <c r="F2143">
        <v>28.952999999999999</v>
      </c>
      <c r="G2143">
        <v>25.902000000000001</v>
      </c>
      <c r="H2143">
        <v>28.06</v>
      </c>
      <c r="I2143">
        <v>27.468</v>
      </c>
      <c r="J2143">
        <v>25.902000000000001</v>
      </c>
    </row>
    <row r="2144" spans="1:10">
      <c r="A2144" s="76">
        <v>43435.416666666664</v>
      </c>
      <c r="C2144" s="39">
        <v>28.06</v>
      </c>
      <c r="D2144">
        <v>25.902000000000001</v>
      </c>
      <c r="E2144">
        <v>25.902000000000001</v>
      </c>
      <c r="F2144">
        <v>28.952999999999999</v>
      </c>
      <c r="G2144">
        <v>25.902000000000001</v>
      </c>
      <c r="H2144">
        <v>28.06</v>
      </c>
      <c r="I2144">
        <v>27.468</v>
      </c>
      <c r="J2144">
        <v>25.902000000000001</v>
      </c>
    </row>
    <row r="2145" spans="1:10">
      <c r="A2145" s="76">
        <v>43435.4375</v>
      </c>
      <c r="C2145" s="39">
        <v>28.06</v>
      </c>
      <c r="D2145">
        <v>25.902000000000001</v>
      </c>
      <c r="E2145">
        <v>25.902000000000001</v>
      </c>
      <c r="F2145">
        <v>28.952999999999999</v>
      </c>
      <c r="G2145">
        <v>25.902000000000001</v>
      </c>
      <c r="H2145">
        <v>28.06</v>
      </c>
      <c r="I2145">
        <v>27.468</v>
      </c>
      <c r="J2145">
        <v>25.902000000000001</v>
      </c>
    </row>
    <row r="2146" spans="1:10">
      <c r="A2146" s="76">
        <v>43435.458333333336</v>
      </c>
      <c r="C2146" s="39">
        <v>28.06</v>
      </c>
      <c r="D2146">
        <v>26</v>
      </c>
      <c r="E2146">
        <v>26</v>
      </c>
      <c r="F2146">
        <v>28.952999999999999</v>
      </c>
      <c r="G2146">
        <v>25.902000000000001</v>
      </c>
      <c r="H2146">
        <v>28.06</v>
      </c>
      <c r="I2146">
        <v>27.468</v>
      </c>
      <c r="J2146">
        <v>26</v>
      </c>
    </row>
    <row r="2147" spans="1:10">
      <c r="A2147" s="76">
        <v>43435.479166666664</v>
      </c>
      <c r="C2147" s="39">
        <v>28.06</v>
      </c>
      <c r="D2147">
        <v>25.902000000000001</v>
      </c>
      <c r="E2147">
        <v>26</v>
      </c>
      <c r="F2147">
        <v>28.952999999999999</v>
      </c>
      <c r="G2147">
        <v>25.902000000000001</v>
      </c>
      <c r="H2147">
        <v>28.06</v>
      </c>
      <c r="I2147">
        <v>27.468</v>
      </c>
      <c r="J2147">
        <v>25.902000000000001</v>
      </c>
    </row>
    <row r="2148" spans="1:10">
      <c r="A2148" s="76">
        <v>43435.5</v>
      </c>
      <c r="C2148" s="39">
        <v>28.06</v>
      </c>
      <c r="D2148">
        <v>26</v>
      </c>
      <c r="E2148">
        <v>26</v>
      </c>
      <c r="F2148">
        <v>28.952999999999999</v>
      </c>
      <c r="G2148">
        <v>25.902000000000001</v>
      </c>
      <c r="H2148">
        <v>28.158999999999999</v>
      </c>
      <c r="I2148">
        <v>27.468</v>
      </c>
      <c r="J2148">
        <v>26</v>
      </c>
    </row>
    <row r="2149" spans="1:10">
      <c r="A2149" s="76">
        <v>43435.520833333336</v>
      </c>
      <c r="C2149" s="39">
        <v>28.06</v>
      </c>
      <c r="D2149">
        <v>26</v>
      </c>
      <c r="E2149">
        <v>26</v>
      </c>
      <c r="F2149">
        <v>29.053000000000001</v>
      </c>
      <c r="G2149">
        <v>26</v>
      </c>
      <c r="H2149">
        <v>28.158999999999999</v>
      </c>
      <c r="I2149">
        <v>27.567</v>
      </c>
      <c r="J2149">
        <v>26</v>
      </c>
    </row>
    <row r="2150" spans="1:10">
      <c r="A2150" s="76">
        <v>43435.541666666664</v>
      </c>
      <c r="C2150" s="39">
        <v>28.158888888888892</v>
      </c>
      <c r="D2150">
        <v>26</v>
      </c>
      <c r="E2150">
        <v>26.097000000000001</v>
      </c>
      <c r="F2150">
        <v>29.053000000000001</v>
      </c>
      <c r="G2150">
        <v>26</v>
      </c>
      <c r="H2150">
        <v>28.158999999999999</v>
      </c>
      <c r="I2150">
        <v>27.567</v>
      </c>
      <c r="J2150">
        <v>26</v>
      </c>
    </row>
    <row r="2151" spans="1:10">
      <c r="A2151" s="76">
        <v>43435.5625</v>
      </c>
      <c r="C2151" s="39">
        <v>28.257777777777783</v>
      </c>
      <c r="D2151">
        <v>26.097000000000001</v>
      </c>
      <c r="E2151">
        <v>26.097000000000001</v>
      </c>
      <c r="F2151">
        <v>29.152000000000001</v>
      </c>
      <c r="G2151">
        <v>26.097000000000001</v>
      </c>
      <c r="H2151">
        <v>28.257999999999999</v>
      </c>
      <c r="I2151">
        <v>27.664999999999999</v>
      </c>
      <c r="J2151">
        <v>26.097000000000001</v>
      </c>
    </row>
    <row r="2152" spans="1:10">
      <c r="A2152" s="76">
        <v>43435.583333333336</v>
      </c>
      <c r="C2152" s="39">
        <v>28.06</v>
      </c>
      <c r="D2152">
        <v>26</v>
      </c>
      <c r="E2152">
        <v>26.097000000000001</v>
      </c>
      <c r="F2152">
        <v>29.053000000000001</v>
      </c>
      <c r="G2152">
        <v>26</v>
      </c>
      <c r="H2152">
        <v>28.158999999999999</v>
      </c>
      <c r="I2152">
        <v>27.567</v>
      </c>
      <c r="J2152">
        <v>26</v>
      </c>
    </row>
    <row r="2153" spans="1:10">
      <c r="A2153" s="76">
        <v>43435.604166666664</v>
      </c>
      <c r="C2153" s="39">
        <v>28.06</v>
      </c>
      <c r="D2153">
        <v>26</v>
      </c>
      <c r="E2153">
        <v>26</v>
      </c>
      <c r="F2153">
        <v>29.053000000000001</v>
      </c>
      <c r="G2153">
        <v>26</v>
      </c>
      <c r="H2153">
        <v>28.158999999999999</v>
      </c>
      <c r="I2153">
        <v>27.567</v>
      </c>
      <c r="J2153">
        <v>26</v>
      </c>
    </row>
    <row r="2154" spans="1:10">
      <c r="A2154" s="76">
        <v>43435.625</v>
      </c>
      <c r="C2154" s="39">
        <v>28.158888888888892</v>
      </c>
      <c r="D2154">
        <v>26</v>
      </c>
      <c r="E2154">
        <v>26</v>
      </c>
      <c r="F2154">
        <v>29.053000000000001</v>
      </c>
      <c r="G2154">
        <v>26</v>
      </c>
      <c r="H2154">
        <v>28.257999999999999</v>
      </c>
      <c r="I2154">
        <v>27.567</v>
      </c>
      <c r="J2154">
        <v>26</v>
      </c>
    </row>
    <row r="2155" spans="1:10">
      <c r="A2155" s="76">
        <v>43435.645833333336</v>
      </c>
      <c r="C2155" s="39">
        <v>28.158888888888892</v>
      </c>
      <c r="D2155">
        <v>26</v>
      </c>
      <c r="E2155">
        <v>26.097000000000001</v>
      </c>
      <c r="F2155">
        <v>29.053000000000001</v>
      </c>
      <c r="G2155">
        <v>26</v>
      </c>
      <c r="H2155">
        <v>28.158999999999999</v>
      </c>
      <c r="I2155">
        <v>27.567</v>
      </c>
      <c r="J2155">
        <v>26.097000000000001</v>
      </c>
    </row>
    <row r="2156" spans="1:10">
      <c r="A2156" s="76">
        <v>43435.666666666664</v>
      </c>
      <c r="C2156" s="39">
        <v>28.158888888888892</v>
      </c>
      <c r="D2156">
        <v>26.097000000000001</v>
      </c>
      <c r="E2156">
        <v>26.097000000000001</v>
      </c>
      <c r="F2156">
        <v>29.053000000000001</v>
      </c>
      <c r="G2156">
        <v>26</v>
      </c>
      <c r="H2156">
        <v>28.257999999999999</v>
      </c>
      <c r="I2156">
        <v>27.567</v>
      </c>
      <c r="J2156">
        <v>26.097000000000001</v>
      </c>
    </row>
    <row r="2157" spans="1:10">
      <c r="A2157" s="76">
        <v>43435.6875</v>
      </c>
      <c r="C2157" s="39">
        <v>28.158888888888892</v>
      </c>
      <c r="D2157">
        <v>26.097000000000001</v>
      </c>
      <c r="E2157">
        <v>26.097000000000001</v>
      </c>
      <c r="F2157">
        <v>29.152000000000001</v>
      </c>
      <c r="G2157">
        <v>26</v>
      </c>
      <c r="H2157">
        <v>28.257999999999999</v>
      </c>
      <c r="I2157">
        <v>27.664999999999999</v>
      </c>
      <c r="J2157">
        <v>26.097000000000001</v>
      </c>
    </row>
    <row r="2158" spans="1:10">
      <c r="A2158" s="76">
        <v>43435.708333333336</v>
      </c>
      <c r="C2158" s="39">
        <v>28.158888888888892</v>
      </c>
      <c r="D2158">
        <v>26.097000000000001</v>
      </c>
      <c r="E2158">
        <v>26.097000000000001</v>
      </c>
      <c r="F2158">
        <v>29.053000000000001</v>
      </c>
      <c r="G2158">
        <v>26</v>
      </c>
      <c r="H2158">
        <v>28.257999999999999</v>
      </c>
      <c r="I2158">
        <v>27.567</v>
      </c>
      <c r="J2158">
        <v>26</v>
      </c>
    </row>
    <row r="2159" spans="1:10">
      <c r="A2159" s="76">
        <v>43435.729166666664</v>
      </c>
      <c r="C2159" s="39">
        <v>28.158888888888892</v>
      </c>
      <c r="D2159">
        <v>26</v>
      </c>
      <c r="E2159">
        <v>26.097000000000001</v>
      </c>
      <c r="F2159">
        <v>29.053000000000001</v>
      </c>
      <c r="G2159">
        <v>26</v>
      </c>
      <c r="H2159">
        <v>28.257999999999999</v>
      </c>
      <c r="I2159">
        <v>27.567</v>
      </c>
      <c r="J2159">
        <v>26</v>
      </c>
    </row>
    <row r="2160" spans="1:10">
      <c r="A2160" s="76">
        <v>43435.75</v>
      </c>
      <c r="C2160" s="39">
        <v>28.158888888888892</v>
      </c>
      <c r="D2160">
        <v>26</v>
      </c>
      <c r="E2160">
        <v>26</v>
      </c>
      <c r="F2160">
        <v>29.053000000000001</v>
      </c>
      <c r="G2160">
        <v>26</v>
      </c>
      <c r="H2160">
        <v>28.257999999999999</v>
      </c>
      <c r="I2160">
        <v>27.664999999999999</v>
      </c>
      <c r="J2160">
        <v>26</v>
      </c>
    </row>
    <row r="2161" spans="1:10">
      <c r="A2161" s="76">
        <v>43435.770833333336</v>
      </c>
      <c r="C2161" s="39">
        <v>28.06</v>
      </c>
      <c r="D2161">
        <v>26</v>
      </c>
      <c r="E2161">
        <v>26</v>
      </c>
      <c r="F2161">
        <v>29.053000000000001</v>
      </c>
      <c r="G2161">
        <v>26</v>
      </c>
      <c r="H2161">
        <v>28.257999999999999</v>
      </c>
      <c r="I2161">
        <v>27.664999999999999</v>
      </c>
      <c r="J2161">
        <v>26</v>
      </c>
    </row>
    <row r="2162" spans="1:10">
      <c r="A2162" s="76">
        <v>43435.791666666664</v>
      </c>
      <c r="C2162" s="39">
        <v>28.158888888888892</v>
      </c>
      <c r="D2162">
        <v>26</v>
      </c>
      <c r="E2162">
        <v>26</v>
      </c>
      <c r="F2162">
        <v>29.053000000000001</v>
      </c>
      <c r="G2162">
        <v>26</v>
      </c>
      <c r="H2162">
        <v>28.257999999999999</v>
      </c>
      <c r="I2162">
        <v>27.664999999999999</v>
      </c>
      <c r="J2162">
        <v>26</v>
      </c>
    </row>
    <row r="2163" spans="1:10">
      <c r="A2163" s="76">
        <v>43435.8125</v>
      </c>
      <c r="C2163" s="39">
        <v>28.158888888888892</v>
      </c>
      <c r="D2163">
        <v>26</v>
      </c>
      <c r="E2163">
        <v>26</v>
      </c>
      <c r="F2163">
        <v>29.053000000000001</v>
      </c>
      <c r="G2163">
        <v>26</v>
      </c>
      <c r="H2163">
        <v>28.257999999999999</v>
      </c>
      <c r="I2163">
        <v>27.664999999999999</v>
      </c>
      <c r="J2163">
        <v>26</v>
      </c>
    </row>
    <row r="2164" spans="1:10">
      <c r="A2164" s="76">
        <v>43435.833333333336</v>
      </c>
      <c r="C2164" s="39">
        <v>28.158888888888892</v>
      </c>
      <c r="D2164">
        <v>26</v>
      </c>
      <c r="E2164">
        <v>26</v>
      </c>
      <c r="F2164">
        <v>29.053000000000001</v>
      </c>
      <c r="G2164">
        <v>26</v>
      </c>
      <c r="H2164">
        <v>28.257999999999999</v>
      </c>
      <c r="I2164">
        <v>27.664999999999999</v>
      </c>
      <c r="J2164">
        <v>26</v>
      </c>
    </row>
    <row r="2165" spans="1:10">
      <c r="A2165" s="76">
        <v>43435.854166666664</v>
      </c>
      <c r="C2165" s="39">
        <v>28.06</v>
      </c>
      <c r="D2165">
        <v>25.902000000000001</v>
      </c>
      <c r="E2165">
        <v>25.902000000000001</v>
      </c>
      <c r="F2165">
        <v>29.053000000000001</v>
      </c>
      <c r="G2165">
        <v>25.902000000000001</v>
      </c>
      <c r="H2165">
        <v>28.158999999999999</v>
      </c>
      <c r="I2165">
        <v>27.567</v>
      </c>
      <c r="J2165">
        <v>25.902000000000001</v>
      </c>
    </row>
    <row r="2166" spans="1:10">
      <c r="A2166" s="76">
        <v>43435.875</v>
      </c>
      <c r="C2166" s="39">
        <v>28.06</v>
      </c>
      <c r="D2166">
        <v>25.902000000000001</v>
      </c>
      <c r="E2166">
        <v>25.902000000000001</v>
      </c>
      <c r="F2166">
        <v>28.952999999999999</v>
      </c>
      <c r="G2166">
        <v>25.902000000000001</v>
      </c>
      <c r="H2166">
        <v>28.158999999999999</v>
      </c>
      <c r="I2166">
        <v>27.468</v>
      </c>
      <c r="J2166">
        <v>25.902000000000001</v>
      </c>
    </row>
    <row r="2167" spans="1:10">
      <c r="A2167" s="76">
        <v>43435.895833333336</v>
      </c>
      <c r="C2167" s="39">
        <v>27.961111111111112</v>
      </c>
      <c r="D2167">
        <v>25.902000000000001</v>
      </c>
      <c r="E2167">
        <v>25.902000000000001</v>
      </c>
      <c r="F2167">
        <v>28.952999999999999</v>
      </c>
      <c r="G2167">
        <v>25.902000000000001</v>
      </c>
      <c r="H2167">
        <v>28.06</v>
      </c>
      <c r="I2167">
        <v>27.468</v>
      </c>
      <c r="J2167">
        <v>25.902000000000001</v>
      </c>
    </row>
    <row r="2168" spans="1:10">
      <c r="A2168" s="76">
        <v>43435.916666666664</v>
      </c>
      <c r="C2168" s="39">
        <v>27.961111111111112</v>
      </c>
      <c r="D2168">
        <v>25.902000000000001</v>
      </c>
      <c r="E2168">
        <v>25.902000000000001</v>
      </c>
      <c r="F2168">
        <v>28.952999999999999</v>
      </c>
      <c r="G2168">
        <v>25.805</v>
      </c>
      <c r="H2168">
        <v>28.158999999999999</v>
      </c>
      <c r="I2168">
        <v>27.468</v>
      </c>
      <c r="J2168">
        <v>25.902000000000001</v>
      </c>
    </row>
    <row r="2169" spans="1:10">
      <c r="A2169" s="76">
        <v>43435.9375</v>
      </c>
      <c r="C2169" s="39">
        <v>27.961111111111112</v>
      </c>
      <c r="D2169">
        <v>25.805</v>
      </c>
      <c r="E2169">
        <v>25.902000000000001</v>
      </c>
      <c r="F2169">
        <v>28.952999999999999</v>
      </c>
      <c r="G2169">
        <v>25.805</v>
      </c>
      <c r="H2169">
        <v>28.06</v>
      </c>
      <c r="I2169">
        <v>27.468</v>
      </c>
      <c r="J2169">
        <v>25.805</v>
      </c>
    </row>
    <row r="2170" spans="1:10">
      <c r="A2170" s="76">
        <v>43435.958333333336</v>
      </c>
      <c r="C2170" s="39">
        <v>27.961111111111112</v>
      </c>
      <c r="D2170">
        <v>25.902000000000001</v>
      </c>
      <c r="E2170">
        <v>25.902000000000001</v>
      </c>
      <c r="F2170">
        <v>28.853000000000002</v>
      </c>
      <c r="G2170">
        <v>25.805</v>
      </c>
      <c r="H2170">
        <v>28.06</v>
      </c>
      <c r="I2170">
        <v>27.468</v>
      </c>
      <c r="J2170">
        <v>25.902000000000001</v>
      </c>
    </row>
    <row r="2171" spans="1:10">
      <c r="A2171" s="76">
        <v>43435.979166666664</v>
      </c>
      <c r="C2171" s="39">
        <v>27.961111111111112</v>
      </c>
      <c r="D2171">
        <v>25.805</v>
      </c>
      <c r="E2171">
        <v>25.902000000000001</v>
      </c>
      <c r="F2171">
        <v>28.853000000000002</v>
      </c>
      <c r="G2171">
        <v>25.805</v>
      </c>
      <c r="H2171">
        <v>28.06</v>
      </c>
      <c r="I2171">
        <v>27.468</v>
      </c>
      <c r="J2171">
        <v>25.805</v>
      </c>
    </row>
    <row r="2172" spans="1:10">
      <c r="A2172" s="76">
        <v>43436</v>
      </c>
      <c r="C2172" s="39">
        <v>27.862222222222226</v>
      </c>
      <c r="D2172">
        <v>25.805</v>
      </c>
      <c r="E2172">
        <v>25.805</v>
      </c>
      <c r="F2172">
        <v>28.853000000000002</v>
      </c>
      <c r="G2172">
        <v>25.805</v>
      </c>
      <c r="H2172">
        <v>28.06</v>
      </c>
      <c r="I2172">
        <v>27.37</v>
      </c>
      <c r="J2172">
        <v>25.805</v>
      </c>
    </row>
    <row r="2173" spans="1:10">
      <c r="A2173" s="76">
        <v>43436.020833333336</v>
      </c>
      <c r="C2173" s="39">
        <v>27.961111111111112</v>
      </c>
      <c r="D2173">
        <v>25.805</v>
      </c>
      <c r="E2173">
        <v>25.805</v>
      </c>
      <c r="F2173">
        <v>28.853000000000002</v>
      </c>
      <c r="G2173">
        <v>25.805</v>
      </c>
      <c r="H2173">
        <v>28.06</v>
      </c>
      <c r="I2173">
        <v>27.37</v>
      </c>
      <c r="J2173">
        <v>25.805</v>
      </c>
    </row>
    <row r="2174" spans="1:10">
      <c r="A2174" s="76">
        <v>43436.041666666664</v>
      </c>
      <c r="C2174" s="39">
        <v>27.961111111111112</v>
      </c>
      <c r="D2174">
        <v>25.805</v>
      </c>
      <c r="E2174">
        <v>25.805</v>
      </c>
      <c r="F2174">
        <v>28.853000000000002</v>
      </c>
      <c r="G2174">
        <v>25.805</v>
      </c>
      <c r="H2174">
        <v>28.06</v>
      </c>
      <c r="I2174">
        <v>27.468</v>
      </c>
      <c r="J2174">
        <v>25.805</v>
      </c>
    </row>
    <row r="2175" spans="1:10">
      <c r="A2175" s="76">
        <v>43436.0625</v>
      </c>
      <c r="C2175" s="39">
        <v>27.961111111111112</v>
      </c>
      <c r="D2175">
        <v>25.805</v>
      </c>
      <c r="E2175">
        <v>25.805</v>
      </c>
      <c r="F2175">
        <v>28.853000000000002</v>
      </c>
      <c r="G2175">
        <v>25.805</v>
      </c>
      <c r="H2175">
        <v>28.06</v>
      </c>
      <c r="I2175">
        <v>27.37</v>
      </c>
      <c r="J2175">
        <v>25.805</v>
      </c>
    </row>
    <row r="2176" spans="1:10">
      <c r="A2176" s="76">
        <v>43436.083333333336</v>
      </c>
      <c r="C2176" s="39">
        <v>27.961111111111112</v>
      </c>
      <c r="D2176">
        <v>25.805</v>
      </c>
      <c r="E2176">
        <v>25.805</v>
      </c>
      <c r="F2176">
        <v>28.853000000000002</v>
      </c>
      <c r="G2176">
        <v>25.805</v>
      </c>
      <c r="H2176">
        <v>28.06</v>
      </c>
      <c r="I2176">
        <v>27.468</v>
      </c>
      <c r="J2176">
        <v>25.805</v>
      </c>
    </row>
    <row r="2177" spans="1:10">
      <c r="A2177" s="76">
        <v>43436.104166666664</v>
      </c>
      <c r="C2177" s="39">
        <v>27.961111111111112</v>
      </c>
      <c r="D2177">
        <v>25.805</v>
      </c>
      <c r="E2177">
        <v>25.805</v>
      </c>
      <c r="F2177">
        <v>28.853000000000002</v>
      </c>
      <c r="G2177">
        <v>25.805</v>
      </c>
      <c r="H2177">
        <v>28.06</v>
      </c>
      <c r="I2177">
        <v>27.37</v>
      </c>
      <c r="J2177">
        <v>25.805</v>
      </c>
    </row>
    <row r="2178" spans="1:10">
      <c r="A2178" s="76">
        <v>43436.125</v>
      </c>
      <c r="C2178" s="39">
        <v>27.961111111111112</v>
      </c>
      <c r="D2178">
        <v>25.805</v>
      </c>
      <c r="E2178">
        <v>25.805</v>
      </c>
      <c r="F2178">
        <v>28.853000000000002</v>
      </c>
      <c r="G2178">
        <v>25.805</v>
      </c>
      <c r="H2178">
        <v>28.06</v>
      </c>
      <c r="I2178">
        <v>27.468</v>
      </c>
      <c r="J2178">
        <v>25.805</v>
      </c>
    </row>
    <row r="2179" spans="1:10">
      <c r="A2179" s="76">
        <v>43436.145833333336</v>
      </c>
      <c r="C2179" s="39">
        <v>27.961111111111112</v>
      </c>
      <c r="D2179">
        <v>25.805</v>
      </c>
      <c r="E2179">
        <v>25.805</v>
      </c>
      <c r="F2179">
        <v>28.853000000000002</v>
      </c>
      <c r="G2179">
        <v>25.805</v>
      </c>
      <c r="H2179">
        <v>27.960999999999999</v>
      </c>
      <c r="I2179">
        <v>27.37</v>
      </c>
      <c r="J2179">
        <v>25.805</v>
      </c>
    </row>
    <row r="2180" spans="1:10">
      <c r="A2180" s="76">
        <v>43436.166666666664</v>
      </c>
      <c r="C2180" s="39">
        <v>27.961111111111112</v>
      </c>
      <c r="D2180">
        <v>25.805</v>
      </c>
      <c r="E2180">
        <v>25.805</v>
      </c>
      <c r="F2180">
        <v>28.853000000000002</v>
      </c>
      <c r="G2180">
        <v>25.707999999999998</v>
      </c>
      <c r="H2180">
        <v>28.06</v>
      </c>
      <c r="I2180">
        <v>27.468</v>
      </c>
      <c r="J2180">
        <v>25.805</v>
      </c>
    </row>
    <row r="2181" spans="1:10">
      <c r="A2181" s="76">
        <v>43436.1875</v>
      </c>
      <c r="C2181" s="39">
        <v>27.961111111111112</v>
      </c>
      <c r="D2181">
        <v>25.805</v>
      </c>
      <c r="E2181">
        <v>25.805</v>
      </c>
      <c r="F2181">
        <v>28.853000000000002</v>
      </c>
      <c r="G2181">
        <v>25.805</v>
      </c>
      <c r="H2181">
        <v>28.06</v>
      </c>
      <c r="I2181">
        <v>27.37</v>
      </c>
      <c r="J2181">
        <v>25.805</v>
      </c>
    </row>
    <row r="2182" spans="1:10">
      <c r="A2182" s="76">
        <v>43436.208333333336</v>
      </c>
      <c r="C2182" s="39">
        <v>27.862222222222226</v>
      </c>
      <c r="D2182">
        <v>25.805</v>
      </c>
      <c r="E2182">
        <v>25.805</v>
      </c>
      <c r="F2182">
        <v>28.853000000000002</v>
      </c>
      <c r="G2182">
        <v>25.707999999999998</v>
      </c>
      <c r="H2182">
        <v>27.960999999999999</v>
      </c>
      <c r="I2182">
        <v>27.37</v>
      </c>
      <c r="J2182">
        <v>25.707999999999998</v>
      </c>
    </row>
    <row r="2183" spans="1:10">
      <c r="A2183" s="76">
        <v>43436.229166666664</v>
      </c>
      <c r="C2183" s="39">
        <v>27.862222222222226</v>
      </c>
      <c r="D2183">
        <v>25.805</v>
      </c>
      <c r="E2183">
        <v>25.805</v>
      </c>
      <c r="F2183">
        <v>28.853000000000002</v>
      </c>
      <c r="G2183">
        <v>25.707999999999998</v>
      </c>
      <c r="H2183">
        <v>27.960999999999999</v>
      </c>
      <c r="I2183">
        <v>27.37</v>
      </c>
      <c r="J2183">
        <v>25.707999999999998</v>
      </c>
    </row>
    <row r="2184" spans="1:10">
      <c r="A2184" s="76">
        <v>43436.25</v>
      </c>
      <c r="C2184" s="39">
        <v>27.862222222222226</v>
      </c>
      <c r="D2184">
        <v>25.805</v>
      </c>
      <c r="E2184">
        <v>25.805</v>
      </c>
      <c r="F2184">
        <v>28.853000000000002</v>
      </c>
      <c r="G2184">
        <v>25.707999999999998</v>
      </c>
      <c r="H2184">
        <v>27.960999999999999</v>
      </c>
      <c r="I2184">
        <v>27.37</v>
      </c>
      <c r="J2184">
        <v>25.707999999999998</v>
      </c>
    </row>
    <row r="2185" spans="1:10">
      <c r="A2185" s="76">
        <v>43436.270833333336</v>
      </c>
      <c r="C2185" s="39">
        <v>27.862222222222226</v>
      </c>
      <c r="D2185">
        <v>25.707999999999998</v>
      </c>
      <c r="E2185">
        <v>25.805</v>
      </c>
      <c r="F2185">
        <v>28.754000000000001</v>
      </c>
      <c r="G2185">
        <v>25.707999999999998</v>
      </c>
      <c r="H2185">
        <v>27.960999999999999</v>
      </c>
      <c r="I2185">
        <v>27.37</v>
      </c>
      <c r="J2185">
        <v>25.707999999999998</v>
      </c>
    </row>
    <row r="2186" spans="1:10">
      <c r="A2186" s="76">
        <v>43436.291666666664</v>
      </c>
      <c r="C2186" s="39">
        <v>27.763888888888886</v>
      </c>
      <c r="D2186">
        <v>25.707999999999998</v>
      </c>
      <c r="E2186">
        <v>25.707999999999998</v>
      </c>
      <c r="F2186">
        <v>28.754000000000001</v>
      </c>
      <c r="G2186">
        <v>25.707999999999998</v>
      </c>
      <c r="H2186">
        <v>27.960999999999999</v>
      </c>
      <c r="I2186">
        <v>27.271999999999998</v>
      </c>
      <c r="J2186">
        <v>25.707999999999998</v>
      </c>
    </row>
    <row r="2187" spans="1:10">
      <c r="A2187" s="76">
        <v>43436.3125</v>
      </c>
      <c r="C2187" s="39">
        <v>27.862222222222226</v>
      </c>
      <c r="D2187">
        <v>25.805</v>
      </c>
      <c r="E2187">
        <v>25.805</v>
      </c>
      <c r="F2187">
        <v>28.754000000000001</v>
      </c>
      <c r="G2187">
        <v>25.707999999999998</v>
      </c>
      <c r="H2187">
        <v>27.960999999999999</v>
      </c>
      <c r="I2187">
        <v>27.37</v>
      </c>
      <c r="J2187">
        <v>25.707999999999998</v>
      </c>
    </row>
    <row r="2188" spans="1:10">
      <c r="A2188" s="76">
        <v>43436.333333333336</v>
      </c>
      <c r="C2188" s="39">
        <v>27.862222222222226</v>
      </c>
      <c r="D2188">
        <v>25.805</v>
      </c>
      <c r="E2188">
        <v>25.805</v>
      </c>
      <c r="F2188">
        <v>28.853000000000002</v>
      </c>
      <c r="G2188">
        <v>25.707999999999998</v>
      </c>
      <c r="H2188">
        <v>27.960999999999999</v>
      </c>
      <c r="I2188">
        <v>27.37</v>
      </c>
      <c r="J2188">
        <v>25.805</v>
      </c>
    </row>
    <row r="2189" spans="1:10">
      <c r="A2189" s="76">
        <v>43436.354166666664</v>
      </c>
      <c r="C2189" s="39">
        <v>27.862222222222226</v>
      </c>
      <c r="D2189">
        <v>25.805</v>
      </c>
      <c r="E2189">
        <v>25.805</v>
      </c>
      <c r="F2189">
        <v>28.754000000000001</v>
      </c>
      <c r="G2189">
        <v>25.707999999999998</v>
      </c>
      <c r="H2189">
        <v>27.960999999999999</v>
      </c>
      <c r="I2189">
        <v>27.37</v>
      </c>
      <c r="J2189">
        <v>25.805</v>
      </c>
    </row>
    <row r="2190" spans="1:10">
      <c r="A2190" s="76">
        <v>43436.375</v>
      </c>
      <c r="C2190" s="39">
        <v>27.862222222222226</v>
      </c>
      <c r="D2190">
        <v>25.707999999999998</v>
      </c>
      <c r="E2190">
        <v>25.805</v>
      </c>
      <c r="F2190">
        <v>28.754000000000001</v>
      </c>
      <c r="G2190">
        <v>25.707999999999998</v>
      </c>
      <c r="H2190">
        <v>27.960999999999999</v>
      </c>
      <c r="I2190">
        <v>27.37</v>
      </c>
      <c r="J2190">
        <v>25.805</v>
      </c>
    </row>
    <row r="2191" spans="1:10">
      <c r="A2191" s="76">
        <v>43436.395833333336</v>
      </c>
      <c r="C2191" s="39">
        <v>27.862222222222226</v>
      </c>
      <c r="D2191">
        <v>25.805</v>
      </c>
      <c r="E2191">
        <v>25.805</v>
      </c>
      <c r="F2191">
        <v>28.754000000000001</v>
      </c>
      <c r="G2191">
        <v>25.707999999999998</v>
      </c>
      <c r="H2191">
        <v>27.960999999999999</v>
      </c>
      <c r="I2191">
        <v>27.37</v>
      </c>
      <c r="J2191">
        <v>25.805</v>
      </c>
    </row>
    <row r="2192" spans="1:10">
      <c r="A2192" s="76">
        <v>43436.416666666664</v>
      </c>
      <c r="C2192" s="39">
        <v>27.961111111111112</v>
      </c>
      <c r="D2192">
        <v>25.805</v>
      </c>
      <c r="E2192">
        <v>25.805</v>
      </c>
      <c r="F2192">
        <v>28.754000000000001</v>
      </c>
      <c r="G2192">
        <v>25.707999999999998</v>
      </c>
      <c r="H2192">
        <v>27.960999999999999</v>
      </c>
      <c r="I2192">
        <v>27.37</v>
      </c>
      <c r="J2192">
        <v>25.805</v>
      </c>
    </row>
    <row r="2193" spans="1:10">
      <c r="A2193" s="76">
        <v>43436.4375</v>
      </c>
      <c r="C2193" s="39">
        <v>27.862222222222226</v>
      </c>
      <c r="D2193">
        <v>25.805</v>
      </c>
      <c r="E2193">
        <v>25.805</v>
      </c>
      <c r="F2193">
        <v>28.754000000000001</v>
      </c>
      <c r="G2193">
        <v>25.707999999999998</v>
      </c>
      <c r="H2193">
        <v>27.960999999999999</v>
      </c>
      <c r="I2193">
        <v>27.271999999999998</v>
      </c>
      <c r="J2193">
        <v>25.805</v>
      </c>
    </row>
    <row r="2194" spans="1:10">
      <c r="A2194" s="76">
        <v>43436.458333333336</v>
      </c>
      <c r="C2194" s="39">
        <v>27.862222222222226</v>
      </c>
      <c r="D2194">
        <v>25.707999999999998</v>
      </c>
      <c r="E2194">
        <v>25.805</v>
      </c>
      <c r="F2194">
        <v>28.754000000000001</v>
      </c>
      <c r="G2194">
        <v>25.707999999999998</v>
      </c>
      <c r="H2194">
        <v>27.960999999999999</v>
      </c>
      <c r="I2194">
        <v>27.37</v>
      </c>
      <c r="J2194">
        <v>25.805</v>
      </c>
    </row>
    <row r="2195" spans="1:10">
      <c r="A2195" s="76">
        <v>43436.479166666664</v>
      </c>
      <c r="C2195" s="39">
        <v>27.763888888888886</v>
      </c>
      <c r="D2195">
        <v>25.707999999999998</v>
      </c>
      <c r="E2195">
        <v>25.707999999999998</v>
      </c>
      <c r="F2195">
        <v>28.655000000000001</v>
      </c>
      <c r="G2195">
        <v>25.61</v>
      </c>
      <c r="H2195">
        <v>27.861999999999998</v>
      </c>
      <c r="I2195">
        <v>27.271999999999998</v>
      </c>
      <c r="J2195">
        <v>25.707999999999998</v>
      </c>
    </row>
    <row r="2196" spans="1:10">
      <c r="A2196" s="76">
        <v>43436.5</v>
      </c>
      <c r="C2196" s="39">
        <v>27.862222222222226</v>
      </c>
      <c r="D2196">
        <v>25.707999999999998</v>
      </c>
      <c r="E2196">
        <v>25.805</v>
      </c>
      <c r="F2196">
        <v>28.754000000000001</v>
      </c>
      <c r="G2196">
        <v>25.707999999999998</v>
      </c>
      <c r="H2196">
        <v>27.960999999999999</v>
      </c>
      <c r="I2196">
        <v>27.37</v>
      </c>
      <c r="J2196">
        <v>25.707999999999998</v>
      </c>
    </row>
    <row r="2197" spans="1:10">
      <c r="A2197" s="76">
        <v>43436.520833333336</v>
      </c>
      <c r="C2197" s="39">
        <v>27.862222222222226</v>
      </c>
      <c r="D2197">
        <v>25.707999999999998</v>
      </c>
      <c r="E2197">
        <v>25.805</v>
      </c>
      <c r="F2197">
        <v>28.853000000000002</v>
      </c>
      <c r="G2197">
        <v>25.707999999999998</v>
      </c>
      <c r="H2197">
        <v>27.861999999999998</v>
      </c>
      <c r="I2197">
        <v>27.37</v>
      </c>
      <c r="J2197">
        <v>25.805</v>
      </c>
    </row>
    <row r="2198" spans="1:10">
      <c r="A2198" s="76">
        <v>43436.541666666664</v>
      </c>
      <c r="C2198" s="39">
        <v>27.763888888888886</v>
      </c>
      <c r="D2198">
        <v>25.707999999999998</v>
      </c>
      <c r="E2198">
        <v>25.707999999999998</v>
      </c>
      <c r="F2198">
        <v>28.754000000000001</v>
      </c>
      <c r="G2198">
        <v>25.707999999999998</v>
      </c>
      <c r="H2198">
        <v>27.861999999999998</v>
      </c>
      <c r="I2198">
        <v>27.37</v>
      </c>
      <c r="J2198">
        <v>25.707999999999998</v>
      </c>
    </row>
    <row r="2199" spans="1:10">
      <c r="A2199" s="76">
        <v>43436.5625</v>
      </c>
      <c r="C2199" s="39">
        <v>27.763888888888886</v>
      </c>
      <c r="D2199">
        <v>25.707999999999998</v>
      </c>
      <c r="E2199">
        <v>25.707999999999998</v>
      </c>
      <c r="F2199">
        <v>28.754000000000001</v>
      </c>
      <c r="G2199">
        <v>25.707999999999998</v>
      </c>
      <c r="H2199">
        <v>27.861999999999998</v>
      </c>
      <c r="I2199">
        <v>27.37</v>
      </c>
      <c r="J2199">
        <v>25.707999999999998</v>
      </c>
    </row>
    <row r="2200" spans="1:10">
      <c r="A2200" s="76">
        <v>43436.583333333336</v>
      </c>
      <c r="C2200" s="39">
        <v>27.763888888888886</v>
      </c>
      <c r="D2200">
        <v>25.707999999999998</v>
      </c>
      <c r="E2200">
        <v>25.805</v>
      </c>
      <c r="F2200">
        <v>28.754000000000001</v>
      </c>
      <c r="G2200">
        <v>25.707999999999998</v>
      </c>
      <c r="H2200">
        <v>27.861999999999998</v>
      </c>
      <c r="I2200">
        <v>27.37</v>
      </c>
      <c r="J2200">
        <v>25.707999999999998</v>
      </c>
    </row>
    <row r="2201" spans="1:10">
      <c r="A2201" s="76">
        <v>43436.604166666664</v>
      </c>
      <c r="C2201" s="39">
        <v>27.763888888888886</v>
      </c>
      <c r="D2201">
        <v>25.707999999999998</v>
      </c>
      <c r="E2201">
        <v>25.707999999999998</v>
      </c>
      <c r="F2201">
        <v>28.655000000000001</v>
      </c>
      <c r="G2201">
        <v>25.707999999999998</v>
      </c>
      <c r="H2201">
        <v>27.861999999999998</v>
      </c>
      <c r="I2201">
        <v>27.37</v>
      </c>
      <c r="J2201">
        <v>25.707999999999998</v>
      </c>
    </row>
    <row r="2202" spans="1:10">
      <c r="A2202" s="76">
        <v>43436.625</v>
      </c>
      <c r="C2202" s="39">
        <v>27.763888888888886</v>
      </c>
      <c r="D2202">
        <v>25.707999999999998</v>
      </c>
      <c r="E2202">
        <v>25.805</v>
      </c>
      <c r="F2202">
        <v>28.655000000000001</v>
      </c>
      <c r="G2202">
        <v>25.707999999999998</v>
      </c>
      <c r="H2202">
        <v>27.861999999999998</v>
      </c>
      <c r="I2202">
        <v>27.37</v>
      </c>
      <c r="J2202">
        <v>25.707999999999998</v>
      </c>
    </row>
    <row r="2203" spans="1:10">
      <c r="A2203" s="76">
        <v>43436.645833333336</v>
      </c>
      <c r="C2203" s="39">
        <v>27.862222222222226</v>
      </c>
      <c r="D2203">
        <v>25.707999999999998</v>
      </c>
      <c r="E2203">
        <v>25.805</v>
      </c>
      <c r="F2203">
        <v>28.754000000000001</v>
      </c>
      <c r="G2203">
        <v>25.707999999999998</v>
      </c>
      <c r="H2203">
        <v>27.960999999999999</v>
      </c>
      <c r="I2203">
        <v>27.37</v>
      </c>
      <c r="J2203">
        <v>25.805</v>
      </c>
    </row>
    <row r="2204" spans="1:10">
      <c r="A2204" s="76">
        <v>43436.666666666664</v>
      </c>
      <c r="C2204" s="39">
        <v>27.862222222222226</v>
      </c>
      <c r="D2204">
        <v>25.805</v>
      </c>
      <c r="E2204">
        <v>25.805</v>
      </c>
      <c r="F2204">
        <v>28.754000000000001</v>
      </c>
      <c r="G2204">
        <v>25.707999999999998</v>
      </c>
      <c r="H2204">
        <v>27.960999999999999</v>
      </c>
      <c r="I2204">
        <v>27.37</v>
      </c>
      <c r="J2204">
        <v>25.805</v>
      </c>
    </row>
    <row r="2205" spans="1:10">
      <c r="A2205" s="76">
        <v>43436.6875</v>
      </c>
      <c r="C2205" s="39">
        <v>27.763888888888886</v>
      </c>
      <c r="D2205">
        <v>25.707999999999998</v>
      </c>
      <c r="E2205">
        <v>25.805</v>
      </c>
      <c r="F2205">
        <v>28.655000000000001</v>
      </c>
      <c r="G2205">
        <v>25.707999999999998</v>
      </c>
      <c r="H2205">
        <v>27.960999999999999</v>
      </c>
      <c r="I2205">
        <v>27.37</v>
      </c>
      <c r="J2205">
        <v>25.805</v>
      </c>
    </row>
    <row r="2206" spans="1:10">
      <c r="A2206" s="76">
        <v>43436.708333333336</v>
      </c>
      <c r="C2206" s="39">
        <v>27.862222222222226</v>
      </c>
      <c r="D2206">
        <v>25.707999999999998</v>
      </c>
      <c r="E2206">
        <v>25.805</v>
      </c>
      <c r="F2206">
        <v>28.754000000000001</v>
      </c>
      <c r="G2206">
        <v>25.707999999999998</v>
      </c>
      <c r="H2206">
        <v>28.06</v>
      </c>
      <c r="I2206">
        <v>27.664999999999999</v>
      </c>
      <c r="J2206">
        <v>25.805</v>
      </c>
    </row>
    <row r="2207" spans="1:10">
      <c r="A2207" s="76">
        <v>43436.729166666664</v>
      </c>
      <c r="C2207" s="39">
        <v>27.862222222222226</v>
      </c>
      <c r="D2207">
        <v>25.707999999999998</v>
      </c>
      <c r="E2207">
        <v>25.805</v>
      </c>
      <c r="F2207">
        <v>28.754000000000001</v>
      </c>
      <c r="G2207">
        <v>25.707999999999998</v>
      </c>
      <c r="H2207">
        <v>27.960999999999999</v>
      </c>
      <c r="I2207">
        <v>27.567</v>
      </c>
      <c r="J2207">
        <v>25.707999999999998</v>
      </c>
    </row>
    <row r="2208" spans="1:10">
      <c r="A2208" s="76">
        <v>43436.75</v>
      </c>
      <c r="C2208" s="39">
        <v>27.763888888888886</v>
      </c>
      <c r="D2208">
        <v>25.61</v>
      </c>
      <c r="E2208">
        <v>25.707999999999998</v>
      </c>
      <c r="F2208">
        <v>28.655000000000001</v>
      </c>
      <c r="G2208">
        <v>25.61</v>
      </c>
      <c r="H2208">
        <v>27.960999999999999</v>
      </c>
      <c r="I2208">
        <v>27.567</v>
      </c>
      <c r="J2208">
        <v>25.707999999999998</v>
      </c>
    </row>
    <row r="2209" spans="1:10">
      <c r="A2209" s="76">
        <v>43436.770833333336</v>
      </c>
      <c r="C2209" s="39">
        <v>27.862222222222226</v>
      </c>
      <c r="D2209">
        <v>25.61</v>
      </c>
      <c r="E2209">
        <v>25.707999999999998</v>
      </c>
      <c r="F2209">
        <v>28.754000000000001</v>
      </c>
      <c r="G2209">
        <v>25.61</v>
      </c>
      <c r="H2209">
        <v>27.960999999999999</v>
      </c>
      <c r="I2209">
        <v>27.567</v>
      </c>
      <c r="J2209">
        <v>25.707999999999998</v>
      </c>
    </row>
    <row r="2210" spans="1:10">
      <c r="A2210" s="76">
        <v>43436.791666666664</v>
      </c>
      <c r="C2210" s="39">
        <v>27.763888888888886</v>
      </c>
      <c r="D2210">
        <v>25.61</v>
      </c>
      <c r="E2210">
        <v>25.707999999999998</v>
      </c>
      <c r="F2210">
        <v>28.754000000000001</v>
      </c>
      <c r="G2210">
        <v>25.61</v>
      </c>
      <c r="H2210">
        <v>27.960999999999999</v>
      </c>
      <c r="I2210">
        <v>27.567</v>
      </c>
      <c r="J2210">
        <v>25.707999999999998</v>
      </c>
    </row>
    <row r="2211" spans="1:10">
      <c r="A2211" s="76">
        <v>43436.8125</v>
      </c>
      <c r="C2211" s="39">
        <v>27.763888888888886</v>
      </c>
      <c r="D2211">
        <v>25.61</v>
      </c>
      <c r="E2211">
        <v>25.61</v>
      </c>
      <c r="F2211">
        <v>28.655000000000001</v>
      </c>
      <c r="G2211">
        <v>25.61</v>
      </c>
      <c r="H2211">
        <v>27.960999999999999</v>
      </c>
      <c r="I2211">
        <v>27.468</v>
      </c>
      <c r="J2211">
        <v>25.61</v>
      </c>
    </row>
    <row r="2212" spans="1:10">
      <c r="A2212" s="76">
        <v>43436.833333333336</v>
      </c>
      <c r="C2212" s="39">
        <v>27.763888888888886</v>
      </c>
      <c r="D2212">
        <v>25.61</v>
      </c>
      <c r="E2212">
        <v>25.707999999999998</v>
      </c>
      <c r="F2212">
        <v>28.655000000000001</v>
      </c>
      <c r="G2212">
        <v>25.61</v>
      </c>
      <c r="H2212">
        <v>27.960999999999999</v>
      </c>
      <c r="I2212">
        <v>27.468</v>
      </c>
      <c r="J2212">
        <v>25.707999999999998</v>
      </c>
    </row>
    <row r="2213" spans="1:10">
      <c r="A2213" s="76">
        <v>43436.854166666664</v>
      </c>
      <c r="C2213" s="39">
        <v>27.664999999999999</v>
      </c>
      <c r="D2213">
        <v>25.61</v>
      </c>
      <c r="E2213">
        <v>25.61</v>
      </c>
      <c r="F2213">
        <v>28.655000000000001</v>
      </c>
      <c r="G2213">
        <v>25.513000000000002</v>
      </c>
      <c r="H2213">
        <v>27.861999999999998</v>
      </c>
      <c r="I2213">
        <v>27.468</v>
      </c>
      <c r="J2213">
        <v>25.61</v>
      </c>
    </row>
    <row r="2214" spans="1:10">
      <c r="A2214" s="76">
        <v>43436.875</v>
      </c>
      <c r="C2214" s="39">
        <v>27.664999999999999</v>
      </c>
      <c r="D2214">
        <v>25.513000000000002</v>
      </c>
      <c r="E2214">
        <v>25.61</v>
      </c>
      <c r="F2214">
        <v>28.655000000000001</v>
      </c>
      <c r="G2214">
        <v>25.513000000000002</v>
      </c>
      <c r="H2214">
        <v>27.861999999999998</v>
      </c>
      <c r="I2214">
        <v>27.468</v>
      </c>
      <c r="J2214">
        <v>25.61</v>
      </c>
    </row>
    <row r="2215" spans="1:10">
      <c r="A2215" s="76">
        <v>43436.895833333336</v>
      </c>
      <c r="C2215" s="39">
        <v>27.664999999999999</v>
      </c>
      <c r="D2215">
        <v>25.61</v>
      </c>
      <c r="E2215">
        <v>25.61</v>
      </c>
      <c r="F2215">
        <v>28.655000000000001</v>
      </c>
      <c r="G2215">
        <v>25.513000000000002</v>
      </c>
      <c r="H2215">
        <v>27.861999999999998</v>
      </c>
      <c r="I2215">
        <v>27.468</v>
      </c>
      <c r="J2215">
        <v>25.61</v>
      </c>
    </row>
    <row r="2216" spans="1:10">
      <c r="A2216" s="76">
        <v>43436.916666666664</v>
      </c>
      <c r="C2216" s="39">
        <v>27.56722222222222</v>
      </c>
      <c r="D2216">
        <v>25.513000000000002</v>
      </c>
      <c r="E2216">
        <v>25.61</v>
      </c>
      <c r="F2216">
        <v>28.555</v>
      </c>
      <c r="G2216">
        <v>25.513000000000002</v>
      </c>
      <c r="H2216">
        <v>27.763999999999999</v>
      </c>
      <c r="I2216">
        <v>27.468</v>
      </c>
      <c r="J2216">
        <v>25.61</v>
      </c>
    </row>
    <row r="2217" spans="1:10">
      <c r="A2217" s="76">
        <v>43436.9375</v>
      </c>
      <c r="C2217" s="39">
        <v>27.664999999999999</v>
      </c>
      <c r="D2217">
        <v>25.61</v>
      </c>
      <c r="E2217">
        <v>25.61</v>
      </c>
      <c r="F2217">
        <v>28.655000000000001</v>
      </c>
      <c r="G2217">
        <v>25.513000000000002</v>
      </c>
      <c r="H2217">
        <v>27.861999999999998</v>
      </c>
      <c r="I2217">
        <v>27.468</v>
      </c>
      <c r="J2217">
        <v>25.61</v>
      </c>
    </row>
    <row r="2218" spans="1:10">
      <c r="A2218" s="76">
        <v>43436.958333333336</v>
      </c>
      <c r="C2218" s="39">
        <v>27.664999999999999</v>
      </c>
      <c r="D2218">
        <v>25.61</v>
      </c>
      <c r="E2218">
        <v>25.61</v>
      </c>
      <c r="F2218">
        <v>28.754000000000001</v>
      </c>
      <c r="G2218">
        <v>25.61</v>
      </c>
      <c r="H2218">
        <v>27.861999999999998</v>
      </c>
      <c r="I2218">
        <v>27.468</v>
      </c>
      <c r="J2218">
        <v>25.61</v>
      </c>
    </row>
    <row r="2219" spans="1:10">
      <c r="A2219" s="76">
        <v>43436.979166666664</v>
      </c>
      <c r="C2219" s="39">
        <v>27.763888888888886</v>
      </c>
      <c r="D2219">
        <v>25.61</v>
      </c>
      <c r="E2219">
        <v>25.61</v>
      </c>
      <c r="F2219">
        <v>28.754000000000001</v>
      </c>
      <c r="G2219">
        <v>25.61</v>
      </c>
      <c r="H2219">
        <v>27.861999999999998</v>
      </c>
      <c r="I2219">
        <v>27.468</v>
      </c>
      <c r="J2219">
        <v>25.61</v>
      </c>
    </row>
    <row r="2220" spans="1:10">
      <c r="A2220" s="76">
        <v>43437</v>
      </c>
      <c r="C2220" s="39">
        <v>27.763888888888886</v>
      </c>
      <c r="D2220">
        <v>25.61</v>
      </c>
      <c r="E2220">
        <v>25.61</v>
      </c>
      <c r="F2220">
        <v>28.655000000000001</v>
      </c>
      <c r="G2220">
        <v>25.61</v>
      </c>
      <c r="H2220">
        <v>27.861999999999998</v>
      </c>
      <c r="I2220">
        <v>27.468</v>
      </c>
      <c r="J2220">
        <v>25.61</v>
      </c>
    </row>
    <row r="2221" spans="1:10">
      <c r="A2221" s="76">
        <v>43437.020833333336</v>
      </c>
      <c r="C2221" s="39">
        <v>27.664999999999999</v>
      </c>
      <c r="D2221">
        <v>25.513000000000002</v>
      </c>
      <c r="E2221">
        <v>25.61</v>
      </c>
      <c r="F2221">
        <v>28.655000000000001</v>
      </c>
      <c r="G2221">
        <v>25.513000000000002</v>
      </c>
      <c r="H2221">
        <v>27.861999999999998</v>
      </c>
      <c r="I2221">
        <v>27.468</v>
      </c>
      <c r="J2221">
        <v>25.61</v>
      </c>
    </row>
    <row r="2222" spans="1:10">
      <c r="A2222" s="76">
        <v>43437.041666666664</v>
      </c>
      <c r="C2222" s="39">
        <v>27.664999999999999</v>
      </c>
      <c r="D2222">
        <v>25.513000000000002</v>
      </c>
      <c r="E2222">
        <v>25.61</v>
      </c>
      <c r="F2222">
        <v>28.655000000000001</v>
      </c>
      <c r="G2222">
        <v>25.513000000000002</v>
      </c>
      <c r="H2222">
        <v>27.763999999999999</v>
      </c>
      <c r="I2222">
        <v>27.37</v>
      </c>
      <c r="J2222">
        <v>25.61</v>
      </c>
    </row>
    <row r="2223" spans="1:10">
      <c r="A2223" s="76">
        <v>43437.0625</v>
      </c>
      <c r="C2223" s="39">
        <v>27.664999999999999</v>
      </c>
      <c r="D2223">
        <v>25.513000000000002</v>
      </c>
      <c r="E2223">
        <v>25.61</v>
      </c>
      <c r="F2223">
        <v>28.555</v>
      </c>
      <c r="G2223">
        <v>25.513000000000002</v>
      </c>
      <c r="H2223">
        <v>27.763999999999999</v>
      </c>
      <c r="I2223">
        <v>27.37</v>
      </c>
      <c r="J2223">
        <v>25.513000000000002</v>
      </c>
    </row>
    <row r="2224" spans="1:10">
      <c r="A2224" s="76">
        <v>43437.083333333336</v>
      </c>
      <c r="C2224" s="39">
        <v>27.664999999999999</v>
      </c>
      <c r="D2224">
        <v>25.513000000000002</v>
      </c>
      <c r="E2224">
        <v>25.61</v>
      </c>
      <c r="F2224">
        <v>28.555</v>
      </c>
      <c r="G2224">
        <v>25.513000000000002</v>
      </c>
      <c r="H2224">
        <v>27.763999999999999</v>
      </c>
      <c r="I2224">
        <v>27.37</v>
      </c>
      <c r="J2224">
        <v>25.61</v>
      </c>
    </row>
    <row r="2225" spans="1:10">
      <c r="A2225" s="76">
        <v>43437.104166666664</v>
      </c>
      <c r="C2225" s="39">
        <v>27.664999999999999</v>
      </c>
      <c r="D2225">
        <v>25.513000000000002</v>
      </c>
      <c r="E2225">
        <v>25.61</v>
      </c>
      <c r="F2225">
        <v>28.555</v>
      </c>
      <c r="G2225">
        <v>25.513000000000002</v>
      </c>
      <c r="H2225">
        <v>27.763999999999999</v>
      </c>
      <c r="I2225">
        <v>27.468</v>
      </c>
      <c r="J2225">
        <v>25.513000000000002</v>
      </c>
    </row>
    <row r="2226" spans="1:10">
      <c r="A2226" s="76">
        <v>43437.125</v>
      </c>
      <c r="C2226" s="39">
        <v>27.664999999999999</v>
      </c>
      <c r="D2226">
        <v>25.513000000000002</v>
      </c>
      <c r="E2226">
        <v>25.61</v>
      </c>
      <c r="F2226">
        <v>28.655000000000001</v>
      </c>
      <c r="G2226">
        <v>25.513000000000002</v>
      </c>
      <c r="H2226">
        <v>27.763999999999999</v>
      </c>
      <c r="I2226">
        <v>27.468</v>
      </c>
      <c r="J2226">
        <v>25.61</v>
      </c>
    </row>
    <row r="2227" spans="1:10">
      <c r="A2227" s="76">
        <v>43437.145833333336</v>
      </c>
      <c r="C2227" s="39">
        <v>27.56722222222222</v>
      </c>
      <c r="D2227">
        <v>25.513000000000002</v>
      </c>
      <c r="E2227">
        <v>25.61</v>
      </c>
      <c r="F2227">
        <v>28.555</v>
      </c>
      <c r="G2227">
        <v>25.513000000000002</v>
      </c>
      <c r="H2227">
        <v>27.763999999999999</v>
      </c>
      <c r="I2227">
        <v>27.37</v>
      </c>
      <c r="J2227">
        <v>25.513000000000002</v>
      </c>
    </row>
    <row r="2228" spans="1:10">
      <c r="A2228" s="76">
        <v>43437.166666666664</v>
      </c>
      <c r="C2228" s="39">
        <v>27.56722222222222</v>
      </c>
      <c r="D2228">
        <v>25.513000000000002</v>
      </c>
      <c r="E2228">
        <v>25.61</v>
      </c>
      <c r="F2228">
        <v>28.555</v>
      </c>
      <c r="G2228">
        <v>25.513000000000002</v>
      </c>
      <c r="H2228">
        <v>27.763999999999999</v>
      </c>
      <c r="I2228">
        <v>27.468</v>
      </c>
      <c r="J2228">
        <v>25.61</v>
      </c>
    </row>
    <row r="2229" spans="1:10">
      <c r="A2229" s="76">
        <v>43437.1875</v>
      </c>
      <c r="C2229" s="39">
        <v>27.664999999999999</v>
      </c>
      <c r="D2229">
        <v>25.513000000000002</v>
      </c>
      <c r="E2229">
        <v>25.61</v>
      </c>
      <c r="F2229">
        <v>28.555</v>
      </c>
      <c r="G2229">
        <v>25.513000000000002</v>
      </c>
      <c r="H2229">
        <v>27.763999999999999</v>
      </c>
      <c r="I2229">
        <v>27.37</v>
      </c>
      <c r="J2229">
        <v>25.61</v>
      </c>
    </row>
    <row r="2230" spans="1:10">
      <c r="A2230" s="76">
        <v>43437.208333333336</v>
      </c>
      <c r="C2230" s="39">
        <v>27.664999999999999</v>
      </c>
      <c r="D2230">
        <v>25.513000000000002</v>
      </c>
      <c r="E2230">
        <v>25.61</v>
      </c>
      <c r="F2230">
        <v>28.555</v>
      </c>
      <c r="G2230">
        <v>25.513000000000002</v>
      </c>
      <c r="H2230">
        <v>27.763999999999999</v>
      </c>
      <c r="I2230">
        <v>27.468</v>
      </c>
      <c r="J2230">
        <v>25.61</v>
      </c>
    </row>
    <row r="2231" spans="1:10">
      <c r="A2231" s="76">
        <v>43437.229166666664</v>
      </c>
      <c r="C2231" s="39">
        <v>27.664999999999999</v>
      </c>
      <c r="D2231">
        <v>25.61</v>
      </c>
      <c r="E2231">
        <v>25.61</v>
      </c>
      <c r="F2231">
        <v>28.754000000000001</v>
      </c>
      <c r="G2231">
        <v>25.513000000000002</v>
      </c>
      <c r="H2231">
        <v>27.861999999999998</v>
      </c>
      <c r="I2231">
        <v>27.468</v>
      </c>
      <c r="J2231">
        <v>25.61</v>
      </c>
    </row>
    <row r="2232" spans="1:10">
      <c r="A2232" s="76">
        <v>43437.25</v>
      </c>
      <c r="C2232" s="39">
        <v>27.664999999999999</v>
      </c>
      <c r="D2232">
        <v>25.61</v>
      </c>
      <c r="E2232">
        <v>25.61</v>
      </c>
      <c r="F2232">
        <v>28.655000000000001</v>
      </c>
      <c r="G2232">
        <v>25.513000000000002</v>
      </c>
      <c r="H2232">
        <v>27.861999999999998</v>
      </c>
      <c r="I2232">
        <v>27.468</v>
      </c>
      <c r="J2232">
        <v>25.61</v>
      </c>
    </row>
    <row r="2233" spans="1:10">
      <c r="A2233" s="76">
        <v>43437.270833333336</v>
      </c>
      <c r="C2233" s="39">
        <v>27.664999999999999</v>
      </c>
      <c r="D2233">
        <v>25.61</v>
      </c>
      <c r="E2233">
        <v>25.61</v>
      </c>
      <c r="F2233">
        <v>28.655000000000001</v>
      </c>
      <c r="G2233">
        <v>25.513000000000002</v>
      </c>
      <c r="H2233">
        <v>27.861999999999998</v>
      </c>
      <c r="I2233">
        <v>27.468</v>
      </c>
      <c r="J2233">
        <v>25.61</v>
      </c>
    </row>
    <row r="2234" spans="1:10">
      <c r="A2234" s="76">
        <v>43437.291666666664</v>
      </c>
      <c r="C2234" s="39">
        <v>27.664999999999999</v>
      </c>
      <c r="D2234">
        <v>25.61</v>
      </c>
      <c r="E2234">
        <v>25.61</v>
      </c>
      <c r="F2234">
        <v>28.655000000000001</v>
      </c>
      <c r="G2234">
        <v>25.61</v>
      </c>
      <c r="H2234">
        <v>27.861999999999998</v>
      </c>
      <c r="I2234">
        <v>27.468</v>
      </c>
      <c r="J2234">
        <v>25.61</v>
      </c>
    </row>
    <row r="2235" spans="1:10">
      <c r="A2235" s="76">
        <v>43437.3125</v>
      </c>
      <c r="C2235" s="39">
        <v>27.763888888888886</v>
      </c>
      <c r="D2235">
        <v>25.61</v>
      </c>
      <c r="E2235">
        <v>25.707999999999998</v>
      </c>
      <c r="F2235">
        <v>28.754000000000001</v>
      </c>
      <c r="G2235">
        <v>25.61</v>
      </c>
      <c r="H2235">
        <v>27.861999999999998</v>
      </c>
      <c r="I2235">
        <v>27.567</v>
      </c>
      <c r="J2235">
        <v>25.707999999999998</v>
      </c>
    </row>
    <row r="2236" spans="1:10">
      <c r="A2236" s="76">
        <v>43437.333333333336</v>
      </c>
      <c r="C2236" s="39">
        <v>27.961111111111112</v>
      </c>
      <c r="D2236">
        <v>25.805</v>
      </c>
      <c r="E2236">
        <v>25.805</v>
      </c>
      <c r="F2236">
        <v>28.754000000000001</v>
      </c>
      <c r="G2236">
        <v>25.805</v>
      </c>
      <c r="H2236">
        <v>27.960999999999999</v>
      </c>
      <c r="I2236">
        <v>27.567</v>
      </c>
      <c r="J2236">
        <v>25.902000000000001</v>
      </c>
    </row>
    <row r="2237" spans="1:10">
      <c r="A2237" s="76">
        <v>43437.354166666664</v>
      </c>
      <c r="C2237" s="39">
        <v>27.961111111111112</v>
      </c>
      <c r="D2237">
        <v>25.805</v>
      </c>
      <c r="E2237">
        <v>25.805</v>
      </c>
      <c r="F2237">
        <v>28.853000000000002</v>
      </c>
      <c r="G2237">
        <v>25.805</v>
      </c>
      <c r="H2237">
        <v>27.960999999999999</v>
      </c>
      <c r="I2237">
        <v>27.664999999999999</v>
      </c>
      <c r="J2237">
        <v>25.902000000000001</v>
      </c>
    </row>
    <row r="2238" spans="1:10">
      <c r="A2238" s="76">
        <v>43437.375</v>
      </c>
      <c r="C2238" s="39">
        <v>27.862222222222226</v>
      </c>
      <c r="D2238">
        <v>25.707999999999998</v>
      </c>
      <c r="E2238">
        <v>25.707999999999998</v>
      </c>
      <c r="F2238">
        <v>28.754000000000001</v>
      </c>
      <c r="G2238">
        <v>25.707999999999998</v>
      </c>
      <c r="H2238">
        <v>27.861999999999998</v>
      </c>
      <c r="I2238">
        <v>27.468</v>
      </c>
      <c r="J2238">
        <v>25.707999999999998</v>
      </c>
    </row>
    <row r="2239" spans="1:10">
      <c r="A2239" s="76">
        <v>43437.395833333336</v>
      </c>
      <c r="C2239" s="39">
        <v>27.763888888888886</v>
      </c>
      <c r="D2239">
        <v>25.61</v>
      </c>
      <c r="E2239">
        <v>25.707999999999998</v>
      </c>
      <c r="F2239">
        <v>28.655000000000001</v>
      </c>
      <c r="G2239">
        <v>25.61</v>
      </c>
      <c r="H2239">
        <v>27.861999999999998</v>
      </c>
      <c r="I2239">
        <v>27.468</v>
      </c>
      <c r="J2239">
        <v>25.707999999999998</v>
      </c>
    </row>
    <row r="2240" spans="1:10">
      <c r="A2240" s="76">
        <v>43437.416666666664</v>
      </c>
      <c r="C2240" s="39">
        <v>27.862222222222226</v>
      </c>
      <c r="D2240">
        <v>25.707999999999998</v>
      </c>
      <c r="E2240">
        <v>25.707999999999998</v>
      </c>
      <c r="F2240">
        <v>28.754000000000001</v>
      </c>
      <c r="G2240">
        <v>25.707999999999998</v>
      </c>
      <c r="H2240">
        <v>27.861999999999998</v>
      </c>
      <c r="I2240">
        <v>27.567</v>
      </c>
      <c r="J2240">
        <v>25.805</v>
      </c>
    </row>
    <row r="2241" spans="1:10">
      <c r="A2241" s="76">
        <v>43437.4375</v>
      </c>
      <c r="C2241" s="39">
        <v>27.763888888888886</v>
      </c>
      <c r="D2241">
        <v>25.61</v>
      </c>
      <c r="E2241">
        <v>25.707999999999998</v>
      </c>
      <c r="F2241">
        <v>28.655000000000001</v>
      </c>
      <c r="G2241">
        <v>25.61</v>
      </c>
      <c r="H2241">
        <v>27.861999999999998</v>
      </c>
      <c r="I2241">
        <v>27.37</v>
      </c>
      <c r="J2241">
        <v>25.707999999999998</v>
      </c>
    </row>
    <row r="2242" spans="1:10">
      <c r="A2242" s="76">
        <v>43437.458333333336</v>
      </c>
      <c r="C2242" s="39">
        <v>27.763888888888886</v>
      </c>
      <c r="D2242">
        <v>25.707999999999998</v>
      </c>
      <c r="E2242">
        <v>25.707999999999998</v>
      </c>
      <c r="F2242">
        <v>28.655000000000001</v>
      </c>
      <c r="G2242">
        <v>25.61</v>
      </c>
      <c r="H2242">
        <v>27.861999999999998</v>
      </c>
      <c r="I2242">
        <v>27.468</v>
      </c>
      <c r="J2242">
        <v>25.707999999999998</v>
      </c>
    </row>
    <row r="2243" spans="1:10">
      <c r="A2243" s="76">
        <v>43437.479166666664</v>
      </c>
      <c r="C2243" s="39">
        <v>27.763888888888886</v>
      </c>
      <c r="D2243">
        <v>25.61</v>
      </c>
      <c r="E2243">
        <v>25.707999999999998</v>
      </c>
      <c r="F2243">
        <v>28.655000000000001</v>
      </c>
      <c r="G2243">
        <v>25.61</v>
      </c>
      <c r="H2243">
        <v>27.861999999999998</v>
      </c>
      <c r="I2243">
        <v>27.468</v>
      </c>
      <c r="J2243">
        <v>25.707999999999998</v>
      </c>
    </row>
    <row r="2244" spans="1:10">
      <c r="A2244" s="76">
        <v>43437.5</v>
      </c>
      <c r="C2244" s="39">
        <v>27.763888888888886</v>
      </c>
      <c r="D2244">
        <v>25.707999999999998</v>
      </c>
      <c r="E2244">
        <v>25.707999999999998</v>
      </c>
      <c r="F2244">
        <v>28.655000000000001</v>
      </c>
      <c r="G2244">
        <v>25.707999999999998</v>
      </c>
      <c r="H2244">
        <v>27.960999999999999</v>
      </c>
      <c r="I2244">
        <v>27.468</v>
      </c>
      <c r="J2244">
        <v>25.707999999999998</v>
      </c>
    </row>
    <row r="2245" spans="1:10">
      <c r="A2245" s="76">
        <v>43437.520833333336</v>
      </c>
      <c r="C2245" s="39">
        <v>27.862222222222226</v>
      </c>
      <c r="D2245">
        <v>25.707999999999998</v>
      </c>
      <c r="E2245">
        <v>25.805</v>
      </c>
      <c r="F2245">
        <v>28.754000000000001</v>
      </c>
      <c r="G2245">
        <v>25.707999999999998</v>
      </c>
      <c r="H2245">
        <v>27.960999999999999</v>
      </c>
      <c r="I2245">
        <v>27.567</v>
      </c>
      <c r="J2245">
        <v>25.805</v>
      </c>
    </row>
    <row r="2246" spans="1:10">
      <c r="A2246" s="76">
        <v>43437.541666666664</v>
      </c>
      <c r="C2246" s="39">
        <v>27.862222222222226</v>
      </c>
      <c r="D2246">
        <v>25.707999999999998</v>
      </c>
      <c r="E2246">
        <v>25.707999999999998</v>
      </c>
      <c r="F2246">
        <v>28.754000000000001</v>
      </c>
      <c r="G2246">
        <v>25.707999999999998</v>
      </c>
      <c r="H2246">
        <v>27.861999999999998</v>
      </c>
      <c r="I2246">
        <v>27.468</v>
      </c>
      <c r="J2246">
        <v>25.707999999999998</v>
      </c>
    </row>
    <row r="2247" spans="1:10">
      <c r="A2247" s="76">
        <v>43437.5625</v>
      </c>
      <c r="C2247" s="39">
        <v>27.862222222222226</v>
      </c>
      <c r="D2247">
        <v>25.707999999999998</v>
      </c>
      <c r="E2247">
        <v>25.805</v>
      </c>
      <c r="F2247">
        <v>28.754000000000001</v>
      </c>
      <c r="G2247">
        <v>25.707999999999998</v>
      </c>
      <c r="H2247">
        <v>27.960999999999999</v>
      </c>
      <c r="I2247">
        <v>27.567</v>
      </c>
      <c r="J2247">
        <v>25.805</v>
      </c>
    </row>
    <row r="2248" spans="1:10">
      <c r="A2248" s="76">
        <v>43437.583333333336</v>
      </c>
      <c r="C2248" s="39">
        <v>27.862222222222226</v>
      </c>
      <c r="D2248">
        <v>25.707999999999998</v>
      </c>
      <c r="E2248">
        <v>25.707999999999998</v>
      </c>
      <c r="F2248">
        <v>28.754000000000001</v>
      </c>
      <c r="G2248">
        <v>25.707999999999998</v>
      </c>
      <c r="H2248">
        <v>27.960999999999999</v>
      </c>
      <c r="I2248">
        <v>27.468</v>
      </c>
      <c r="J2248">
        <v>25.707999999999998</v>
      </c>
    </row>
    <row r="2249" spans="1:10">
      <c r="A2249" s="76">
        <v>43437.604166666664</v>
      </c>
      <c r="C2249" s="39">
        <v>27.862222222222226</v>
      </c>
      <c r="D2249">
        <v>25.707999999999998</v>
      </c>
      <c r="E2249">
        <v>25.707999999999998</v>
      </c>
      <c r="F2249">
        <v>28.754000000000001</v>
      </c>
      <c r="G2249">
        <v>25.707999999999998</v>
      </c>
      <c r="H2249">
        <v>27.861999999999998</v>
      </c>
      <c r="I2249">
        <v>27.567</v>
      </c>
      <c r="J2249">
        <v>25.805</v>
      </c>
    </row>
    <row r="2250" spans="1:10">
      <c r="A2250" s="76">
        <v>43437.625</v>
      </c>
      <c r="C2250" s="39">
        <v>27.664999999999999</v>
      </c>
      <c r="D2250">
        <v>25.513000000000002</v>
      </c>
      <c r="E2250">
        <v>25.61</v>
      </c>
      <c r="F2250">
        <v>28.555</v>
      </c>
      <c r="G2250">
        <v>25.61</v>
      </c>
      <c r="H2250">
        <v>27.861999999999998</v>
      </c>
      <c r="I2250">
        <v>27.567</v>
      </c>
      <c r="J2250">
        <v>25.707999999999998</v>
      </c>
    </row>
    <row r="2251" spans="1:10">
      <c r="A2251" s="76">
        <v>43437.645833333336</v>
      </c>
      <c r="C2251" s="39">
        <v>27.862222222222226</v>
      </c>
      <c r="D2251">
        <v>25.707999999999998</v>
      </c>
      <c r="E2251">
        <v>25.805</v>
      </c>
      <c r="F2251">
        <v>28.754000000000001</v>
      </c>
      <c r="G2251">
        <v>25.707999999999998</v>
      </c>
      <c r="H2251">
        <v>27.960999999999999</v>
      </c>
      <c r="I2251">
        <v>27.567</v>
      </c>
      <c r="J2251">
        <v>25.805</v>
      </c>
    </row>
    <row r="2252" spans="1:10">
      <c r="A2252" s="76">
        <v>43437.666666666664</v>
      </c>
      <c r="C2252" s="39">
        <v>27.862222222222226</v>
      </c>
      <c r="D2252">
        <v>25.707999999999998</v>
      </c>
      <c r="E2252">
        <v>25.707999999999998</v>
      </c>
      <c r="F2252">
        <v>28.754000000000001</v>
      </c>
      <c r="G2252">
        <v>25.707999999999998</v>
      </c>
      <c r="H2252">
        <v>27.861999999999998</v>
      </c>
      <c r="I2252">
        <v>27.468</v>
      </c>
      <c r="J2252">
        <v>25.707999999999998</v>
      </c>
    </row>
    <row r="2253" spans="1:10">
      <c r="A2253" s="76">
        <v>43437.6875</v>
      </c>
      <c r="C2253" s="39">
        <v>27.862222222222226</v>
      </c>
      <c r="D2253">
        <v>25.707999999999998</v>
      </c>
      <c r="E2253">
        <v>25.707999999999998</v>
      </c>
      <c r="F2253">
        <v>28.754000000000001</v>
      </c>
      <c r="G2253">
        <v>25.707999999999998</v>
      </c>
      <c r="H2253">
        <v>27.960999999999999</v>
      </c>
      <c r="I2253">
        <v>27.567</v>
      </c>
      <c r="J2253">
        <v>25.707999999999998</v>
      </c>
    </row>
    <row r="2254" spans="1:10">
      <c r="A2254" s="76">
        <v>43437.708333333336</v>
      </c>
      <c r="C2254" s="39">
        <v>27.763888888888886</v>
      </c>
      <c r="D2254">
        <v>25.707999999999998</v>
      </c>
      <c r="E2254">
        <v>25.707999999999998</v>
      </c>
      <c r="F2254">
        <v>28.754000000000001</v>
      </c>
      <c r="G2254">
        <v>25.707999999999998</v>
      </c>
      <c r="H2254">
        <v>27.861999999999998</v>
      </c>
      <c r="I2254">
        <v>27.567</v>
      </c>
      <c r="J2254">
        <v>25.707999999999998</v>
      </c>
    </row>
    <row r="2255" spans="1:10">
      <c r="A2255" s="76">
        <v>43437.729166666664</v>
      </c>
      <c r="C2255" s="39">
        <v>27.763888888888886</v>
      </c>
      <c r="D2255">
        <v>25.707999999999998</v>
      </c>
      <c r="E2255">
        <v>25.707999999999998</v>
      </c>
      <c r="F2255">
        <v>28.754000000000001</v>
      </c>
      <c r="G2255">
        <v>25.707999999999998</v>
      </c>
      <c r="H2255">
        <v>27.960999999999999</v>
      </c>
      <c r="I2255">
        <v>27.567</v>
      </c>
      <c r="J2255">
        <v>25.707999999999998</v>
      </c>
    </row>
    <row r="2256" spans="1:10">
      <c r="A2256" s="76">
        <v>43437.75</v>
      </c>
      <c r="C2256" s="39">
        <v>27.763888888888886</v>
      </c>
      <c r="D2256">
        <v>25.61</v>
      </c>
      <c r="E2256">
        <v>25.707999999999998</v>
      </c>
      <c r="F2256">
        <v>28.655000000000001</v>
      </c>
      <c r="G2256">
        <v>25.707999999999998</v>
      </c>
      <c r="H2256">
        <v>27.861999999999998</v>
      </c>
      <c r="I2256">
        <v>27.567</v>
      </c>
      <c r="J2256">
        <v>25.707999999999998</v>
      </c>
    </row>
    <row r="2257" spans="1:10">
      <c r="A2257" s="76">
        <v>43437.770833333336</v>
      </c>
      <c r="C2257" s="39">
        <v>27.763888888888886</v>
      </c>
      <c r="D2257">
        <v>25.61</v>
      </c>
      <c r="E2257">
        <v>25.707999999999998</v>
      </c>
      <c r="F2257">
        <v>28.754000000000001</v>
      </c>
      <c r="G2257">
        <v>25.61</v>
      </c>
      <c r="H2257">
        <v>27.861999999999998</v>
      </c>
      <c r="I2257">
        <v>27.567</v>
      </c>
      <c r="J2257">
        <v>25.707999999999998</v>
      </c>
    </row>
    <row r="2258" spans="1:10">
      <c r="A2258" s="76">
        <v>43437.791666666664</v>
      </c>
      <c r="C2258" s="39">
        <v>27.763888888888886</v>
      </c>
      <c r="D2258">
        <v>25.61</v>
      </c>
      <c r="E2258">
        <v>25.707999999999998</v>
      </c>
      <c r="F2258">
        <v>28.754000000000001</v>
      </c>
      <c r="G2258">
        <v>25.61</v>
      </c>
      <c r="H2258">
        <v>27.861999999999998</v>
      </c>
      <c r="I2258">
        <v>27.567</v>
      </c>
      <c r="J2258">
        <v>25.707999999999998</v>
      </c>
    </row>
    <row r="2259" spans="1:10">
      <c r="A2259" s="76">
        <v>43437.8125</v>
      </c>
      <c r="C2259" s="39">
        <v>27.664999999999999</v>
      </c>
      <c r="D2259">
        <v>25.61</v>
      </c>
      <c r="E2259">
        <v>25.61</v>
      </c>
      <c r="F2259">
        <v>28.655000000000001</v>
      </c>
      <c r="G2259">
        <v>25.61</v>
      </c>
      <c r="H2259">
        <v>27.861999999999998</v>
      </c>
      <c r="I2259">
        <v>27.468</v>
      </c>
      <c r="J2259">
        <v>25.61</v>
      </c>
    </row>
    <row r="2260" spans="1:10">
      <c r="A2260" s="76">
        <v>43437.833333333336</v>
      </c>
      <c r="C2260" s="39">
        <v>27.664999999999999</v>
      </c>
      <c r="D2260">
        <v>25.513000000000002</v>
      </c>
      <c r="E2260">
        <v>25.61</v>
      </c>
      <c r="F2260">
        <v>28.655000000000001</v>
      </c>
      <c r="G2260">
        <v>25.513000000000002</v>
      </c>
      <c r="H2260">
        <v>27.861999999999998</v>
      </c>
      <c r="I2260">
        <v>27.468</v>
      </c>
      <c r="J2260">
        <v>25.61</v>
      </c>
    </row>
    <row r="2261" spans="1:10">
      <c r="A2261" s="76">
        <v>43437.854166666664</v>
      </c>
      <c r="C2261" s="39">
        <v>27.763888888888886</v>
      </c>
      <c r="D2261">
        <v>25.61</v>
      </c>
      <c r="E2261">
        <v>25.61</v>
      </c>
      <c r="F2261">
        <v>28.655000000000001</v>
      </c>
      <c r="G2261">
        <v>25.61</v>
      </c>
      <c r="H2261">
        <v>27.861999999999998</v>
      </c>
      <c r="I2261">
        <v>27.468</v>
      </c>
      <c r="J2261">
        <v>25.61</v>
      </c>
    </row>
    <row r="2262" spans="1:10">
      <c r="A2262" s="76">
        <v>43437.875</v>
      </c>
      <c r="C2262" s="39">
        <v>27.664999999999999</v>
      </c>
      <c r="D2262">
        <v>25.513000000000002</v>
      </c>
      <c r="E2262">
        <v>25.61</v>
      </c>
      <c r="F2262">
        <v>28.555</v>
      </c>
      <c r="G2262">
        <v>25.513000000000002</v>
      </c>
      <c r="H2262">
        <v>27.763999999999999</v>
      </c>
      <c r="I2262">
        <v>27.468</v>
      </c>
      <c r="J2262">
        <v>25.61</v>
      </c>
    </row>
    <row r="2263" spans="1:10">
      <c r="A2263" s="76">
        <v>43437.895833333336</v>
      </c>
      <c r="C2263" s="39">
        <v>27.664999999999999</v>
      </c>
      <c r="D2263">
        <v>25.513000000000002</v>
      </c>
      <c r="E2263">
        <v>25.61</v>
      </c>
      <c r="F2263">
        <v>28.555</v>
      </c>
      <c r="G2263">
        <v>25.513000000000002</v>
      </c>
      <c r="H2263">
        <v>27.763999999999999</v>
      </c>
      <c r="I2263">
        <v>27.468</v>
      </c>
      <c r="J2263">
        <v>25.513000000000002</v>
      </c>
    </row>
    <row r="2264" spans="1:10">
      <c r="A2264" s="76">
        <v>43437.916666666664</v>
      </c>
      <c r="C2264" s="39">
        <v>27.56722222222222</v>
      </c>
      <c r="D2264">
        <v>25.416</v>
      </c>
      <c r="E2264">
        <v>25.513000000000002</v>
      </c>
      <c r="F2264">
        <v>28.555</v>
      </c>
      <c r="G2264">
        <v>25.416</v>
      </c>
      <c r="H2264">
        <v>27.664999999999999</v>
      </c>
      <c r="I2264">
        <v>27.37</v>
      </c>
      <c r="J2264">
        <v>25.513000000000002</v>
      </c>
    </row>
    <row r="2265" spans="1:10">
      <c r="A2265" s="76">
        <v>43437.9375</v>
      </c>
      <c r="C2265" s="39">
        <v>27.56722222222222</v>
      </c>
      <c r="D2265">
        <v>25.416</v>
      </c>
      <c r="E2265">
        <v>25.513000000000002</v>
      </c>
      <c r="F2265">
        <v>28.555</v>
      </c>
      <c r="G2265">
        <v>25.416</v>
      </c>
      <c r="H2265">
        <v>27.664999999999999</v>
      </c>
      <c r="I2265">
        <v>27.37</v>
      </c>
      <c r="J2265">
        <v>25.513000000000002</v>
      </c>
    </row>
    <row r="2266" spans="1:10">
      <c r="A2266" s="76">
        <v>43437.958333333336</v>
      </c>
      <c r="C2266" s="39">
        <v>27.56722222222222</v>
      </c>
      <c r="D2266">
        <v>25.416</v>
      </c>
      <c r="E2266">
        <v>25.513000000000002</v>
      </c>
      <c r="F2266">
        <v>28.456</v>
      </c>
      <c r="G2266">
        <v>25.416</v>
      </c>
      <c r="H2266">
        <v>27.664999999999999</v>
      </c>
      <c r="I2266">
        <v>27.271999999999998</v>
      </c>
      <c r="J2266">
        <v>25.513000000000002</v>
      </c>
    </row>
    <row r="2267" spans="1:10">
      <c r="A2267" s="76">
        <v>43437.979166666664</v>
      </c>
      <c r="C2267" s="39">
        <v>27.467777777777776</v>
      </c>
      <c r="D2267">
        <v>25.416</v>
      </c>
      <c r="E2267">
        <v>25.513000000000002</v>
      </c>
      <c r="F2267">
        <v>28.456</v>
      </c>
      <c r="G2267">
        <v>25.416</v>
      </c>
      <c r="H2267">
        <v>27.664999999999999</v>
      </c>
      <c r="I2267">
        <v>27.37</v>
      </c>
      <c r="J2267">
        <v>25.513000000000002</v>
      </c>
    </row>
    <row r="2268" spans="1:10">
      <c r="A2268" s="76">
        <v>43438</v>
      </c>
      <c r="C2268" s="39">
        <v>27.56722222222222</v>
      </c>
      <c r="D2268">
        <v>25.513000000000002</v>
      </c>
      <c r="E2268">
        <v>25.513000000000002</v>
      </c>
      <c r="F2268">
        <v>28.555</v>
      </c>
      <c r="G2268">
        <v>25.513000000000002</v>
      </c>
      <c r="H2268">
        <v>27.763999999999999</v>
      </c>
      <c r="I2268">
        <v>27.37</v>
      </c>
      <c r="J2268">
        <v>25.513000000000002</v>
      </c>
    </row>
    <row r="2269" spans="1:10">
      <c r="A2269" s="76">
        <v>43438.020833333336</v>
      </c>
      <c r="C2269" s="39">
        <v>27.664999999999999</v>
      </c>
      <c r="D2269">
        <v>25.513000000000002</v>
      </c>
      <c r="E2269">
        <v>25.61</v>
      </c>
      <c r="F2269">
        <v>28.555</v>
      </c>
      <c r="G2269">
        <v>25.513000000000002</v>
      </c>
      <c r="H2269">
        <v>27.763999999999999</v>
      </c>
      <c r="I2269">
        <v>27.468</v>
      </c>
      <c r="J2269">
        <v>25.61</v>
      </c>
    </row>
    <row r="2270" spans="1:10">
      <c r="A2270" s="76">
        <v>43438.041666666664</v>
      </c>
      <c r="C2270" s="39">
        <v>27.664999999999999</v>
      </c>
      <c r="D2270">
        <v>25.513000000000002</v>
      </c>
      <c r="E2270">
        <v>25.61</v>
      </c>
      <c r="F2270">
        <v>28.655000000000001</v>
      </c>
      <c r="G2270">
        <v>25.61</v>
      </c>
      <c r="H2270">
        <v>27.861999999999998</v>
      </c>
      <c r="I2270">
        <v>27.468</v>
      </c>
      <c r="J2270">
        <v>25.61</v>
      </c>
    </row>
    <row r="2271" spans="1:10">
      <c r="A2271" s="76">
        <v>43438.0625</v>
      </c>
      <c r="C2271" s="39">
        <v>27.56722222222222</v>
      </c>
      <c r="D2271">
        <v>25.513000000000002</v>
      </c>
      <c r="E2271">
        <v>25.61</v>
      </c>
      <c r="F2271">
        <v>28.555</v>
      </c>
      <c r="G2271">
        <v>25.513000000000002</v>
      </c>
      <c r="H2271">
        <v>27.763999999999999</v>
      </c>
      <c r="I2271">
        <v>27.468</v>
      </c>
      <c r="J2271">
        <v>25.61</v>
      </c>
    </row>
    <row r="2272" spans="1:10">
      <c r="A2272" s="76">
        <v>43438.083333333336</v>
      </c>
      <c r="C2272" s="39">
        <v>27.56722222222222</v>
      </c>
      <c r="D2272">
        <v>25.513000000000002</v>
      </c>
      <c r="E2272">
        <v>25.61</v>
      </c>
      <c r="F2272">
        <v>28.555</v>
      </c>
      <c r="G2272">
        <v>25.513000000000002</v>
      </c>
      <c r="H2272">
        <v>27.763999999999999</v>
      </c>
      <c r="I2272">
        <v>27.37</v>
      </c>
      <c r="J2272">
        <v>25.513000000000002</v>
      </c>
    </row>
    <row r="2273" spans="1:10">
      <c r="A2273" s="76">
        <v>43438.104166666664</v>
      </c>
      <c r="C2273" s="39">
        <v>27.56722222222222</v>
      </c>
      <c r="D2273">
        <v>25.513000000000002</v>
      </c>
      <c r="E2273">
        <v>25.513000000000002</v>
      </c>
      <c r="F2273">
        <v>28.555</v>
      </c>
      <c r="G2273">
        <v>25.513000000000002</v>
      </c>
      <c r="H2273">
        <v>27.763999999999999</v>
      </c>
      <c r="I2273">
        <v>27.37</v>
      </c>
      <c r="J2273">
        <v>25.513000000000002</v>
      </c>
    </row>
    <row r="2274" spans="1:10">
      <c r="A2274" s="76">
        <v>43438.125</v>
      </c>
      <c r="C2274" s="39">
        <v>27.467777777777776</v>
      </c>
      <c r="D2274">
        <v>25.416</v>
      </c>
      <c r="E2274">
        <v>25.513000000000002</v>
      </c>
      <c r="F2274">
        <v>28.456</v>
      </c>
      <c r="G2274">
        <v>25.416</v>
      </c>
      <c r="H2274">
        <v>27.664999999999999</v>
      </c>
      <c r="I2274">
        <v>27.664999999999999</v>
      </c>
      <c r="J2274">
        <v>25.513000000000002</v>
      </c>
    </row>
    <row r="2275" spans="1:10">
      <c r="A2275" s="76">
        <v>43438.145833333336</v>
      </c>
      <c r="C2275" s="39">
        <v>27.56722222222222</v>
      </c>
      <c r="D2275">
        <v>25.416</v>
      </c>
      <c r="E2275">
        <v>25.513000000000002</v>
      </c>
      <c r="F2275">
        <v>28.555</v>
      </c>
      <c r="G2275">
        <v>25.513000000000002</v>
      </c>
      <c r="H2275">
        <v>27.664999999999999</v>
      </c>
      <c r="I2275">
        <v>27.567</v>
      </c>
      <c r="J2275">
        <v>25.513000000000002</v>
      </c>
    </row>
    <row r="2276" spans="1:10">
      <c r="A2276" s="76">
        <v>43438.166666666664</v>
      </c>
      <c r="C2276" s="39">
        <v>27.56722222222222</v>
      </c>
      <c r="D2276">
        <v>25.513000000000002</v>
      </c>
      <c r="E2276">
        <v>25.513000000000002</v>
      </c>
      <c r="F2276">
        <v>28.655000000000001</v>
      </c>
      <c r="G2276">
        <v>25.513000000000002</v>
      </c>
      <c r="H2276">
        <v>27.763999999999999</v>
      </c>
      <c r="I2276">
        <v>27.37</v>
      </c>
      <c r="J2276">
        <v>25.513000000000002</v>
      </c>
    </row>
    <row r="2277" spans="1:10">
      <c r="A2277" s="76">
        <v>43438.1875</v>
      </c>
      <c r="C2277" s="39">
        <v>27.56722222222222</v>
      </c>
      <c r="D2277">
        <v>25.513000000000002</v>
      </c>
      <c r="E2277">
        <v>25.513000000000002</v>
      </c>
      <c r="F2277">
        <v>28.555</v>
      </c>
      <c r="G2277">
        <v>25.513000000000002</v>
      </c>
      <c r="H2277">
        <v>27.763999999999999</v>
      </c>
      <c r="I2277">
        <v>27.37</v>
      </c>
      <c r="J2277">
        <v>25.513000000000002</v>
      </c>
    </row>
    <row r="2278" spans="1:10">
      <c r="A2278" s="76">
        <v>43438.208333333336</v>
      </c>
      <c r="C2278" s="39">
        <v>27.56722222222222</v>
      </c>
      <c r="D2278">
        <v>25.513000000000002</v>
      </c>
      <c r="E2278">
        <v>25.513000000000002</v>
      </c>
      <c r="F2278">
        <v>28.555</v>
      </c>
      <c r="G2278">
        <v>25.416</v>
      </c>
      <c r="H2278">
        <v>27.664999999999999</v>
      </c>
      <c r="I2278">
        <v>27.37</v>
      </c>
      <c r="J2278">
        <v>25.513000000000002</v>
      </c>
    </row>
    <row r="2279" spans="1:10">
      <c r="A2279" s="76">
        <v>43438.229166666664</v>
      </c>
      <c r="C2279" s="39">
        <v>27.467777777777776</v>
      </c>
      <c r="D2279">
        <v>25.416</v>
      </c>
      <c r="E2279">
        <v>25.513000000000002</v>
      </c>
      <c r="F2279">
        <v>28.456</v>
      </c>
      <c r="G2279">
        <v>25.416</v>
      </c>
      <c r="H2279">
        <v>27.664999999999999</v>
      </c>
      <c r="I2279">
        <v>27.271999999999998</v>
      </c>
      <c r="J2279">
        <v>25.416</v>
      </c>
    </row>
    <row r="2280" spans="1:10">
      <c r="A2280" s="76">
        <v>43438.25</v>
      </c>
      <c r="C2280" s="39">
        <v>27.467777777777776</v>
      </c>
      <c r="D2280">
        <v>25.318999999999999</v>
      </c>
      <c r="E2280">
        <v>25.416</v>
      </c>
      <c r="F2280">
        <v>28.356999999999999</v>
      </c>
      <c r="G2280">
        <v>25.318999999999999</v>
      </c>
      <c r="H2280">
        <v>27.567</v>
      </c>
      <c r="I2280">
        <v>27.271999999999998</v>
      </c>
      <c r="J2280">
        <v>25.416</v>
      </c>
    </row>
    <row r="2281" spans="1:10">
      <c r="A2281" s="76">
        <v>43438.270833333336</v>
      </c>
      <c r="C2281" s="39">
        <v>27.467777777777776</v>
      </c>
      <c r="D2281">
        <v>25.318999999999999</v>
      </c>
      <c r="E2281">
        <v>25.416</v>
      </c>
      <c r="F2281">
        <v>28.456</v>
      </c>
      <c r="G2281">
        <v>25.318999999999999</v>
      </c>
      <c r="H2281">
        <v>27.567</v>
      </c>
      <c r="I2281">
        <v>27.271999999999998</v>
      </c>
      <c r="J2281">
        <v>25.416</v>
      </c>
    </row>
    <row r="2282" spans="1:10">
      <c r="A2282" s="76">
        <v>43438.291666666664</v>
      </c>
      <c r="C2282" s="39">
        <v>27.370000000000005</v>
      </c>
      <c r="D2282">
        <v>25.318999999999999</v>
      </c>
      <c r="E2282">
        <v>25.318999999999999</v>
      </c>
      <c r="F2282">
        <v>28.356999999999999</v>
      </c>
      <c r="G2282">
        <v>25.318999999999999</v>
      </c>
      <c r="H2282">
        <v>27.567</v>
      </c>
      <c r="I2282">
        <v>27.271999999999998</v>
      </c>
      <c r="J2282">
        <v>25.318999999999999</v>
      </c>
    </row>
    <row r="2283" spans="1:10">
      <c r="A2283" s="76">
        <v>43438.3125</v>
      </c>
      <c r="C2283" s="39">
        <v>27.370000000000005</v>
      </c>
      <c r="D2283">
        <v>25.318999999999999</v>
      </c>
      <c r="E2283">
        <v>25.416</v>
      </c>
      <c r="F2283">
        <v>28.456</v>
      </c>
      <c r="G2283">
        <v>25.318999999999999</v>
      </c>
      <c r="H2283">
        <v>27.567</v>
      </c>
      <c r="I2283">
        <v>27.271999999999998</v>
      </c>
      <c r="J2283">
        <v>25.416</v>
      </c>
    </row>
    <row r="2284" spans="1:10">
      <c r="A2284" s="76">
        <v>43438.333333333336</v>
      </c>
      <c r="C2284" s="39">
        <v>27.370000000000005</v>
      </c>
      <c r="D2284">
        <v>25.318999999999999</v>
      </c>
      <c r="E2284">
        <v>25.416</v>
      </c>
      <c r="F2284">
        <v>28.456</v>
      </c>
      <c r="G2284">
        <v>25.318999999999999</v>
      </c>
      <c r="H2284">
        <v>27.567</v>
      </c>
      <c r="I2284">
        <v>27.37</v>
      </c>
      <c r="J2284">
        <v>25.416</v>
      </c>
    </row>
    <row r="2285" spans="1:10">
      <c r="A2285" s="76">
        <v>43438.354166666664</v>
      </c>
      <c r="C2285" s="39">
        <v>27.467777777777776</v>
      </c>
      <c r="D2285">
        <v>25.416</v>
      </c>
      <c r="E2285">
        <v>25.416</v>
      </c>
      <c r="F2285">
        <v>28.456</v>
      </c>
      <c r="G2285">
        <v>25.416</v>
      </c>
      <c r="H2285">
        <v>27.664999999999999</v>
      </c>
      <c r="I2285">
        <v>27.37</v>
      </c>
      <c r="J2285">
        <v>25.513000000000002</v>
      </c>
    </row>
    <row r="2286" spans="1:10">
      <c r="A2286" s="76">
        <v>43438.375</v>
      </c>
      <c r="C2286" s="39">
        <v>27.56722222222222</v>
      </c>
      <c r="D2286">
        <v>25.416</v>
      </c>
      <c r="E2286">
        <v>25.513000000000002</v>
      </c>
      <c r="F2286">
        <v>28.555</v>
      </c>
      <c r="G2286">
        <v>25.513000000000002</v>
      </c>
      <c r="H2286">
        <v>27.664999999999999</v>
      </c>
      <c r="I2286">
        <v>27.468</v>
      </c>
      <c r="J2286">
        <v>25.61</v>
      </c>
    </row>
    <row r="2287" spans="1:10">
      <c r="A2287" s="76">
        <v>43438.395833333336</v>
      </c>
      <c r="C2287" s="39">
        <v>27.664999999999999</v>
      </c>
      <c r="D2287">
        <v>25.513000000000002</v>
      </c>
      <c r="E2287">
        <v>25.513000000000002</v>
      </c>
      <c r="F2287">
        <v>28.456</v>
      </c>
      <c r="G2287">
        <v>25.513000000000002</v>
      </c>
      <c r="H2287">
        <v>27.664999999999999</v>
      </c>
      <c r="I2287">
        <v>27.468</v>
      </c>
      <c r="J2287">
        <v>25.61</v>
      </c>
    </row>
    <row r="2288" spans="1:10">
      <c r="A2288" s="76">
        <v>43438.416666666664</v>
      </c>
      <c r="C2288" s="39">
        <v>27.664999999999999</v>
      </c>
      <c r="D2288">
        <v>25.513000000000002</v>
      </c>
      <c r="E2288">
        <v>25.61</v>
      </c>
      <c r="F2288">
        <v>28.555</v>
      </c>
      <c r="G2288">
        <v>25.513000000000002</v>
      </c>
      <c r="H2288">
        <v>27.763999999999999</v>
      </c>
      <c r="I2288">
        <v>27.37</v>
      </c>
      <c r="J2288">
        <v>25.61</v>
      </c>
    </row>
    <row r="2289" spans="1:10">
      <c r="A2289" s="76">
        <v>43438.4375</v>
      </c>
      <c r="C2289" s="39">
        <v>27.664999999999999</v>
      </c>
      <c r="D2289">
        <v>25.513000000000002</v>
      </c>
      <c r="E2289">
        <v>25.61</v>
      </c>
      <c r="F2289">
        <v>28.555</v>
      </c>
      <c r="G2289">
        <v>25.513000000000002</v>
      </c>
      <c r="H2289">
        <v>27.763999999999999</v>
      </c>
      <c r="I2289">
        <v>27.468</v>
      </c>
      <c r="J2289">
        <v>25.61</v>
      </c>
    </row>
    <row r="2290" spans="1:10">
      <c r="A2290" s="76">
        <v>43438.458333333336</v>
      </c>
      <c r="C2290" s="39">
        <v>27.664999999999999</v>
      </c>
      <c r="D2290">
        <v>25.513000000000002</v>
      </c>
      <c r="E2290">
        <v>25.61</v>
      </c>
      <c r="F2290">
        <v>28.555</v>
      </c>
      <c r="G2290">
        <v>25.513000000000002</v>
      </c>
      <c r="H2290">
        <v>27.664999999999999</v>
      </c>
      <c r="I2290">
        <v>27.37</v>
      </c>
      <c r="J2290">
        <v>25.61</v>
      </c>
    </row>
    <row r="2291" spans="1:10">
      <c r="A2291" s="76">
        <v>43438.479166666664</v>
      </c>
      <c r="C2291" s="39">
        <v>27.664999999999999</v>
      </c>
      <c r="D2291">
        <v>25.513000000000002</v>
      </c>
      <c r="E2291">
        <v>25.61</v>
      </c>
      <c r="F2291">
        <v>28.555</v>
      </c>
      <c r="G2291">
        <v>25.513000000000002</v>
      </c>
      <c r="H2291">
        <v>27.664999999999999</v>
      </c>
      <c r="I2291">
        <v>27.271999999999998</v>
      </c>
      <c r="J2291">
        <v>25.61</v>
      </c>
    </row>
    <row r="2292" spans="1:10">
      <c r="A2292" s="76">
        <v>43438.5</v>
      </c>
      <c r="C2292" s="39">
        <v>27.664999999999999</v>
      </c>
      <c r="D2292">
        <v>25.513000000000002</v>
      </c>
      <c r="E2292">
        <v>25.61</v>
      </c>
      <c r="F2292">
        <v>28.555</v>
      </c>
      <c r="G2292">
        <v>25.513000000000002</v>
      </c>
      <c r="H2292">
        <v>27.763999999999999</v>
      </c>
      <c r="I2292">
        <v>27.37</v>
      </c>
      <c r="J2292">
        <v>25.61</v>
      </c>
    </row>
    <row r="2293" spans="1:10">
      <c r="A2293" s="76">
        <v>43438.520833333336</v>
      </c>
      <c r="C2293" s="39">
        <v>27.664999999999999</v>
      </c>
      <c r="D2293">
        <v>25.513000000000002</v>
      </c>
      <c r="E2293">
        <v>25.61</v>
      </c>
      <c r="F2293">
        <v>28.655000000000001</v>
      </c>
      <c r="G2293">
        <v>25.61</v>
      </c>
      <c r="H2293">
        <v>27.763999999999999</v>
      </c>
      <c r="I2293">
        <v>27.468</v>
      </c>
      <c r="J2293">
        <v>25.61</v>
      </c>
    </row>
    <row r="2294" spans="1:10">
      <c r="A2294" s="76">
        <v>43438.541666666664</v>
      </c>
      <c r="C2294" s="39">
        <v>27.763888888888886</v>
      </c>
      <c r="D2294">
        <v>25.61</v>
      </c>
      <c r="E2294">
        <v>25.61</v>
      </c>
      <c r="F2294">
        <v>28.655000000000001</v>
      </c>
      <c r="G2294">
        <v>25.61</v>
      </c>
      <c r="H2294">
        <v>27.763999999999999</v>
      </c>
      <c r="I2294">
        <v>27.37</v>
      </c>
      <c r="J2294">
        <v>25.61</v>
      </c>
    </row>
    <row r="2295" spans="1:10">
      <c r="A2295" s="76">
        <v>43438.5625</v>
      </c>
      <c r="C2295" s="39">
        <v>27.763888888888886</v>
      </c>
      <c r="D2295">
        <v>25.61</v>
      </c>
      <c r="E2295">
        <v>25.707999999999998</v>
      </c>
      <c r="F2295">
        <v>28.655000000000001</v>
      </c>
      <c r="G2295">
        <v>25.61</v>
      </c>
      <c r="H2295">
        <v>27.861999999999998</v>
      </c>
      <c r="I2295">
        <v>27.468</v>
      </c>
      <c r="J2295">
        <v>25.707999999999998</v>
      </c>
    </row>
    <row r="2296" spans="1:10">
      <c r="A2296" s="76">
        <v>43438.583333333336</v>
      </c>
      <c r="C2296" s="39">
        <v>27.763888888888886</v>
      </c>
      <c r="D2296">
        <v>25.61</v>
      </c>
      <c r="E2296">
        <v>25.707999999999998</v>
      </c>
      <c r="F2296">
        <v>28.655000000000001</v>
      </c>
      <c r="G2296">
        <v>25.61</v>
      </c>
      <c r="H2296">
        <v>27.861999999999998</v>
      </c>
      <c r="I2296">
        <v>27.468</v>
      </c>
      <c r="J2296">
        <v>25.707999999999998</v>
      </c>
    </row>
    <row r="2297" spans="1:10">
      <c r="A2297" s="76">
        <v>43438.604166666664</v>
      </c>
      <c r="C2297" s="39">
        <v>27.763888888888886</v>
      </c>
      <c r="D2297">
        <v>25.707999999999998</v>
      </c>
      <c r="E2297">
        <v>25.707999999999998</v>
      </c>
      <c r="F2297">
        <v>28.655000000000001</v>
      </c>
      <c r="G2297">
        <v>25.707999999999998</v>
      </c>
      <c r="H2297">
        <v>27.861999999999998</v>
      </c>
      <c r="I2297">
        <v>27.567</v>
      </c>
      <c r="J2297">
        <v>25.707999999999998</v>
      </c>
    </row>
    <row r="2298" spans="1:10">
      <c r="A2298" s="76">
        <v>43438.625</v>
      </c>
      <c r="C2298" s="39">
        <v>27.862222222222226</v>
      </c>
      <c r="D2298">
        <v>25.707999999999998</v>
      </c>
      <c r="E2298">
        <v>25.805</v>
      </c>
      <c r="F2298">
        <v>28.754000000000001</v>
      </c>
      <c r="G2298">
        <v>25.707999999999998</v>
      </c>
      <c r="H2298">
        <v>27.960999999999999</v>
      </c>
      <c r="I2298">
        <v>27.664999999999999</v>
      </c>
      <c r="J2298">
        <v>25.805</v>
      </c>
    </row>
    <row r="2299" spans="1:10">
      <c r="A2299" s="76">
        <v>43438.645833333336</v>
      </c>
      <c r="C2299" s="39">
        <v>27.862222222222226</v>
      </c>
      <c r="D2299">
        <v>25.707999999999998</v>
      </c>
      <c r="E2299">
        <v>25.805</v>
      </c>
      <c r="F2299">
        <v>28.754000000000001</v>
      </c>
      <c r="G2299">
        <v>25.707999999999998</v>
      </c>
      <c r="H2299">
        <v>27.960999999999999</v>
      </c>
      <c r="I2299">
        <v>27.567</v>
      </c>
      <c r="J2299">
        <v>25.805</v>
      </c>
    </row>
    <row r="2300" spans="1:10">
      <c r="A2300" s="76">
        <v>43438.666666666664</v>
      </c>
      <c r="C2300" s="39">
        <v>27.862222222222226</v>
      </c>
      <c r="D2300">
        <v>25.707999999999998</v>
      </c>
      <c r="E2300">
        <v>25.805</v>
      </c>
      <c r="F2300">
        <v>28.853000000000002</v>
      </c>
      <c r="G2300">
        <v>25.707999999999998</v>
      </c>
      <c r="H2300">
        <v>27.960999999999999</v>
      </c>
      <c r="I2300">
        <v>27.567</v>
      </c>
      <c r="J2300">
        <v>25.805</v>
      </c>
    </row>
    <row r="2301" spans="1:10">
      <c r="A2301" s="76">
        <v>43438.6875</v>
      </c>
      <c r="C2301" s="39">
        <v>27.862222222222226</v>
      </c>
      <c r="D2301">
        <v>25.707999999999998</v>
      </c>
      <c r="E2301">
        <v>25.805</v>
      </c>
      <c r="F2301">
        <v>28.754000000000001</v>
      </c>
      <c r="G2301">
        <v>25.707999999999998</v>
      </c>
      <c r="H2301">
        <v>27.960999999999999</v>
      </c>
      <c r="I2301">
        <v>27.567</v>
      </c>
      <c r="J2301">
        <v>25.805</v>
      </c>
    </row>
    <row r="2302" spans="1:10">
      <c r="A2302" s="76">
        <v>43438.708333333336</v>
      </c>
      <c r="C2302" s="39">
        <v>27.862222222222226</v>
      </c>
      <c r="D2302">
        <v>25.707999999999998</v>
      </c>
      <c r="E2302">
        <v>25.707999999999998</v>
      </c>
      <c r="F2302">
        <v>28.754000000000001</v>
      </c>
      <c r="G2302">
        <v>25.707999999999998</v>
      </c>
      <c r="H2302">
        <v>27.960999999999999</v>
      </c>
      <c r="I2302">
        <v>27.664999999999999</v>
      </c>
      <c r="J2302">
        <v>25.707999999999998</v>
      </c>
    </row>
    <row r="2303" spans="1:10">
      <c r="A2303" s="76">
        <v>43438.729166666664</v>
      </c>
      <c r="C2303" s="39">
        <v>27.763888888888886</v>
      </c>
      <c r="D2303">
        <v>25.61</v>
      </c>
      <c r="E2303">
        <v>25.707999999999998</v>
      </c>
      <c r="F2303">
        <v>28.754000000000001</v>
      </c>
      <c r="G2303">
        <v>25.707999999999998</v>
      </c>
      <c r="H2303">
        <v>27.960999999999999</v>
      </c>
      <c r="I2303">
        <v>27.664999999999999</v>
      </c>
      <c r="J2303">
        <v>25.707999999999998</v>
      </c>
    </row>
    <row r="2304" spans="1:10">
      <c r="A2304" s="76">
        <v>43438.75</v>
      </c>
      <c r="C2304" s="39">
        <v>27.763888888888886</v>
      </c>
      <c r="D2304">
        <v>25.61</v>
      </c>
      <c r="E2304">
        <v>25.707999999999998</v>
      </c>
      <c r="F2304">
        <v>28.655000000000001</v>
      </c>
      <c r="G2304">
        <v>25.61</v>
      </c>
      <c r="H2304">
        <v>27.861999999999998</v>
      </c>
      <c r="I2304">
        <v>27.567</v>
      </c>
      <c r="J2304">
        <v>25.707999999999998</v>
      </c>
    </row>
    <row r="2305" spans="1:10">
      <c r="A2305" s="76">
        <v>43438.770833333336</v>
      </c>
      <c r="C2305" s="39">
        <v>27.763888888888886</v>
      </c>
      <c r="D2305">
        <v>25.61</v>
      </c>
      <c r="E2305">
        <v>25.61</v>
      </c>
      <c r="F2305">
        <v>28.754000000000001</v>
      </c>
      <c r="G2305">
        <v>25.61</v>
      </c>
      <c r="H2305">
        <v>27.861999999999998</v>
      </c>
      <c r="I2305">
        <v>27.567</v>
      </c>
      <c r="J2305">
        <v>25.61</v>
      </c>
    </row>
    <row r="2306" spans="1:10">
      <c r="A2306" s="76">
        <v>43438.791666666664</v>
      </c>
      <c r="C2306" s="39">
        <v>27.664999999999999</v>
      </c>
      <c r="D2306">
        <v>25.513000000000002</v>
      </c>
      <c r="E2306">
        <v>25.61</v>
      </c>
      <c r="F2306">
        <v>28.655000000000001</v>
      </c>
      <c r="G2306">
        <v>25.513000000000002</v>
      </c>
      <c r="H2306">
        <v>27.763999999999999</v>
      </c>
      <c r="I2306">
        <v>27.468</v>
      </c>
      <c r="J2306">
        <v>25.61</v>
      </c>
    </row>
    <row r="2307" spans="1:10">
      <c r="A2307" s="76">
        <v>43438.8125</v>
      </c>
      <c r="C2307" s="39">
        <v>27.56722222222222</v>
      </c>
      <c r="D2307">
        <v>25.416</v>
      </c>
      <c r="E2307">
        <v>25.513000000000002</v>
      </c>
      <c r="F2307">
        <v>28.555</v>
      </c>
      <c r="G2307">
        <v>25.513000000000002</v>
      </c>
      <c r="H2307">
        <v>27.664999999999999</v>
      </c>
      <c r="I2307">
        <v>27.37</v>
      </c>
      <c r="J2307">
        <v>25.513000000000002</v>
      </c>
    </row>
    <row r="2308" spans="1:10">
      <c r="A2308" s="76">
        <v>43438.833333333336</v>
      </c>
      <c r="C2308" s="39">
        <v>27.56722222222222</v>
      </c>
      <c r="D2308">
        <v>25.416</v>
      </c>
      <c r="E2308">
        <v>25.513000000000002</v>
      </c>
      <c r="F2308">
        <v>28.456</v>
      </c>
      <c r="G2308">
        <v>25.416</v>
      </c>
      <c r="H2308">
        <v>27.664999999999999</v>
      </c>
      <c r="I2308">
        <v>27.37</v>
      </c>
      <c r="J2308">
        <v>25.513000000000002</v>
      </c>
    </row>
    <row r="2309" spans="1:10">
      <c r="A2309" s="76">
        <v>43438.854166666664</v>
      </c>
      <c r="C2309" s="39">
        <v>27.467777777777776</v>
      </c>
      <c r="D2309">
        <v>25.318999999999999</v>
      </c>
      <c r="E2309">
        <v>25.416</v>
      </c>
      <c r="F2309">
        <v>28.456</v>
      </c>
      <c r="G2309">
        <v>25.416</v>
      </c>
      <c r="H2309">
        <v>27.567</v>
      </c>
      <c r="I2309">
        <v>27.37</v>
      </c>
      <c r="J2309">
        <v>25.416</v>
      </c>
    </row>
    <row r="2310" spans="1:10">
      <c r="A2310" s="76">
        <v>43438.875</v>
      </c>
      <c r="C2310" s="39">
        <v>27.467777777777776</v>
      </c>
      <c r="D2310">
        <v>25.318999999999999</v>
      </c>
      <c r="E2310">
        <v>25.416</v>
      </c>
      <c r="F2310">
        <v>28.456</v>
      </c>
      <c r="G2310">
        <v>25.416</v>
      </c>
      <c r="H2310">
        <v>27.567</v>
      </c>
      <c r="I2310">
        <v>27.271999999999998</v>
      </c>
      <c r="J2310">
        <v>25.416</v>
      </c>
    </row>
    <row r="2311" spans="1:10">
      <c r="A2311" s="76">
        <v>43438.895833333336</v>
      </c>
      <c r="C2311" s="39">
        <v>27.467777777777776</v>
      </c>
      <c r="D2311">
        <v>25.318999999999999</v>
      </c>
      <c r="E2311">
        <v>25.416</v>
      </c>
      <c r="F2311">
        <v>28.456</v>
      </c>
      <c r="G2311">
        <v>25.318999999999999</v>
      </c>
      <c r="H2311">
        <v>27.567</v>
      </c>
      <c r="I2311">
        <v>27.271999999999998</v>
      </c>
      <c r="J2311">
        <v>25.416</v>
      </c>
    </row>
    <row r="2312" spans="1:10">
      <c r="A2312" s="76">
        <v>43438.916666666664</v>
      </c>
      <c r="C2312" s="39">
        <v>27.467777777777776</v>
      </c>
      <c r="D2312">
        <v>25.318999999999999</v>
      </c>
      <c r="E2312">
        <v>25.416</v>
      </c>
      <c r="F2312">
        <v>28.456</v>
      </c>
      <c r="G2312">
        <v>25.318999999999999</v>
      </c>
      <c r="H2312">
        <v>27.567</v>
      </c>
      <c r="I2312">
        <v>27.271999999999998</v>
      </c>
      <c r="J2312">
        <v>25.416</v>
      </c>
    </row>
    <row r="2313" spans="1:10">
      <c r="A2313" s="76">
        <v>43438.9375</v>
      </c>
      <c r="C2313" s="39">
        <v>27.467777777777776</v>
      </c>
      <c r="D2313">
        <v>25.318999999999999</v>
      </c>
      <c r="E2313">
        <v>25.416</v>
      </c>
      <c r="F2313">
        <v>28.456</v>
      </c>
      <c r="G2313">
        <v>25.318999999999999</v>
      </c>
      <c r="H2313">
        <v>27.567</v>
      </c>
      <c r="I2313">
        <v>27.271999999999998</v>
      </c>
      <c r="J2313">
        <v>25.416</v>
      </c>
    </row>
    <row r="2314" spans="1:10">
      <c r="A2314" s="76">
        <v>43438.958333333336</v>
      </c>
      <c r="C2314" s="39">
        <v>27.467777777777776</v>
      </c>
      <c r="D2314">
        <v>25.318999999999999</v>
      </c>
      <c r="E2314">
        <v>25.416</v>
      </c>
      <c r="F2314">
        <v>28.456</v>
      </c>
      <c r="G2314">
        <v>25.318999999999999</v>
      </c>
      <c r="H2314">
        <v>27.567</v>
      </c>
      <c r="I2314">
        <v>27.172999999999998</v>
      </c>
      <c r="J2314">
        <v>25.416</v>
      </c>
    </row>
    <row r="2315" spans="1:10">
      <c r="A2315" s="76">
        <v>43438.979166666664</v>
      </c>
      <c r="C2315" s="39">
        <v>27.370000000000005</v>
      </c>
      <c r="D2315">
        <v>25.222000000000001</v>
      </c>
      <c r="E2315">
        <v>25.318999999999999</v>
      </c>
      <c r="F2315">
        <v>28.356999999999999</v>
      </c>
      <c r="G2315">
        <v>25.318999999999999</v>
      </c>
      <c r="H2315">
        <v>27.468</v>
      </c>
      <c r="I2315">
        <v>27.271999999999998</v>
      </c>
      <c r="J2315">
        <v>25.318999999999999</v>
      </c>
    </row>
    <row r="2316" spans="1:10">
      <c r="A2316" s="76">
        <v>43439</v>
      </c>
      <c r="C2316" s="39">
        <v>27.370000000000005</v>
      </c>
      <c r="D2316">
        <v>25.222000000000001</v>
      </c>
      <c r="E2316">
        <v>25.318999999999999</v>
      </c>
      <c r="F2316">
        <v>28.257999999999999</v>
      </c>
      <c r="G2316">
        <v>25.222000000000001</v>
      </c>
      <c r="H2316">
        <v>27.468</v>
      </c>
      <c r="I2316">
        <v>27.172999999999998</v>
      </c>
      <c r="J2316">
        <v>25.318999999999999</v>
      </c>
    </row>
    <row r="2317" spans="1:10">
      <c r="A2317" s="76">
        <v>43439.020833333336</v>
      </c>
      <c r="C2317" s="39">
        <v>27.370000000000005</v>
      </c>
      <c r="D2317">
        <v>25.318999999999999</v>
      </c>
      <c r="E2317">
        <v>25.318999999999999</v>
      </c>
      <c r="F2317">
        <v>28.257999999999999</v>
      </c>
      <c r="G2317">
        <v>25.318999999999999</v>
      </c>
      <c r="H2317">
        <v>27.468</v>
      </c>
      <c r="I2317">
        <v>27.172999999999998</v>
      </c>
      <c r="J2317">
        <v>25.318999999999999</v>
      </c>
    </row>
    <row r="2318" spans="1:10">
      <c r="A2318" s="76">
        <v>43439.041666666664</v>
      </c>
      <c r="C2318" s="39">
        <v>27.370000000000005</v>
      </c>
      <c r="D2318">
        <v>25.318999999999999</v>
      </c>
      <c r="E2318">
        <v>25.318999999999999</v>
      </c>
      <c r="F2318">
        <v>28.257999999999999</v>
      </c>
      <c r="G2318">
        <v>25.318999999999999</v>
      </c>
      <c r="H2318">
        <v>27.468</v>
      </c>
      <c r="I2318">
        <v>27.172999999999998</v>
      </c>
      <c r="J2318">
        <v>25.318999999999999</v>
      </c>
    </row>
    <row r="2319" spans="1:10">
      <c r="A2319" s="76">
        <v>43439.0625</v>
      </c>
      <c r="C2319" s="39">
        <v>27.370000000000005</v>
      </c>
      <c r="D2319">
        <v>25.318999999999999</v>
      </c>
      <c r="E2319">
        <v>25.318999999999999</v>
      </c>
      <c r="F2319">
        <v>28.356999999999999</v>
      </c>
      <c r="G2319">
        <v>25.318999999999999</v>
      </c>
      <c r="H2319">
        <v>27.468</v>
      </c>
      <c r="I2319">
        <v>27.172999999999998</v>
      </c>
      <c r="J2319">
        <v>25.318999999999999</v>
      </c>
    </row>
    <row r="2320" spans="1:10">
      <c r="A2320" s="76">
        <v>43439.083333333336</v>
      </c>
      <c r="C2320" s="39">
        <v>27.370000000000005</v>
      </c>
      <c r="D2320">
        <v>25.318999999999999</v>
      </c>
      <c r="E2320">
        <v>25.318999999999999</v>
      </c>
      <c r="F2320">
        <v>28.356999999999999</v>
      </c>
      <c r="G2320">
        <v>25.318999999999999</v>
      </c>
      <c r="H2320">
        <v>27.468</v>
      </c>
      <c r="I2320">
        <v>27.172999999999998</v>
      </c>
      <c r="J2320">
        <v>25.318999999999999</v>
      </c>
    </row>
    <row r="2321" spans="1:10">
      <c r="A2321" s="76">
        <v>43439.104166666664</v>
      </c>
      <c r="C2321" s="39">
        <v>27.370000000000005</v>
      </c>
      <c r="D2321">
        <v>25.222000000000001</v>
      </c>
      <c r="E2321">
        <v>25.318999999999999</v>
      </c>
      <c r="F2321">
        <v>28.257999999999999</v>
      </c>
      <c r="G2321">
        <v>25.222000000000001</v>
      </c>
      <c r="H2321">
        <v>27.468</v>
      </c>
      <c r="I2321">
        <v>27.074999999999999</v>
      </c>
      <c r="J2321">
        <v>25.318999999999999</v>
      </c>
    </row>
    <row r="2322" spans="1:10">
      <c r="A2322" s="76">
        <v>43439.125</v>
      </c>
      <c r="C2322" s="39">
        <v>27.370000000000005</v>
      </c>
      <c r="D2322">
        <v>25.222000000000001</v>
      </c>
      <c r="E2322">
        <v>25.318999999999999</v>
      </c>
      <c r="F2322">
        <v>28.257999999999999</v>
      </c>
      <c r="G2322">
        <v>25.222000000000001</v>
      </c>
      <c r="H2322">
        <v>27.468</v>
      </c>
      <c r="I2322">
        <v>27.074999999999999</v>
      </c>
      <c r="J2322">
        <v>25.318999999999999</v>
      </c>
    </row>
    <row r="2323" spans="1:10">
      <c r="A2323" s="76">
        <v>43439.145833333336</v>
      </c>
      <c r="C2323" s="39">
        <v>27.370000000000005</v>
      </c>
      <c r="D2323">
        <v>25.222000000000001</v>
      </c>
      <c r="E2323">
        <v>25.318999999999999</v>
      </c>
      <c r="F2323">
        <v>28.257999999999999</v>
      </c>
      <c r="G2323">
        <v>25.222000000000001</v>
      </c>
      <c r="H2323">
        <v>27.468</v>
      </c>
      <c r="I2323">
        <v>27.074999999999999</v>
      </c>
      <c r="J2323">
        <v>25.318999999999999</v>
      </c>
    </row>
    <row r="2324" spans="1:10">
      <c r="A2324" s="76">
        <v>43439.166666666664</v>
      </c>
      <c r="C2324" s="39">
        <v>27.370000000000005</v>
      </c>
      <c r="D2324">
        <v>25.222000000000001</v>
      </c>
      <c r="E2324">
        <v>25.318999999999999</v>
      </c>
      <c r="F2324">
        <v>28.257999999999999</v>
      </c>
      <c r="G2324">
        <v>25.222000000000001</v>
      </c>
      <c r="H2324">
        <v>27.468</v>
      </c>
      <c r="I2324">
        <v>27.172999999999998</v>
      </c>
      <c r="J2324">
        <v>25.318999999999999</v>
      </c>
    </row>
    <row r="2325" spans="1:10">
      <c r="A2325" s="76">
        <v>43439.1875</v>
      </c>
      <c r="C2325" s="39">
        <v>27.370000000000005</v>
      </c>
      <c r="D2325">
        <v>25.222000000000001</v>
      </c>
      <c r="E2325">
        <v>25.318999999999999</v>
      </c>
      <c r="F2325">
        <v>28.257999999999999</v>
      </c>
      <c r="G2325">
        <v>25.222000000000001</v>
      </c>
      <c r="H2325">
        <v>27.37</v>
      </c>
      <c r="I2325">
        <v>27.074999999999999</v>
      </c>
      <c r="J2325">
        <v>25.222000000000001</v>
      </c>
    </row>
    <row r="2326" spans="1:10">
      <c r="A2326" s="76">
        <v>43439.208333333336</v>
      </c>
      <c r="C2326" s="39">
        <v>27.272222222222226</v>
      </c>
      <c r="D2326">
        <v>25.125</v>
      </c>
      <c r="E2326">
        <v>25.222000000000001</v>
      </c>
      <c r="F2326">
        <v>28.158999999999999</v>
      </c>
      <c r="G2326">
        <v>25.222000000000001</v>
      </c>
      <c r="H2326">
        <v>27.37</v>
      </c>
      <c r="I2326">
        <v>27.074999999999999</v>
      </c>
      <c r="J2326">
        <v>25.222000000000001</v>
      </c>
    </row>
    <row r="2327" spans="1:10">
      <c r="A2327" s="76">
        <v>43439.229166666664</v>
      </c>
      <c r="C2327" s="39">
        <v>27.272222222222226</v>
      </c>
      <c r="D2327">
        <v>25.125</v>
      </c>
      <c r="E2327">
        <v>25.222000000000001</v>
      </c>
      <c r="F2327">
        <v>28.257999999999999</v>
      </c>
      <c r="G2327">
        <v>25.125</v>
      </c>
      <c r="H2327">
        <v>27.37</v>
      </c>
      <c r="I2327">
        <v>27.074999999999999</v>
      </c>
      <c r="J2327">
        <v>25.222000000000001</v>
      </c>
    </row>
    <row r="2328" spans="1:10">
      <c r="A2328" s="76">
        <v>43439.25</v>
      </c>
      <c r="C2328" s="39">
        <v>27.172777777777778</v>
      </c>
      <c r="D2328">
        <v>25.125</v>
      </c>
      <c r="E2328">
        <v>25.222000000000001</v>
      </c>
      <c r="F2328">
        <v>28.158999999999999</v>
      </c>
      <c r="G2328">
        <v>25.125</v>
      </c>
      <c r="H2328">
        <v>27.271999999999998</v>
      </c>
      <c r="I2328">
        <v>27.074999999999999</v>
      </c>
      <c r="J2328">
        <v>25.222000000000001</v>
      </c>
    </row>
    <row r="2329" spans="1:10">
      <c r="A2329" s="76">
        <v>43439.270833333336</v>
      </c>
      <c r="C2329" s="39">
        <v>27.272222222222226</v>
      </c>
      <c r="D2329">
        <v>25.125</v>
      </c>
      <c r="E2329">
        <v>25.222000000000001</v>
      </c>
      <c r="F2329">
        <v>28.158999999999999</v>
      </c>
      <c r="G2329">
        <v>25.125</v>
      </c>
      <c r="H2329">
        <v>27.37</v>
      </c>
      <c r="I2329">
        <v>27.074999999999999</v>
      </c>
      <c r="J2329">
        <v>25.222000000000001</v>
      </c>
    </row>
    <row r="2330" spans="1:10">
      <c r="A2330" s="76">
        <v>43439.291666666664</v>
      </c>
      <c r="C2330" s="39">
        <v>27.272222222222226</v>
      </c>
      <c r="D2330">
        <v>25.125</v>
      </c>
      <c r="E2330">
        <v>25.125</v>
      </c>
      <c r="F2330">
        <v>28.158999999999999</v>
      </c>
      <c r="G2330">
        <v>25.125</v>
      </c>
      <c r="H2330">
        <v>27.271999999999998</v>
      </c>
      <c r="I2330">
        <v>26.977</v>
      </c>
      <c r="J2330">
        <v>25.125</v>
      </c>
    </row>
    <row r="2331" spans="1:10">
      <c r="A2331" s="76">
        <v>43439.3125</v>
      </c>
      <c r="C2331" s="39">
        <v>27.172777777777778</v>
      </c>
      <c r="D2331">
        <v>25.027999999999999</v>
      </c>
      <c r="E2331">
        <v>25.125</v>
      </c>
      <c r="F2331">
        <v>28.158999999999999</v>
      </c>
      <c r="G2331">
        <v>25.125</v>
      </c>
      <c r="H2331">
        <v>27.271999999999998</v>
      </c>
      <c r="I2331">
        <v>27.074999999999999</v>
      </c>
      <c r="J2331">
        <v>25.222000000000001</v>
      </c>
    </row>
    <row r="2332" spans="1:10">
      <c r="A2332" s="76">
        <v>43439.333333333336</v>
      </c>
      <c r="C2332" s="39">
        <v>27.467777777777776</v>
      </c>
      <c r="D2332">
        <v>25.222000000000001</v>
      </c>
      <c r="E2332">
        <v>25.318999999999999</v>
      </c>
      <c r="F2332">
        <v>28.257999999999999</v>
      </c>
      <c r="G2332">
        <v>25.318999999999999</v>
      </c>
      <c r="H2332">
        <v>27.468</v>
      </c>
      <c r="I2332">
        <v>27.172999999999998</v>
      </c>
      <c r="J2332">
        <v>25.513000000000002</v>
      </c>
    </row>
    <row r="2333" spans="1:10">
      <c r="A2333" s="76">
        <v>43439.354166666664</v>
      </c>
      <c r="C2333" s="39">
        <v>27.56722222222222</v>
      </c>
      <c r="D2333">
        <v>25.318999999999999</v>
      </c>
      <c r="E2333">
        <v>25.416</v>
      </c>
      <c r="F2333">
        <v>28.456</v>
      </c>
      <c r="G2333">
        <v>25.318999999999999</v>
      </c>
      <c r="H2333">
        <v>27.468</v>
      </c>
      <c r="I2333">
        <v>27.271999999999998</v>
      </c>
      <c r="J2333">
        <v>25.513000000000002</v>
      </c>
    </row>
    <row r="2334" spans="1:10">
      <c r="A2334" s="76">
        <v>43439.375</v>
      </c>
      <c r="C2334" s="39">
        <v>27.370000000000005</v>
      </c>
      <c r="D2334">
        <v>25.222000000000001</v>
      </c>
      <c r="E2334">
        <v>25.318999999999999</v>
      </c>
      <c r="F2334">
        <v>28.257999999999999</v>
      </c>
      <c r="G2334">
        <v>25.318999999999999</v>
      </c>
      <c r="H2334">
        <v>27.37</v>
      </c>
      <c r="I2334">
        <v>27.074999999999999</v>
      </c>
      <c r="J2334">
        <v>25.318999999999999</v>
      </c>
    </row>
    <row r="2335" spans="1:10">
      <c r="A2335" s="76">
        <v>43439.395833333336</v>
      </c>
      <c r="C2335" s="39">
        <v>27.370000000000005</v>
      </c>
      <c r="D2335">
        <v>25.125</v>
      </c>
      <c r="E2335">
        <v>25.318999999999999</v>
      </c>
      <c r="F2335">
        <v>28.158999999999999</v>
      </c>
      <c r="G2335">
        <v>25.222000000000001</v>
      </c>
      <c r="H2335">
        <v>27.37</v>
      </c>
      <c r="I2335">
        <v>27.172999999999998</v>
      </c>
      <c r="J2335">
        <v>25.318999999999999</v>
      </c>
    </row>
    <row r="2336" spans="1:10">
      <c r="A2336" s="76">
        <v>43439.416666666664</v>
      </c>
      <c r="C2336" s="39">
        <v>27.272222222222226</v>
      </c>
      <c r="D2336">
        <v>25.125</v>
      </c>
      <c r="E2336">
        <v>25.222000000000001</v>
      </c>
      <c r="F2336">
        <v>28.158999999999999</v>
      </c>
      <c r="G2336">
        <v>25.222000000000001</v>
      </c>
      <c r="H2336">
        <v>27.37</v>
      </c>
      <c r="I2336">
        <v>27.172999999999998</v>
      </c>
      <c r="J2336">
        <v>25.318999999999999</v>
      </c>
    </row>
    <row r="2337" spans="1:10">
      <c r="A2337" s="76">
        <v>43439.4375</v>
      </c>
      <c r="C2337" s="39">
        <v>27.272222222222226</v>
      </c>
      <c r="D2337">
        <v>25.125</v>
      </c>
      <c r="E2337">
        <v>25.222000000000001</v>
      </c>
      <c r="F2337">
        <v>28.158999999999999</v>
      </c>
      <c r="G2337">
        <v>25.222000000000001</v>
      </c>
      <c r="H2337">
        <v>27.271999999999998</v>
      </c>
      <c r="I2337">
        <v>27.172999999999998</v>
      </c>
      <c r="J2337">
        <v>25.318999999999999</v>
      </c>
    </row>
    <row r="2338" spans="1:10">
      <c r="A2338" s="76">
        <v>43439.458333333336</v>
      </c>
      <c r="C2338" s="39">
        <v>27.272222222222226</v>
      </c>
      <c r="D2338">
        <v>25.222000000000001</v>
      </c>
      <c r="E2338">
        <v>25.318999999999999</v>
      </c>
      <c r="F2338">
        <v>28.158999999999999</v>
      </c>
      <c r="G2338">
        <v>25.222000000000001</v>
      </c>
      <c r="H2338">
        <v>27.37</v>
      </c>
      <c r="I2338">
        <v>27.074999999999999</v>
      </c>
      <c r="J2338">
        <v>25.318999999999999</v>
      </c>
    </row>
    <row r="2339" spans="1:10">
      <c r="A2339" s="76">
        <v>43439.479166666664</v>
      </c>
      <c r="C2339" s="39">
        <v>27.370000000000005</v>
      </c>
      <c r="D2339">
        <v>25.222000000000001</v>
      </c>
      <c r="E2339">
        <v>25.318999999999999</v>
      </c>
      <c r="F2339">
        <v>28.158999999999999</v>
      </c>
      <c r="G2339">
        <v>25.222000000000001</v>
      </c>
      <c r="H2339">
        <v>27.37</v>
      </c>
      <c r="I2339">
        <v>27.074999999999999</v>
      </c>
      <c r="J2339">
        <v>25.318999999999999</v>
      </c>
    </row>
    <row r="2340" spans="1:10">
      <c r="A2340" s="76">
        <v>43439.5</v>
      </c>
      <c r="C2340" s="39">
        <v>27.370000000000005</v>
      </c>
      <c r="D2340">
        <v>25.222000000000001</v>
      </c>
      <c r="E2340">
        <v>25.318999999999999</v>
      </c>
      <c r="F2340">
        <v>28.257999999999999</v>
      </c>
      <c r="G2340">
        <v>25.318999999999999</v>
      </c>
      <c r="H2340">
        <v>27.468</v>
      </c>
      <c r="I2340">
        <v>27.172999999999998</v>
      </c>
      <c r="J2340">
        <v>25.318999999999999</v>
      </c>
    </row>
    <row r="2341" spans="1:10">
      <c r="A2341" s="76">
        <v>43439.520833333336</v>
      </c>
      <c r="C2341" s="39">
        <v>27.370000000000005</v>
      </c>
      <c r="D2341">
        <v>25.222000000000001</v>
      </c>
      <c r="E2341">
        <v>25.318999999999999</v>
      </c>
      <c r="F2341">
        <v>28.257999999999999</v>
      </c>
      <c r="G2341">
        <v>25.318999999999999</v>
      </c>
      <c r="H2341">
        <v>27.468</v>
      </c>
      <c r="I2341">
        <v>27.172999999999998</v>
      </c>
      <c r="J2341">
        <v>25.416</v>
      </c>
    </row>
    <row r="2342" spans="1:10">
      <c r="A2342" s="76">
        <v>43439.541666666664</v>
      </c>
      <c r="C2342" s="39">
        <v>27.370000000000005</v>
      </c>
      <c r="D2342">
        <v>25.222000000000001</v>
      </c>
      <c r="E2342">
        <v>25.318999999999999</v>
      </c>
      <c r="F2342">
        <v>28.257999999999999</v>
      </c>
      <c r="G2342">
        <v>25.318999999999999</v>
      </c>
      <c r="H2342">
        <v>27.468</v>
      </c>
      <c r="I2342">
        <v>27.468</v>
      </c>
      <c r="J2342">
        <v>25.416</v>
      </c>
    </row>
    <row r="2343" spans="1:10">
      <c r="A2343" s="76">
        <v>43439.5625</v>
      </c>
      <c r="C2343" s="39">
        <v>27.370000000000005</v>
      </c>
      <c r="D2343">
        <v>25.222000000000001</v>
      </c>
      <c r="E2343">
        <v>25.318999999999999</v>
      </c>
      <c r="F2343">
        <v>28.257999999999999</v>
      </c>
      <c r="G2343">
        <v>25.318999999999999</v>
      </c>
      <c r="H2343">
        <v>27.468</v>
      </c>
      <c r="I2343">
        <v>27.271999999999998</v>
      </c>
      <c r="J2343">
        <v>25.416</v>
      </c>
    </row>
    <row r="2344" spans="1:10">
      <c r="A2344" s="76">
        <v>43439.583333333336</v>
      </c>
      <c r="C2344" s="39">
        <v>27.467777777777776</v>
      </c>
      <c r="D2344">
        <v>25.318999999999999</v>
      </c>
      <c r="E2344">
        <v>25.416</v>
      </c>
      <c r="F2344">
        <v>28.356999999999999</v>
      </c>
      <c r="G2344">
        <v>25.318999999999999</v>
      </c>
      <c r="H2344">
        <v>27.468</v>
      </c>
      <c r="I2344">
        <v>27.271999999999998</v>
      </c>
      <c r="J2344">
        <v>25.416</v>
      </c>
    </row>
    <row r="2345" spans="1:10">
      <c r="A2345" s="76">
        <v>43439.604166666664</v>
      </c>
      <c r="C2345" s="39">
        <v>27.370000000000005</v>
      </c>
      <c r="D2345">
        <v>25.318999999999999</v>
      </c>
      <c r="E2345">
        <v>25.318999999999999</v>
      </c>
      <c r="F2345">
        <v>28.257999999999999</v>
      </c>
      <c r="G2345">
        <v>25.318999999999999</v>
      </c>
      <c r="H2345">
        <v>27.468</v>
      </c>
      <c r="I2345">
        <v>27.271999999999998</v>
      </c>
      <c r="J2345">
        <v>25.416</v>
      </c>
    </row>
    <row r="2346" spans="1:10">
      <c r="A2346" s="76">
        <v>43439.625</v>
      </c>
      <c r="C2346" s="39">
        <v>27.467777777777776</v>
      </c>
      <c r="D2346">
        <v>25.318999999999999</v>
      </c>
      <c r="E2346">
        <v>25.416</v>
      </c>
      <c r="F2346">
        <v>28.356999999999999</v>
      </c>
      <c r="G2346">
        <v>25.416</v>
      </c>
      <c r="H2346">
        <v>27.468</v>
      </c>
      <c r="I2346">
        <v>27.271999999999998</v>
      </c>
      <c r="J2346">
        <v>25.416</v>
      </c>
    </row>
    <row r="2347" spans="1:10">
      <c r="A2347" s="76">
        <v>43439.645833333336</v>
      </c>
      <c r="C2347" s="39">
        <v>27.467777777777776</v>
      </c>
      <c r="D2347">
        <v>25.318999999999999</v>
      </c>
      <c r="E2347">
        <v>25.416</v>
      </c>
      <c r="F2347">
        <v>28.356999999999999</v>
      </c>
      <c r="G2347">
        <v>25.416</v>
      </c>
      <c r="H2347">
        <v>27.468</v>
      </c>
      <c r="I2347">
        <v>27.271999999999998</v>
      </c>
      <c r="J2347">
        <v>25.416</v>
      </c>
    </row>
    <row r="2348" spans="1:10">
      <c r="A2348" s="76">
        <v>43439.666666666664</v>
      </c>
      <c r="C2348" s="39">
        <v>27.467777777777776</v>
      </c>
      <c r="D2348">
        <v>25.318999999999999</v>
      </c>
      <c r="E2348">
        <v>25.416</v>
      </c>
      <c r="F2348">
        <v>28.356999999999999</v>
      </c>
      <c r="G2348">
        <v>25.318999999999999</v>
      </c>
      <c r="H2348">
        <v>27.468</v>
      </c>
      <c r="I2348">
        <v>27.172999999999998</v>
      </c>
      <c r="J2348">
        <v>25.416</v>
      </c>
    </row>
    <row r="2349" spans="1:10">
      <c r="A2349" s="76">
        <v>43439.6875</v>
      </c>
      <c r="C2349" s="39">
        <v>27.467777777777776</v>
      </c>
      <c r="D2349">
        <v>25.318999999999999</v>
      </c>
      <c r="E2349">
        <v>25.318999999999999</v>
      </c>
      <c r="F2349">
        <v>28.356999999999999</v>
      </c>
      <c r="G2349">
        <v>25.318999999999999</v>
      </c>
      <c r="H2349">
        <v>27.468</v>
      </c>
      <c r="I2349">
        <v>27.172999999999998</v>
      </c>
      <c r="J2349">
        <v>25.416</v>
      </c>
    </row>
    <row r="2350" spans="1:10">
      <c r="A2350" s="76">
        <v>43439.708333333336</v>
      </c>
      <c r="C2350" s="39">
        <v>27.467777777777776</v>
      </c>
      <c r="D2350">
        <v>25.222000000000001</v>
      </c>
      <c r="E2350">
        <v>25.318999999999999</v>
      </c>
      <c r="F2350">
        <v>28.356999999999999</v>
      </c>
      <c r="G2350">
        <v>25.318999999999999</v>
      </c>
      <c r="H2350">
        <v>27.468</v>
      </c>
      <c r="I2350">
        <v>27.271999999999998</v>
      </c>
      <c r="J2350">
        <v>25.318999999999999</v>
      </c>
    </row>
    <row r="2351" spans="1:10">
      <c r="A2351" s="76">
        <v>43439.729166666664</v>
      </c>
      <c r="C2351" s="39">
        <v>27.370000000000005</v>
      </c>
      <c r="D2351">
        <v>25.222000000000001</v>
      </c>
      <c r="E2351">
        <v>25.318999999999999</v>
      </c>
      <c r="F2351">
        <v>28.356999999999999</v>
      </c>
      <c r="G2351">
        <v>25.318999999999999</v>
      </c>
      <c r="H2351">
        <v>27.468</v>
      </c>
      <c r="I2351">
        <v>27.172999999999998</v>
      </c>
      <c r="J2351">
        <v>25.318999999999999</v>
      </c>
    </row>
    <row r="2352" spans="1:10">
      <c r="A2352" s="76">
        <v>43439.75</v>
      </c>
      <c r="C2352" s="39">
        <v>27.467777777777776</v>
      </c>
      <c r="D2352">
        <v>25.222000000000001</v>
      </c>
      <c r="E2352">
        <v>25.318999999999999</v>
      </c>
      <c r="F2352">
        <v>28.356999999999999</v>
      </c>
      <c r="G2352">
        <v>25.318999999999999</v>
      </c>
      <c r="H2352">
        <v>27.468</v>
      </c>
      <c r="I2352">
        <v>27.172999999999998</v>
      </c>
      <c r="J2352">
        <v>25.318999999999999</v>
      </c>
    </row>
    <row r="2353" spans="1:10">
      <c r="A2353" s="76">
        <v>43439.770833333336</v>
      </c>
      <c r="C2353" s="39">
        <v>27.370000000000005</v>
      </c>
      <c r="D2353">
        <v>25.222000000000001</v>
      </c>
      <c r="E2353">
        <v>25.318999999999999</v>
      </c>
      <c r="F2353">
        <v>28.356999999999999</v>
      </c>
      <c r="G2353">
        <v>25.222000000000001</v>
      </c>
      <c r="H2353">
        <v>27.468</v>
      </c>
      <c r="I2353">
        <v>27.172999999999998</v>
      </c>
      <c r="J2353">
        <v>25.318999999999999</v>
      </c>
    </row>
    <row r="2354" spans="1:10">
      <c r="A2354" s="76">
        <v>43439.791666666664</v>
      </c>
      <c r="C2354" s="39">
        <v>27.370000000000005</v>
      </c>
      <c r="D2354">
        <v>25.222000000000001</v>
      </c>
      <c r="E2354">
        <v>25.318999999999999</v>
      </c>
      <c r="F2354">
        <v>28.356999999999999</v>
      </c>
      <c r="G2354">
        <v>25.222000000000001</v>
      </c>
      <c r="H2354">
        <v>27.468</v>
      </c>
      <c r="I2354">
        <v>27.172999999999998</v>
      </c>
      <c r="J2354">
        <v>25.222000000000001</v>
      </c>
    </row>
    <row r="2355" spans="1:10">
      <c r="A2355" s="76">
        <v>43439.8125</v>
      </c>
      <c r="C2355" s="39">
        <v>27.370000000000005</v>
      </c>
      <c r="D2355">
        <v>25.222000000000001</v>
      </c>
      <c r="E2355">
        <v>25.222000000000001</v>
      </c>
      <c r="F2355">
        <v>28.356999999999999</v>
      </c>
      <c r="G2355">
        <v>25.222000000000001</v>
      </c>
      <c r="H2355">
        <v>27.468</v>
      </c>
      <c r="I2355">
        <v>27.172999999999998</v>
      </c>
      <c r="J2355">
        <v>25.222000000000001</v>
      </c>
    </row>
    <row r="2356" spans="1:10">
      <c r="A2356" s="76">
        <v>43439.833333333336</v>
      </c>
      <c r="C2356" s="39">
        <v>27.272222222222226</v>
      </c>
      <c r="D2356">
        <v>25.125</v>
      </c>
      <c r="E2356">
        <v>25.222000000000001</v>
      </c>
      <c r="F2356">
        <v>28.257999999999999</v>
      </c>
      <c r="G2356">
        <v>25.125</v>
      </c>
      <c r="H2356">
        <v>27.37</v>
      </c>
      <c r="I2356">
        <v>27.074999999999999</v>
      </c>
      <c r="J2356">
        <v>25.222000000000001</v>
      </c>
    </row>
    <row r="2357" spans="1:10">
      <c r="A2357" s="76">
        <v>43439.854166666664</v>
      </c>
      <c r="C2357" s="39">
        <v>27.272222222222226</v>
      </c>
      <c r="D2357">
        <v>25.125</v>
      </c>
      <c r="E2357">
        <v>25.125</v>
      </c>
      <c r="F2357">
        <v>28.257999999999999</v>
      </c>
      <c r="G2357">
        <v>25.125</v>
      </c>
      <c r="H2357">
        <v>27.37</v>
      </c>
      <c r="I2357">
        <v>26.977</v>
      </c>
      <c r="J2357">
        <v>25.125</v>
      </c>
    </row>
    <row r="2358" spans="1:10">
      <c r="A2358" s="76">
        <v>43439.875</v>
      </c>
      <c r="C2358" s="39">
        <v>27.272222222222226</v>
      </c>
      <c r="D2358">
        <v>25.125</v>
      </c>
      <c r="E2358">
        <v>25.222000000000001</v>
      </c>
      <c r="F2358">
        <v>28.257999999999999</v>
      </c>
      <c r="G2358">
        <v>25.125</v>
      </c>
      <c r="H2358">
        <v>27.37</v>
      </c>
      <c r="I2358">
        <v>27.074999999999999</v>
      </c>
      <c r="J2358">
        <v>25.222000000000001</v>
      </c>
    </row>
    <row r="2359" spans="1:10">
      <c r="A2359" s="76">
        <v>43439.895833333336</v>
      </c>
      <c r="C2359" s="39">
        <v>27.172777777777778</v>
      </c>
      <c r="D2359">
        <v>25.027999999999999</v>
      </c>
      <c r="E2359">
        <v>25.125</v>
      </c>
      <c r="F2359">
        <v>28.158999999999999</v>
      </c>
      <c r="G2359">
        <v>25.027999999999999</v>
      </c>
      <c r="H2359">
        <v>27.271999999999998</v>
      </c>
      <c r="I2359">
        <v>27.074999999999999</v>
      </c>
      <c r="J2359">
        <v>25.125</v>
      </c>
    </row>
    <row r="2360" spans="1:10">
      <c r="A2360" s="76">
        <v>43439.916666666664</v>
      </c>
      <c r="C2360" s="39">
        <v>27.172777777777778</v>
      </c>
      <c r="D2360">
        <v>25.027999999999999</v>
      </c>
      <c r="E2360">
        <v>25.027999999999999</v>
      </c>
      <c r="F2360">
        <v>28.158999999999999</v>
      </c>
      <c r="G2360">
        <v>25.027999999999999</v>
      </c>
      <c r="H2360">
        <v>27.172999999999998</v>
      </c>
      <c r="I2360">
        <v>26.879000000000001</v>
      </c>
      <c r="J2360">
        <v>25.125</v>
      </c>
    </row>
    <row r="2361" spans="1:10">
      <c r="A2361" s="76">
        <v>43439.9375</v>
      </c>
      <c r="C2361" s="39">
        <v>27.172777777777778</v>
      </c>
      <c r="D2361">
        <v>25.027999999999999</v>
      </c>
      <c r="E2361">
        <v>25.125</v>
      </c>
      <c r="F2361">
        <v>28.158999999999999</v>
      </c>
      <c r="G2361">
        <v>25.027999999999999</v>
      </c>
      <c r="H2361">
        <v>27.271999999999998</v>
      </c>
      <c r="I2361">
        <v>26.879000000000001</v>
      </c>
      <c r="J2361">
        <v>25.125</v>
      </c>
    </row>
    <row r="2362" spans="1:10">
      <c r="A2362" s="76">
        <v>43439.958333333336</v>
      </c>
      <c r="C2362" s="39">
        <v>27.074999999999999</v>
      </c>
      <c r="D2362">
        <v>24.931000000000001</v>
      </c>
      <c r="E2362">
        <v>25.027999999999999</v>
      </c>
      <c r="F2362">
        <v>28.06</v>
      </c>
      <c r="G2362">
        <v>24.931000000000001</v>
      </c>
      <c r="H2362">
        <v>27.172999999999998</v>
      </c>
      <c r="I2362">
        <v>27.074999999999999</v>
      </c>
      <c r="J2362">
        <v>25.027999999999999</v>
      </c>
    </row>
    <row r="2363" spans="1:10">
      <c r="A2363" s="76">
        <v>43439.979166666664</v>
      </c>
      <c r="C2363" s="39">
        <v>27.074999999999999</v>
      </c>
      <c r="D2363">
        <v>24.931000000000001</v>
      </c>
      <c r="E2363">
        <v>25.027999999999999</v>
      </c>
      <c r="F2363">
        <v>28.06</v>
      </c>
      <c r="G2363">
        <v>24.931000000000001</v>
      </c>
      <c r="H2363">
        <v>27.172999999999998</v>
      </c>
      <c r="I2363">
        <v>27.074999999999999</v>
      </c>
      <c r="J2363">
        <v>25.027999999999999</v>
      </c>
    </row>
    <row r="2364" spans="1:10">
      <c r="A2364" s="76">
        <v>43440</v>
      </c>
      <c r="C2364" s="39">
        <v>27.074999999999999</v>
      </c>
      <c r="D2364">
        <v>25.027999999999999</v>
      </c>
      <c r="E2364">
        <v>25.125</v>
      </c>
      <c r="F2364">
        <v>28.06</v>
      </c>
      <c r="G2364">
        <v>25.027999999999999</v>
      </c>
      <c r="H2364">
        <v>27.172999999999998</v>
      </c>
      <c r="I2364">
        <v>26.977</v>
      </c>
      <c r="J2364">
        <v>25.125</v>
      </c>
    </row>
    <row r="2365" spans="1:10">
      <c r="A2365" s="76">
        <v>43440.020833333336</v>
      </c>
      <c r="C2365" s="39">
        <v>27.172777777777778</v>
      </c>
      <c r="D2365">
        <v>25.027999999999999</v>
      </c>
      <c r="E2365">
        <v>25.125</v>
      </c>
      <c r="F2365">
        <v>28.06</v>
      </c>
      <c r="G2365">
        <v>25.027999999999999</v>
      </c>
      <c r="H2365">
        <v>27.271999999999998</v>
      </c>
      <c r="I2365">
        <v>26.977</v>
      </c>
      <c r="J2365">
        <v>25.125</v>
      </c>
    </row>
    <row r="2366" spans="1:10">
      <c r="A2366" s="76">
        <v>43440.041666666664</v>
      </c>
      <c r="C2366" s="39">
        <v>27.172777777777778</v>
      </c>
      <c r="D2366">
        <v>24.931000000000001</v>
      </c>
      <c r="E2366">
        <v>25.027999999999999</v>
      </c>
      <c r="F2366">
        <v>28.06</v>
      </c>
      <c r="G2366">
        <v>24.931000000000001</v>
      </c>
      <c r="H2366">
        <v>27.172999999999998</v>
      </c>
      <c r="I2366">
        <v>27.074999999999999</v>
      </c>
      <c r="J2366">
        <v>25.125</v>
      </c>
    </row>
    <row r="2367" spans="1:10">
      <c r="A2367" s="76">
        <v>43440.0625</v>
      </c>
      <c r="C2367" s="39">
        <v>27.172777777777778</v>
      </c>
      <c r="D2367">
        <v>25.027999999999999</v>
      </c>
      <c r="E2367">
        <v>25.125</v>
      </c>
      <c r="F2367">
        <v>28.158999999999999</v>
      </c>
      <c r="G2367">
        <v>25.027999999999999</v>
      </c>
      <c r="H2367">
        <v>27.271999999999998</v>
      </c>
      <c r="I2367">
        <v>26.977</v>
      </c>
      <c r="J2367">
        <v>25.125</v>
      </c>
    </row>
    <row r="2368" spans="1:10">
      <c r="A2368" s="76">
        <v>43440.083333333336</v>
      </c>
      <c r="C2368" s="39">
        <v>27.172777777777778</v>
      </c>
      <c r="D2368">
        <v>25.027999999999999</v>
      </c>
      <c r="E2368">
        <v>25.125</v>
      </c>
      <c r="F2368">
        <v>28.06</v>
      </c>
      <c r="G2368">
        <v>25.027999999999999</v>
      </c>
      <c r="H2368">
        <v>27.172999999999998</v>
      </c>
      <c r="I2368">
        <v>26.879000000000001</v>
      </c>
      <c r="J2368">
        <v>25.125</v>
      </c>
    </row>
    <row r="2369" spans="1:10">
      <c r="A2369" s="76">
        <v>43440.104166666664</v>
      </c>
      <c r="C2369" s="39">
        <v>27.172777777777778</v>
      </c>
      <c r="D2369">
        <v>25.027999999999999</v>
      </c>
      <c r="E2369">
        <v>25.125</v>
      </c>
      <c r="F2369">
        <v>28.06</v>
      </c>
      <c r="G2369">
        <v>25.027999999999999</v>
      </c>
      <c r="H2369">
        <v>27.271999999999998</v>
      </c>
      <c r="I2369">
        <v>26.879000000000001</v>
      </c>
      <c r="J2369">
        <v>25.125</v>
      </c>
    </row>
    <row r="2370" spans="1:10">
      <c r="A2370" s="76">
        <v>43440.125</v>
      </c>
      <c r="C2370" s="39">
        <v>27.272222222222226</v>
      </c>
      <c r="D2370">
        <v>25.125</v>
      </c>
      <c r="E2370">
        <v>25.125</v>
      </c>
      <c r="F2370">
        <v>28.257999999999999</v>
      </c>
      <c r="G2370">
        <v>25.125</v>
      </c>
      <c r="H2370">
        <v>27.271999999999998</v>
      </c>
      <c r="I2370">
        <v>26.977</v>
      </c>
      <c r="J2370">
        <v>25.125</v>
      </c>
    </row>
    <row r="2371" spans="1:10">
      <c r="A2371" s="76">
        <v>43440.145833333336</v>
      </c>
      <c r="C2371" s="39">
        <v>27.272222222222226</v>
      </c>
      <c r="D2371">
        <v>25.125</v>
      </c>
      <c r="E2371">
        <v>25.125</v>
      </c>
      <c r="F2371">
        <v>28.158999999999999</v>
      </c>
      <c r="G2371">
        <v>25.125</v>
      </c>
      <c r="H2371">
        <v>27.271999999999998</v>
      </c>
      <c r="I2371">
        <v>26.977</v>
      </c>
      <c r="J2371">
        <v>25.125</v>
      </c>
    </row>
    <row r="2372" spans="1:10">
      <c r="A2372" s="76">
        <v>43440.166666666664</v>
      </c>
      <c r="C2372" s="39">
        <v>27.172777777777778</v>
      </c>
      <c r="D2372">
        <v>25.125</v>
      </c>
      <c r="E2372">
        <v>25.125</v>
      </c>
      <c r="F2372">
        <v>28.158999999999999</v>
      </c>
      <c r="G2372">
        <v>25.125</v>
      </c>
      <c r="H2372">
        <v>27.271999999999998</v>
      </c>
      <c r="I2372">
        <v>26.977</v>
      </c>
      <c r="J2372">
        <v>25.125</v>
      </c>
    </row>
    <row r="2373" spans="1:10">
      <c r="A2373" s="76">
        <v>43440.1875</v>
      </c>
      <c r="C2373" s="39">
        <v>27.074999999999999</v>
      </c>
      <c r="D2373">
        <v>24.931000000000001</v>
      </c>
      <c r="E2373">
        <v>25.027999999999999</v>
      </c>
      <c r="F2373">
        <v>28.06</v>
      </c>
      <c r="G2373">
        <v>24.931000000000001</v>
      </c>
      <c r="H2373">
        <v>27.074999999999999</v>
      </c>
      <c r="I2373">
        <v>26.879000000000001</v>
      </c>
      <c r="J2373">
        <v>25.027999999999999</v>
      </c>
    </row>
    <row r="2374" spans="1:10">
      <c r="A2374" s="76">
        <v>43440.208333333336</v>
      </c>
      <c r="C2374" s="39">
        <v>27.074999999999999</v>
      </c>
      <c r="D2374">
        <v>24.931000000000001</v>
      </c>
      <c r="E2374">
        <v>25.027999999999999</v>
      </c>
      <c r="F2374">
        <v>28.06</v>
      </c>
      <c r="G2374">
        <v>24.931000000000001</v>
      </c>
      <c r="H2374">
        <v>27.172999999999998</v>
      </c>
      <c r="I2374">
        <v>26.879000000000001</v>
      </c>
      <c r="J2374">
        <v>25.027999999999999</v>
      </c>
    </row>
    <row r="2375" spans="1:10">
      <c r="A2375" s="76">
        <v>43440.229166666664</v>
      </c>
      <c r="C2375" s="39">
        <v>27.074999999999999</v>
      </c>
      <c r="D2375">
        <v>24.931000000000001</v>
      </c>
      <c r="E2375">
        <v>25.027999999999999</v>
      </c>
      <c r="F2375">
        <v>28.06</v>
      </c>
      <c r="G2375">
        <v>24.931000000000001</v>
      </c>
      <c r="H2375">
        <v>27.172999999999998</v>
      </c>
      <c r="I2375">
        <v>26.879000000000001</v>
      </c>
      <c r="J2375">
        <v>25.027999999999999</v>
      </c>
    </row>
    <row r="2376" spans="1:10">
      <c r="A2376" s="76">
        <v>43440.25</v>
      </c>
      <c r="C2376" s="39">
        <v>27.074999999999999</v>
      </c>
      <c r="D2376">
        <v>24.931000000000001</v>
      </c>
      <c r="E2376">
        <v>25.027999999999999</v>
      </c>
      <c r="F2376">
        <v>28.06</v>
      </c>
      <c r="G2376">
        <v>24.931000000000001</v>
      </c>
      <c r="H2376">
        <v>27.172999999999998</v>
      </c>
      <c r="I2376">
        <v>26.879000000000001</v>
      </c>
      <c r="J2376">
        <v>25.027999999999999</v>
      </c>
    </row>
    <row r="2377" spans="1:10">
      <c r="A2377" s="76">
        <v>43440.270833333336</v>
      </c>
      <c r="C2377" s="39">
        <v>27.172777777777778</v>
      </c>
      <c r="D2377">
        <v>25.027999999999999</v>
      </c>
      <c r="E2377">
        <v>25.027999999999999</v>
      </c>
      <c r="F2377">
        <v>28.06</v>
      </c>
      <c r="G2377">
        <v>24.931000000000001</v>
      </c>
      <c r="H2377">
        <v>27.172999999999998</v>
      </c>
      <c r="I2377">
        <v>26.879000000000001</v>
      </c>
      <c r="J2377">
        <v>25.027999999999999</v>
      </c>
    </row>
    <row r="2378" spans="1:10">
      <c r="A2378" s="76">
        <v>43440.291666666664</v>
      </c>
      <c r="C2378" s="39">
        <v>27.074999999999999</v>
      </c>
      <c r="D2378">
        <v>25.027999999999999</v>
      </c>
      <c r="E2378">
        <v>25.027999999999999</v>
      </c>
      <c r="F2378">
        <v>28.06</v>
      </c>
      <c r="G2378">
        <v>24.931000000000001</v>
      </c>
      <c r="H2378">
        <v>27.172999999999998</v>
      </c>
      <c r="I2378">
        <v>26.879000000000001</v>
      </c>
      <c r="J2378">
        <v>25.027999999999999</v>
      </c>
    </row>
    <row r="2379" spans="1:10">
      <c r="A2379" s="76">
        <v>43440.3125</v>
      </c>
      <c r="C2379" s="39">
        <v>27.272222222222226</v>
      </c>
      <c r="D2379">
        <v>25.125</v>
      </c>
      <c r="E2379">
        <v>25.222000000000001</v>
      </c>
      <c r="F2379">
        <v>28.257999999999999</v>
      </c>
      <c r="G2379">
        <v>25.222000000000001</v>
      </c>
      <c r="H2379">
        <v>27.271999999999998</v>
      </c>
      <c r="I2379">
        <v>26.977</v>
      </c>
      <c r="J2379">
        <v>25.318999999999999</v>
      </c>
    </row>
    <row r="2380" spans="1:10">
      <c r="A2380" s="76">
        <v>43440.333333333336</v>
      </c>
      <c r="C2380" s="39">
        <v>27.56722222222222</v>
      </c>
      <c r="D2380">
        <v>25.318999999999999</v>
      </c>
      <c r="E2380">
        <v>25.416</v>
      </c>
      <c r="F2380">
        <v>28.356999999999999</v>
      </c>
      <c r="G2380">
        <v>25.513000000000002</v>
      </c>
      <c r="H2380">
        <v>27.37</v>
      </c>
      <c r="I2380">
        <v>27.074999999999999</v>
      </c>
      <c r="J2380">
        <v>25.513000000000002</v>
      </c>
    </row>
    <row r="2381" spans="1:10">
      <c r="A2381" s="76">
        <v>43440.354166666664</v>
      </c>
      <c r="C2381" s="39">
        <v>27.664999999999999</v>
      </c>
      <c r="D2381">
        <v>25.416</v>
      </c>
      <c r="E2381">
        <v>25.513000000000002</v>
      </c>
      <c r="F2381">
        <v>28.555</v>
      </c>
      <c r="G2381">
        <v>25.416</v>
      </c>
      <c r="H2381">
        <v>27.468</v>
      </c>
      <c r="I2381">
        <v>27.172999999999998</v>
      </c>
      <c r="J2381">
        <v>25.61</v>
      </c>
    </row>
    <row r="2382" spans="1:10">
      <c r="A2382" s="76">
        <v>43440.375</v>
      </c>
      <c r="C2382" s="39">
        <v>27.763888888888886</v>
      </c>
      <c r="D2382">
        <v>25.416</v>
      </c>
      <c r="E2382">
        <v>25.61</v>
      </c>
      <c r="F2382">
        <v>28.456</v>
      </c>
      <c r="G2382">
        <v>25.61</v>
      </c>
      <c r="H2382">
        <v>27.567</v>
      </c>
      <c r="I2382">
        <v>27.172999999999998</v>
      </c>
      <c r="J2382">
        <v>25.416</v>
      </c>
    </row>
    <row r="2383" spans="1:10">
      <c r="A2383" s="76">
        <v>43440.395833333336</v>
      </c>
      <c r="C2383" s="39">
        <v>27.370000000000005</v>
      </c>
      <c r="D2383">
        <v>25.125</v>
      </c>
      <c r="E2383">
        <v>25.222000000000001</v>
      </c>
      <c r="F2383">
        <v>28.257999999999999</v>
      </c>
      <c r="G2383">
        <v>25.222000000000001</v>
      </c>
      <c r="H2383">
        <v>27.37</v>
      </c>
      <c r="I2383">
        <v>27.074999999999999</v>
      </c>
      <c r="J2383">
        <v>25.222000000000001</v>
      </c>
    </row>
    <row r="2384" spans="1:10">
      <c r="A2384" s="76">
        <v>43440.416666666664</v>
      </c>
      <c r="C2384" s="39">
        <v>27.272222222222226</v>
      </c>
      <c r="D2384">
        <v>25.222000000000001</v>
      </c>
      <c r="E2384">
        <v>25.222000000000001</v>
      </c>
      <c r="F2384">
        <v>28.257999999999999</v>
      </c>
      <c r="G2384">
        <v>25.222000000000001</v>
      </c>
      <c r="H2384">
        <v>27.37</v>
      </c>
      <c r="I2384">
        <v>26.977</v>
      </c>
      <c r="J2384">
        <v>25.222000000000001</v>
      </c>
    </row>
    <row r="2385" spans="1:10">
      <c r="A2385" s="76">
        <v>43440.4375</v>
      </c>
      <c r="C2385" s="39">
        <v>27.370000000000005</v>
      </c>
      <c r="D2385">
        <v>25.222000000000001</v>
      </c>
      <c r="E2385">
        <v>25.318999999999999</v>
      </c>
      <c r="F2385">
        <v>28.257999999999999</v>
      </c>
      <c r="G2385">
        <v>25.222000000000001</v>
      </c>
      <c r="H2385">
        <v>27.37</v>
      </c>
      <c r="I2385">
        <v>27.074999999999999</v>
      </c>
      <c r="J2385">
        <v>25.318999999999999</v>
      </c>
    </row>
    <row r="2386" spans="1:10">
      <c r="A2386" s="76">
        <v>43440.458333333336</v>
      </c>
      <c r="C2386" s="39">
        <v>27.370000000000005</v>
      </c>
      <c r="D2386">
        <v>25.318999999999999</v>
      </c>
      <c r="E2386">
        <v>25.318999999999999</v>
      </c>
      <c r="F2386">
        <v>28.257999999999999</v>
      </c>
      <c r="G2386">
        <v>25.318999999999999</v>
      </c>
      <c r="H2386">
        <v>27.37</v>
      </c>
      <c r="I2386">
        <v>27.074999999999999</v>
      </c>
      <c r="J2386">
        <v>25.318999999999999</v>
      </c>
    </row>
    <row r="2387" spans="1:10">
      <c r="A2387" s="76">
        <v>43440.479166666664</v>
      </c>
      <c r="C2387" s="39">
        <v>27.467777777777776</v>
      </c>
      <c r="D2387">
        <v>25.318999999999999</v>
      </c>
      <c r="E2387">
        <v>25.416</v>
      </c>
      <c r="F2387">
        <v>28.356999999999999</v>
      </c>
      <c r="G2387">
        <v>25.318999999999999</v>
      </c>
      <c r="H2387">
        <v>27.468</v>
      </c>
      <c r="I2387">
        <v>27.074999999999999</v>
      </c>
      <c r="J2387">
        <v>25.416</v>
      </c>
    </row>
    <row r="2388" spans="1:10">
      <c r="A2388" s="76">
        <v>43440.5</v>
      </c>
      <c r="C2388" s="39">
        <v>27.467777777777776</v>
      </c>
      <c r="D2388">
        <v>25.318999999999999</v>
      </c>
      <c r="E2388">
        <v>25.416</v>
      </c>
      <c r="F2388">
        <v>28.356999999999999</v>
      </c>
      <c r="G2388">
        <v>25.416</v>
      </c>
      <c r="H2388">
        <v>27.567</v>
      </c>
      <c r="I2388">
        <v>27.172999999999998</v>
      </c>
      <c r="J2388">
        <v>25.416</v>
      </c>
    </row>
    <row r="2389" spans="1:10">
      <c r="A2389" s="76">
        <v>43440.520833333336</v>
      </c>
      <c r="C2389" s="39">
        <v>27.467777777777776</v>
      </c>
      <c r="D2389">
        <v>25.416</v>
      </c>
      <c r="E2389">
        <v>25.416</v>
      </c>
      <c r="F2389">
        <v>28.356999999999999</v>
      </c>
      <c r="G2389">
        <v>25.416</v>
      </c>
      <c r="H2389">
        <v>27.567</v>
      </c>
      <c r="I2389">
        <v>27.172999999999998</v>
      </c>
      <c r="J2389">
        <v>25.416</v>
      </c>
    </row>
    <row r="2390" spans="1:10">
      <c r="A2390" s="76">
        <v>43440.541666666664</v>
      </c>
      <c r="C2390" s="39">
        <v>27.56722222222222</v>
      </c>
      <c r="D2390">
        <v>25.416</v>
      </c>
      <c r="E2390">
        <v>25.513000000000002</v>
      </c>
      <c r="F2390">
        <v>28.456</v>
      </c>
      <c r="G2390">
        <v>25.416</v>
      </c>
      <c r="H2390">
        <v>27.567</v>
      </c>
      <c r="I2390">
        <v>27.172999999999998</v>
      </c>
      <c r="J2390">
        <v>25.513000000000002</v>
      </c>
    </row>
    <row r="2391" spans="1:10">
      <c r="A2391" s="76">
        <v>43440.5625</v>
      </c>
      <c r="C2391" s="39">
        <v>27.56722222222222</v>
      </c>
      <c r="D2391">
        <v>25.416</v>
      </c>
      <c r="E2391">
        <v>25.513000000000002</v>
      </c>
      <c r="F2391">
        <v>28.456</v>
      </c>
      <c r="G2391">
        <v>25.416</v>
      </c>
      <c r="H2391">
        <v>27.567</v>
      </c>
      <c r="I2391">
        <v>27.172999999999998</v>
      </c>
      <c r="J2391">
        <v>25.416</v>
      </c>
    </row>
    <row r="2392" spans="1:10">
      <c r="A2392" s="76">
        <v>43440.583333333336</v>
      </c>
      <c r="C2392" s="39">
        <v>27.467777777777776</v>
      </c>
      <c r="D2392">
        <v>25.416</v>
      </c>
      <c r="E2392">
        <v>25.416</v>
      </c>
      <c r="F2392">
        <v>28.257999999999999</v>
      </c>
      <c r="G2392">
        <v>25.416</v>
      </c>
      <c r="H2392">
        <v>27.567</v>
      </c>
      <c r="I2392">
        <v>27.172999999999998</v>
      </c>
      <c r="J2392">
        <v>25.416</v>
      </c>
    </row>
    <row r="2393" spans="1:10">
      <c r="A2393" s="76">
        <v>43440.604166666664</v>
      </c>
      <c r="C2393" s="39">
        <v>27.370000000000005</v>
      </c>
      <c r="D2393">
        <v>25.318999999999999</v>
      </c>
      <c r="E2393">
        <v>25.416</v>
      </c>
      <c r="F2393">
        <v>28.257999999999999</v>
      </c>
      <c r="G2393">
        <v>25.318999999999999</v>
      </c>
      <c r="H2393">
        <v>27.468</v>
      </c>
      <c r="I2393">
        <v>27.074999999999999</v>
      </c>
      <c r="J2393">
        <v>25.416</v>
      </c>
    </row>
    <row r="2394" spans="1:10">
      <c r="A2394" s="76">
        <v>43440.625</v>
      </c>
      <c r="C2394" s="39">
        <v>27.467777777777776</v>
      </c>
      <c r="D2394">
        <v>25.318999999999999</v>
      </c>
      <c r="E2394">
        <v>25.318999999999999</v>
      </c>
      <c r="F2394">
        <v>28.257999999999999</v>
      </c>
      <c r="G2394">
        <v>25.318999999999999</v>
      </c>
      <c r="H2394">
        <v>27.468</v>
      </c>
      <c r="I2394">
        <v>27.074999999999999</v>
      </c>
      <c r="J2394">
        <v>25.318999999999999</v>
      </c>
    </row>
    <row r="2395" spans="1:10">
      <c r="A2395" s="76">
        <v>43440.645833333336</v>
      </c>
      <c r="C2395" s="39">
        <v>27.370000000000005</v>
      </c>
      <c r="D2395">
        <v>25.318999999999999</v>
      </c>
      <c r="E2395">
        <v>25.318999999999999</v>
      </c>
      <c r="F2395">
        <v>28.257999999999999</v>
      </c>
      <c r="G2395">
        <v>25.318999999999999</v>
      </c>
      <c r="H2395">
        <v>27.468</v>
      </c>
      <c r="I2395">
        <v>27.074999999999999</v>
      </c>
      <c r="J2395">
        <v>25.318999999999999</v>
      </c>
    </row>
    <row r="2396" spans="1:10">
      <c r="A2396" s="76">
        <v>43440.666666666664</v>
      </c>
      <c r="C2396" s="39">
        <v>27.370000000000005</v>
      </c>
      <c r="D2396">
        <v>25.318999999999999</v>
      </c>
      <c r="E2396">
        <v>25.318999999999999</v>
      </c>
      <c r="F2396">
        <v>28.257999999999999</v>
      </c>
      <c r="G2396">
        <v>25.318999999999999</v>
      </c>
      <c r="H2396">
        <v>27.468</v>
      </c>
      <c r="I2396">
        <v>27.074999999999999</v>
      </c>
      <c r="J2396">
        <v>25.416</v>
      </c>
    </row>
    <row r="2397" spans="1:10">
      <c r="A2397" s="76">
        <v>43440.6875</v>
      </c>
      <c r="C2397" s="39">
        <v>27.370000000000005</v>
      </c>
      <c r="D2397">
        <v>25.318999999999999</v>
      </c>
      <c r="E2397">
        <v>25.318999999999999</v>
      </c>
      <c r="F2397">
        <v>28.257999999999999</v>
      </c>
      <c r="G2397">
        <v>25.318999999999999</v>
      </c>
      <c r="H2397">
        <v>27.468</v>
      </c>
      <c r="I2397">
        <v>27.074999999999999</v>
      </c>
      <c r="J2397">
        <v>25.318999999999999</v>
      </c>
    </row>
    <row r="2398" spans="1:10">
      <c r="A2398" s="76">
        <v>43440.708333333336</v>
      </c>
      <c r="C2398" s="39">
        <v>27.370000000000005</v>
      </c>
      <c r="D2398">
        <v>25.222000000000001</v>
      </c>
      <c r="E2398">
        <v>25.318999999999999</v>
      </c>
      <c r="F2398">
        <v>28.257999999999999</v>
      </c>
      <c r="G2398">
        <v>25.222000000000001</v>
      </c>
      <c r="H2398">
        <v>27.468</v>
      </c>
      <c r="I2398">
        <v>27.074999999999999</v>
      </c>
      <c r="J2398">
        <v>25.318999999999999</v>
      </c>
    </row>
    <row r="2399" spans="1:10">
      <c r="A2399" s="76">
        <v>43440.729166666664</v>
      </c>
      <c r="C2399" s="39">
        <v>27.370000000000005</v>
      </c>
      <c r="D2399">
        <v>25.222000000000001</v>
      </c>
      <c r="E2399">
        <v>25.318999999999999</v>
      </c>
      <c r="F2399">
        <v>28.257999999999999</v>
      </c>
      <c r="G2399">
        <v>25.222000000000001</v>
      </c>
      <c r="H2399">
        <v>27.468</v>
      </c>
      <c r="I2399">
        <v>27.074999999999999</v>
      </c>
      <c r="J2399">
        <v>25.318999999999999</v>
      </c>
    </row>
    <row r="2400" spans="1:10">
      <c r="A2400" s="76">
        <v>43440.75</v>
      </c>
      <c r="C2400" s="39">
        <v>27.272222222222226</v>
      </c>
      <c r="D2400">
        <v>25.222000000000001</v>
      </c>
      <c r="E2400">
        <v>25.222000000000001</v>
      </c>
      <c r="F2400">
        <v>28.257999999999999</v>
      </c>
      <c r="G2400">
        <v>25.222000000000001</v>
      </c>
      <c r="H2400">
        <v>27.468</v>
      </c>
      <c r="I2400">
        <v>27.074999999999999</v>
      </c>
      <c r="J2400">
        <v>25.222000000000001</v>
      </c>
    </row>
    <row r="2401" spans="1:10">
      <c r="A2401" s="76">
        <v>43440.770833333336</v>
      </c>
      <c r="C2401" s="39">
        <v>27.272222222222226</v>
      </c>
      <c r="D2401">
        <v>25.222000000000001</v>
      </c>
      <c r="E2401">
        <v>25.222000000000001</v>
      </c>
      <c r="F2401">
        <v>28.257999999999999</v>
      </c>
      <c r="G2401">
        <v>25.222000000000001</v>
      </c>
      <c r="H2401">
        <v>27.468</v>
      </c>
      <c r="I2401">
        <v>27.074999999999999</v>
      </c>
      <c r="J2401">
        <v>25.222000000000001</v>
      </c>
    </row>
    <row r="2402" spans="1:10">
      <c r="A2402" s="76">
        <v>43440.791666666664</v>
      </c>
      <c r="C2402" s="39">
        <v>27.272222222222226</v>
      </c>
      <c r="D2402">
        <v>25.222000000000001</v>
      </c>
      <c r="E2402">
        <v>25.222000000000001</v>
      </c>
      <c r="F2402">
        <v>28.257999999999999</v>
      </c>
      <c r="G2402">
        <v>25.222000000000001</v>
      </c>
      <c r="H2402">
        <v>27.468</v>
      </c>
      <c r="I2402">
        <v>27.074999999999999</v>
      </c>
      <c r="J2402">
        <v>25.222000000000001</v>
      </c>
    </row>
    <row r="2403" spans="1:10">
      <c r="A2403" s="76">
        <v>43440.8125</v>
      </c>
      <c r="C2403" s="39">
        <v>27.272222222222226</v>
      </c>
      <c r="D2403">
        <v>25.222000000000001</v>
      </c>
      <c r="E2403">
        <v>25.222000000000001</v>
      </c>
      <c r="F2403">
        <v>28.257999999999999</v>
      </c>
      <c r="G2403">
        <v>25.222000000000001</v>
      </c>
      <c r="H2403">
        <v>27.468</v>
      </c>
      <c r="I2403">
        <v>27.074999999999999</v>
      </c>
      <c r="J2403">
        <v>25.222000000000001</v>
      </c>
    </row>
    <row r="2404" spans="1:10">
      <c r="A2404" s="76">
        <v>43440.833333333336</v>
      </c>
      <c r="C2404" s="39">
        <v>27.272222222222226</v>
      </c>
      <c r="D2404">
        <v>25.222000000000001</v>
      </c>
      <c r="E2404">
        <v>25.222000000000001</v>
      </c>
      <c r="F2404">
        <v>28.257999999999999</v>
      </c>
      <c r="G2404">
        <v>25.222000000000001</v>
      </c>
      <c r="H2404">
        <v>27.468</v>
      </c>
      <c r="I2404">
        <v>27.074999999999999</v>
      </c>
      <c r="J2404">
        <v>25.222000000000001</v>
      </c>
    </row>
    <row r="2405" spans="1:10">
      <c r="A2405" s="76">
        <v>43440.854166666664</v>
      </c>
      <c r="C2405" s="39">
        <v>27.272222222222226</v>
      </c>
      <c r="D2405">
        <v>25.125</v>
      </c>
      <c r="E2405">
        <v>25.222000000000001</v>
      </c>
      <c r="F2405">
        <v>28.158999999999999</v>
      </c>
      <c r="G2405">
        <v>25.125</v>
      </c>
      <c r="H2405">
        <v>27.468</v>
      </c>
      <c r="I2405">
        <v>26.977</v>
      </c>
      <c r="J2405">
        <v>25.222000000000001</v>
      </c>
    </row>
    <row r="2406" spans="1:10">
      <c r="A2406" s="76">
        <v>43440.875</v>
      </c>
      <c r="C2406" s="39">
        <v>27.272222222222226</v>
      </c>
      <c r="D2406">
        <v>25.125</v>
      </c>
      <c r="E2406">
        <v>25.222000000000001</v>
      </c>
      <c r="F2406">
        <v>28.158999999999999</v>
      </c>
      <c r="G2406">
        <v>25.125</v>
      </c>
      <c r="H2406">
        <v>27.37</v>
      </c>
      <c r="I2406">
        <v>26.977</v>
      </c>
      <c r="J2406">
        <v>25.125</v>
      </c>
    </row>
    <row r="2407" spans="1:10">
      <c r="A2407" s="76">
        <v>43440.895833333336</v>
      </c>
      <c r="C2407" s="39">
        <v>27.172777777777778</v>
      </c>
      <c r="D2407">
        <v>25.125</v>
      </c>
      <c r="E2407">
        <v>25.222000000000001</v>
      </c>
      <c r="F2407">
        <v>28.257999999999999</v>
      </c>
      <c r="G2407">
        <v>25.125</v>
      </c>
      <c r="H2407">
        <v>27.37</v>
      </c>
      <c r="I2407">
        <v>26.977</v>
      </c>
      <c r="J2407">
        <v>25.125</v>
      </c>
    </row>
    <row r="2408" spans="1:10">
      <c r="A2408" s="76">
        <v>43440.916666666664</v>
      </c>
      <c r="C2408" s="39">
        <v>27.172777777777778</v>
      </c>
      <c r="D2408">
        <v>25.125</v>
      </c>
      <c r="E2408">
        <v>25.125</v>
      </c>
      <c r="F2408">
        <v>28.158999999999999</v>
      </c>
      <c r="G2408">
        <v>25.125</v>
      </c>
      <c r="H2408">
        <v>27.37</v>
      </c>
      <c r="I2408">
        <v>26.977</v>
      </c>
      <c r="J2408">
        <v>25.125</v>
      </c>
    </row>
    <row r="2409" spans="1:10">
      <c r="A2409" s="76">
        <v>43440.9375</v>
      </c>
      <c r="C2409" s="39">
        <v>27.172777777777778</v>
      </c>
      <c r="D2409">
        <v>25.125</v>
      </c>
      <c r="E2409">
        <v>25.125</v>
      </c>
      <c r="F2409">
        <v>28.158999999999999</v>
      </c>
      <c r="G2409">
        <v>25.125</v>
      </c>
      <c r="H2409">
        <v>27.37</v>
      </c>
      <c r="I2409">
        <v>26.977</v>
      </c>
      <c r="J2409">
        <v>25.125</v>
      </c>
    </row>
    <row r="2410" spans="1:10">
      <c r="A2410" s="76">
        <v>43440.958333333336</v>
      </c>
      <c r="C2410" s="39">
        <v>27.172777777777778</v>
      </c>
      <c r="D2410">
        <v>25.125</v>
      </c>
      <c r="E2410">
        <v>25.125</v>
      </c>
      <c r="F2410">
        <v>28.158999999999999</v>
      </c>
      <c r="G2410">
        <v>25.027999999999999</v>
      </c>
      <c r="H2410">
        <v>27.37</v>
      </c>
      <c r="I2410">
        <v>26.977</v>
      </c>
      <c r="J2410">
        <v>25.125</v>
      </c>
    </row>
    <row r="2411" spans="1:10">
      <c r="A2411" s="76">
        <v>43440.979166666664</v>
      </c>
      <c r="C2411" s="39">
        <v>27.172777777777778</v>
      </c>
      <c r="D2411">
        <v>25.125</v>
      </c>
      <c r="E2411">
        <v>25.125</v>
      </c>
      <c r="F2411">
        <v>28.158999999999999</v>
      </c>
      <c r="G2411">
        <v>25.125</v>
      </c>
      <c r="H2411">
        <v>27.37</v>
      </c>
      <c r="I2411">
        <v>26.879000000000001</v>
      </c>
      <c r="J2411">
        <v>25.125</v>
      </c>
    </row>
    <row r="2412" spans="1:10">
      <c r="A2412" s="76">
        <v>43441</v>
      </c>
      <c r="C2412" s="39">
        <v>26.97722222222222</v>
      </c>
      <c r="D2412">
        <v>24.931000000000001</v>
      </c>
      <c r="E2412">
        <v>24.931000000000001</v>
      </c>
      <c r="F2412">
        <v>27.861999999999998</v>
      </c>
      <c r="G2412">
        <v>24.931000000000001</v>
      </c>
      <c r="H2412">
        <v>27.172999999999998</v>
      </c>
      <c r="I2412">
        <v>27.074999999999999</v>
      </c>
      <c r="J2412">
        <v>25.027999999999999</v>
      </c>
    </row>
    <row r="2413" spans="1:10">
      <c r="A2413" s="76">
        <v>43441.020833333336</v>
      </c>
      <c r="C2413" s="39">
        <v>27.172777777777778</v>
      </c>
      <c r="D2413">
        <v>25.027999999999999</v>
      </c>
      <c r="E2413">
        <v>25.027999999999999</v>
      </c>
      <c r="F2413">
        <v>28.06</v>
      </c>
      <c r="G2413">
        <v>25.027999999999999</v>
      </c>
      <c r="H2413">
        <v>27.271999999999998</v>
      </c>
      <c r="I2413">
        <v>26.879000000000001</v>
      </c>
      <c r="J2413">
        <v>25.027999999999999</v>
      </c>
    </row>
    <row r="2414" spans="1:10">
      <c r="A2414" s="76">
        <v>43441.041666666664</v>
      </c>
      <c r="C2414" s="39">
        <v>27.074999999999999</v>
      </c>
      <c r="D2414">
        <v>24.931000000000001</v>
      </c>
      <c r="E2414">
        <v>25.027999999999999</v>
      </c>
      <c r="F2414">
        <v>28.06</v>
      </c>
      <c r="G2414">
        <v>24.931000000000001</v>
      </c>
      <c r="H2414">
        <v>27.271999999999998</v>
      </c>
      <c r="I2414">
        <v>26.879000000000001</v>
      </c>
      <c r="J2414">
        <v>25.027999999999999</v>
      </c>
    </row>
    <row r="2415" spans="1:10">
      <c r="A2415" s="76">
        <v>43441.0625</v>
      </c>
      <c r="C2415" s="39">
        <v>27.272222222222226</v>
      </c>
      <c r="D2415">
        <v>25.125</v>
      </c>
      <c r="E2415">
        <v>25.125</v>
      </c>
      <c r="F2415">
        <v>28.257999999999999</v>
      </c>
      <c r="G2415">
        <v>25.027999999999999</v>
      </c>
      <c r="H2415">
        <v>27.37</v>
      </c>
      <c r="I2415">
        <v>26.977</v>
      </c>
      <c r="J2415">
        <v>25.125</v>
      </c>
    </row>
    <row r="2416" spans="1:10">
      <c r="A2416" s="76">
        <v>43441.083333333336</v>
      </c>
      <c r="C2416" s="39">
        <v>27.172777777777778</v>
      </c>
      <c r="D2416">
        <v>25.125</v>
      </c>
      <c r="E2416">
        <v>25.125</v>
      </c>
      <c r="F2416">
        <v>28.158999999999999</v>
      </c>
      <c r="G2416">
        <v>25.027999999999999</v>
      </c>
      <c r="H2416">
        <v>27.37</v>
      </c>
      <c r="I2416">
        <v>26.879000000000001</v>
      </c>
      <c r="J2416">
        <v>25.125</v>
      </c>
    </row>
    <row r="2417" spans="1:10">
      <c r="A2417" s="76">
        <v>43441.104166666664</v>
      </c>
      <c r="C2417" s="39">
        <v>27.074999999999999</v>
      </c>
      <c r="D2417">
        <v>25.027999999999999</v>
      </c>
      <c r="E2417">
        <v>25.027999999999999</v>
      </c>
      <c r="F2417">
        <v>28.06</v>
      </c>
      <c r="G2417">
        <v>24.931000000000001</v>
      </c>
      <c r="H2417">
        <v>27.271999999999998</v>
      </c>
      <c r="I2417">
        <v>26.879000000000001</v>
      </c>
      <c r="J2417">
        <v>25.027999999999999</v>
      </c>
    </row>
    <row r="2418" spans="1:10">
      <c r="A2418" s="76">
        <v>43441.125</v>
      </c>
      <c r="C2418" s="39">
        <v>27.172777777777778</v>
      </c>
      <c r="D2418">
        <v>25.027999999999999</v>
      </c>
      <c r="E2418">
        <v>25.027999999999999</v>
      </c>
      <c r="F2418">
        <v>28.158999999999999</v>
      </c>
      <c r="G2418">
        <v>25.027999999999999</v>
      </c>
      <c r="H2418">
        <v>27.271999999999998</v>
      </c>
      <c r="I2418">
        <v>26.879000000000001</v>
      </c>
      <c r="J2418">
        <v>25.027999999999999</v>
      </c>
    </row>
    <row r="2419" spans="1:10">
      <c r="A2419" s="76">
        <v>43441.145833333336</v>
      </c>
      <c r="C2419" s="39">
        <v>27.074999999999999</v>
      </c>
      <c r="D2419">
        <v>24.931000000000001</v>
      </c>
      <c r="E2419">
        <v>25.027999999999999</v>
      </c>
      <c r="F2419">
        <v>28.06</v>
      </c>
      <c r="G2419">
        <v>24.931000000000001</v>
      </c>
      <c r="H2419">
        <v>27.271999999999998</v>
      </c>
      <c r="I2419">
        <v>26.879000000000001</v>
      </c>
      <c r="J2419">
        <v>25.027999999999999</v>
      </c>
    </row>
    <row r="2420" spans="1:10">
      <c r="A2420" s="76">
        <v>43441.166666666664</v>
      </c>
      <c r="C2420" s="39">
        <v>27.074999999999999</v>
      </c>
      <c r="D2420">
        <v>25.027999999999999</v>
      </c>
      <c r="E2420">
        <v>25.027999999999999</v>
      </c>
      <c r="F2420">
        <v>28.06</v>
      </c>
      <c r="G2420">
        <v>24.931000000000001</v>
      </c>
      <c r="H2420">
        <v>27.271999999999998</v>
      </c>
      <c r="I2420">
        <v>26.879000000000001</v>
      </c>
      <c r="J2420">
        <v>25.027999999999999</v>
      </c>
    </row>
    <row r="2421" spans="1:10">
      <c r="A2421" s="76">
        <v>43441.1875</v>
      </c>
      <c r="C2421" s="39">
        <v>27.074999999999999</v>
      </c>
      <c r="D2421">
        <v>24.931000000000001</v>
      </c>
      <c r="E2421">
        <v>25.027999999999999</v>
      </c>
      <c r="F2421">
        <v>28.06</v>
      </c>
      <c r="G2421">
        <v>24.931000000000001</v>
      </c>
      <c r="H2421">
        <v>27.271999999999998</v>
      </c>
      <c r="I2421">
        <v>26.780999999999999</v>
      </c>
      <c r="J2421">
        <v>25.027999999999999</v>
      </c>
    </row>
    <row r="2422" spans="1:10">
      <c r="A2422" s="76">
        <v>43441.208333333336</v>
      </c>
      <c r="C2422" s="39">
        <v>26.97722222222222</v>
      </c>
      <c r="D2422">
        <v>24.931000000000001</v>
      </c>
      <c r="E2422">
        <v>24.931000000000001</v>
      </c>
      <c r="F2422">
        <v>27.960999999999999</v>
      </c>
      <c r="G2422">
        <v>24.835000000000001</v>
      </c>
      <c r="H2422">
        <v>27.172999999999998</v>
      </c>
      <c r="I2422">
        <v>26.780999999999999</v>
      </c>
      <c r="J2422">
        <v>24.931000000000001</v>
      </c>
    </row>
    <row r="2423" spans="1:10">
      <c r="A2423" s="76">
        <v>43441.229166666664</v>
      </c>
      <c r="C2423" s="39">
        <v>27.074999999999999</v>
      </c>
      <c r="D2423">
        <v>24.931000000000001</v>
      </c>
      <c r="E2423">
        <v>24.931000000000001</v>
      </c>
      <c r="F2423">
        <v>28.06</v>
      </c>
      <c r="G2423">
        <v>24.931000000000001</v>
      </c>
      <c r="H2423">
        <v>27.271999999999998</v>
      </c>
      <c r="I2423">
        <v>26.780999999999999</v>
      </c>
      <c r="J2423">
        <v>24.931000000000001</v>
      </c>
    </row>
    <row r="2424" spans="1:10">
      <c r="A2424" s="76">
        <v>43441.25</v>
      </c>
      <c r="C2424" s="39">
        <v>27.074999999999999</v>
      </c>
      <c r="D2424">
        <v>24.931000000000001</v>
      </c>
      <c r="E2424">
        <v>24.931000000000001</v>
      </c>
      <c r="F2424">
        <v>28.06</v>
      </c>
      <c r="G2424">
        <v>24.931000000000001</v>
      </c>
      <c r="H2424">
        <v>27.172999999999998</v>
      </c>
      <c r="I2424">
        <v>26.780999999999999</v>
      </c>
      <c r="J2424">
        <v>24.931000000000001</v>
      </c>
    </row>
    <row r="2425" spans="1:10">
      <c r="A2425" s="76">
        <v>43441.270833333336</v>
      </c>
      <c r="C2425" s="39">
        <v>27.074999999999999</v>
      </c>
      <c r="D2425">
        <v>24.931000000000001</v>
      </c>
      <c r="E2425">
        <v>24.931000000000001</v>
      </c>
      <c r="F2425">
        <v>28.06</v>
      </c>
      <c r="G2425">
        <v>24.931000000000001</v>
      </c>
      <c r="H2425">
        <v>27.271999999999998</v>
      </c>
      <c r="I2425">
        <v>26.879000000000001</v>
      </c>
      <c r="J2425">
        <v>24.931000000000001</v>
      </c>
    </row>
    <row r="2426" spans="1:10">
      <c r="A2426" s="76">
        <v>43441.291666666664</v>
      </c>
      <c r="C2426" s="39">
        <v>26.97722222222222</v>
      </c>
      <c r="D2426">
        <v>24.931000000000001</v>
      </c>
      <c r="E2426">
        <v>24.931000000000001</v>
      </c>
      <c r="F2426">
        <v>27.960999999999999</v>
      </c>
      <c r="G2426">
        <v>24.835000000000001</v>
      </c>
      <c r="H2426">
        <v>27.172999999999998</v>
      </c>
      <c r="I2426">
        <v>26.780999999999999</v>
      </c>
      <c r="J2426">
        <v>24.931000000000001</v>
      </c>
    </row>
    <row r="2427" spans="1:10">
      <c r="A2427" s="76">
        <v>43441.3125</v>
      </c>
      <c r="C2427" s="39">
        <v>26.97722222222222</v>
      </c>
      <c r="D2427">
        <v>24.835000000000001</v>
      </c>
      <c r="E2427">
        <v>24.835000000000001</v>
      </c>
      <c r="F2427">
        <v>27.960999999999999</v>
      </c>
      <c r="G2427">
        <v>24.835000000000001</v>
      </c>
      <c r="H2427">
        <v>27.074999999999999</v>
      </c>
      <c r="I2427">
        <v>26.683</v>
      </c>
      <c r="J2427">
        <v>24.835000000000001</v>
      </c>
    </row>
    <row r="2428" spans="1:10">
      <c r="A2428" s="76">
        <v>43441.333333333336</v>
      </c>
      <c r="C2428" s="39">
        <v>27.074999999999999</v>
      </c>
      <c r="D2428">
        <v>24.931000000000001</v>
      </c>
      <c r="E2428">
        <v>24.931000000000001</v>
      </c>
      <c r="F2428">
        <v>28.06</v>
      </c>
      <c r="G2428">
        <v>24.931000000000001</v>
      </c>
      <c r="H2428">
        <v>27.172999999999998</v>
      </c>
      <c r="I2428">
        <v>26.780999999999999</v>
      </c>
      <c r="J2428">
        <v>24.931000000000001</v>
      </c>
    </row>
    <row r="2429" spans="1:10">
      <c r="A2429" s="76">
        <v>43441.354166666664</v>
      </c>
      <c r="C2429" s="39">
        <v>27.370000000000005</v>
      </c>
      <c r="D2429">
        <v>25.222000000000001</v>
      </c>
      <c r="E2429">
        <v>25.318999999999999</v>
      </c>
      <c r="F2429">
        <v>28.257999999999999</v>
      </c>
      <c r="G2429">
        <v>25.125</v>
      </c>
      <c r="H2429">
        <v>27.37</v>
      </c>
      <c r="I2429">
        <v>26.977</v>
      </c>
      <c r="J2429">
        <v>25.416</v>
      </c>
    </row>
    <row r="2430" spans="1:10">
      <c r="A2430" s="76">
        <v>43441.375</v>
      </c>
      <c r="C2430" s="39">
        <v>27.370000000000005</v>
      </c>
      <c r="D2430">
        <v>25.222000000000001</v>
      </c>
      <c r="E2430">
        <v>25.318999999999999</v>
      </c>
      <c r="F2430">
        <v>28.257999999999999</v>
      </c>
      <c r="G2430">
        <v>25.318999999999999</v>
      </c>
      <c r="H2430">
        <v>27.468</v>
      </c>
      <c r="I2430">
        <v>26.879000000000001</v>
      </c>
      <c r="J2430">
        <v>25.222000000000001</v>
      </c>
    </row>
    <row r="2431" spans="1:10">
      <c r="A2431" s="76">
        <v>43441.395833333336</v>
      </c>
      <c r="C2431" s="39">
        <v>27.172777777777778</v>
      </c>
      <c r="D2431">
        <v>25.125</v>
      </c>
      <c r="E2431">
        <v>25.125</v>
      </c>
      <c r="F2431">
        <v>28.06</v>
      </c>
      <c r="G2431">
        <v>25.125</v>
      </c>
      <c r="H2431">
        <v>27.37</v>
      </c>
      <c r="I2431">
        <v>26.879000000000001</v>
      </c>
      <c r="J2431">
        <v>25.125</v>
      </c>
    </row>
    <row r="2432" spans="1:10">
      <c r="A2432" s="76">
        <v>43441.416666666664</v>
      </c>
      <c r="C2432" s="39">
        <v>24.835000000000004</v>
      </c>
      <c r="D2432">
        <v>24.448</v>
      </c>
      <c r="E2432">
        <v>24.350999999999999</v>
      </c>
      <c r="F2432">
        <v>28.158999999999999</v>
      </c>
      <c r="G2432">
        <v>25.125</v>
      </c>
      <c r="H2432">
        <v>27.37</v>
      </c>
      <c r="I2432">
        <v>26.879000000000001</v>
      </c>
      <c r="J2432">
        <v>25.125</v>
      </c>
    </row>
    <row r="2433" spans="1:10">
      <c r="A2433" s="76">
        <v>43441.4375</v>
      </c>
      <c r="C2433" s="39">
        <v>25.512777777777782</v>
      </c>
      <c r="D2433">
        <v>25.513000000000002</v>
      </c>
      <c r="E2433">
        <v>25.416</v>
      </c>
      <c r="F2433">
        <v>25.61</v>
      </c>
      <c r="G2433">
        <v>24.254999999999999</v>
      </c>
      <c r="H2433">
        <v>25.027999999999999</v>
      </c>
      <c r="I2433">
        <v>24.545000000000002</v>
      </c>
      <c r="J2433">
        <v>25.318999999999999</v>
      </c>
    </row>
    <row r="2434" spans="1:10">
      <c r="A2434" s="76">
        <v>43441.458333333336</v>
      </c>
      <c r="C2434" s="39">
        <v>26.097222222222221</v>
      </c>
      <c r="D2434">
        <v>25.902000000000001</v>
      </c>
      <c r="E2434">
        <v>25.805</v>
      </c>
      <c r="F2434">
        <v>26.195</v>
      </c>
      <c r="G2434">
        <v>25.902000000000001</v>
      </c>
      <c r="H2434">
        <v>25.61</v>
      </c>
      <c r="I2434">
        <v>25.318999999999999</v>
      </c>
      <c r="J2434">
        <v>26.097000000000001</v>
      </c>
    </row>
    <row r="2435" spans="1:10">
      <c r="A2435" s="76">
        <v>43441.479166666664</v>
      </c>
      <c r="C2435" s="39">
        <v>26.584999999999997</v>
      </c>
      <c r="D2435">
        <v>26.488</v>
      </c>
      <c r="E2435">
        <v>26.39</v>
      </c>
      <c r="F2435">
        <v>26.780999999999999</v>
      </c>
      <c r="G2435">
        <v>26.488</v>
      </c>
      <c r="H2435">
        <v>26.39</v>
      </c>
      <c r="I2435">
        <v>26.195</v>
      </c>
      <c r="J2435">
        <v>26.780999999999999</v>
      </c>
    </row>
    <row r="2436" spans="1:10">
      <c r="A2436" s="76">
        <v>43441.5</v>
      </c>
      <c r="C2436" s="39">
        <v>26.878888888888891</v>
      </c>
      <c r="D2436">
        <v>26.879000000000001</v>
      </c>
      <c r="E2436">
        <v>26.683</v>
      </c>
      <c r="F2436">
        <v>26.977</v>
      </c>
      <c r="G2436">
        <v>26.879000000000001</v>
      </c>
      <c r="H2436">
        <v>26.879000000000001</v>
      </c>
      <c r="I2436">
        <v>26.780999999999999</v>
      </c>
      <c r="J2436">
        <v>26.977</v>
      </c>
    </row>
    <row r="2437" spans="1:10">
      <c r="A2437" s="76">
        <v>43441.520833333336</v>
      </c>
      <c r="C2437" s="39">
        <v>26.584999999999997</v>
      </c>
      <c r="D2437">
        <v>26.780999999999999</v>
      </c>
      <c r="E2437">
        <v>26.683</v>
      </c>
      <c r="F2437">
        <v>26.879000000000001</v>
      </c>
      <c r="G2437">
        <v>26.585000000000001</v>
      </c>
      <c r="H2437">
        <v>26.780999999999999</v>
      </c>
      <c r="I2437">
        <v>26.683</v>
      </c>
      <c r="J2437">
        <v>26.780999999999999</v>
      </c>
    </row>
    <row r="2438" spans="1:10">
      <c r="A2438" s="76">
        <v>43441.541666666664</v>
      </c>
      <c r="C2438" s="39">
        <v>26.584999999999997</v>
      </c>
      <c r="D2438">
        <v>26.683</v>
      </c>
      <c r="E2438">
        <v>26.683</v>
      </c>
      <c r="F2438">
        <v>26.879000000000001</v>
      </c>
      <c r="G2438">
        <v>26.585000000000001</v>
      </c>
      <c r="H2438">
        <v>26.879000000000001</v>
      </c>
      <c r="I2438">
        <v>26.683</v>
      </c>
      <c r="J2438">
        <v>26.780999999999999</v>
      </c>
    </row>
    <row r="2439" spans="1:10">
      <c r="A2439" s="76">
        <v>43441.5625</v>
      </c>
      <c r="C2439" s="39">
        <v>25.902222222222221</v>
      </c>
      <c r="D2439">
        <v>26</v>
      </c>
      <c r="E2439">
        <v>26</v>
      </c>
      <c r="F2439">
        <v>26.097000000000001</v>
      </c>
      <c r="G2439">
        <v>25.902000000000001</v>
      </c>
      <c r="H2439">
        <v>26</v>
      </c>
      <c r="I2439">
        <v>25.902000000000001</v>
      </c>
      <c r="J2439">
        <v>26</v>
      </c>
    </row>
    <row r="2440" spans="1:10">
      <c r="A2440" s="76">
        <v>43441.583333333336</v>
      </c>
      <c r="C2440" s="39">
        <v>26</v>
      </c>
      <c r="D2440">
        <v>26.097000000000001</v>
      </c>
      <c r="E2440">
        <v>26.097000000000001</v>
      </c>
      <c r="F2440">
        <v>26.195</v>
      </c>
      <c r="G2440">
        <v>26</v>
      </c>
      <c r="H2440">
        <v>26.195</v>
      </c>
      <c r="I2440">
        <v>26</v>
      </c>
      <c r="J2440">
        <v>26.097000000000001</v>
      </c>
    </row>
    <row r="2441" spans="1:10">
      <c r="A2441" s="76">
        <v>43441.604166666664</v>
      </c>
      <c r="C2441" s="39">
        <v>26</v>
      </c>
      <c r="D2441">
        <v>26.097000000000001</v>
      </c>
      <c r="E2441">
        <v>26.097000000000001</v>
      </c>
      <c r="F2441">
        <v>26.195</v>
      </c>
      <c r="G2441">
        <v>26.097000000000001</v>
      </c>
      <c r="H2441">
        <v>26.195</v>
      </c>
      <c r="I2441">
        <v>26.097000000000001</v>
      </c>
      <c r="J2441">
        <v>26.195</v>
      </c>
    </row>
    <row r="2442" spans="1:10">
      <c r="A2442" s="76">
        <v>43441.625</v>
      </c>
      <c r="C2442" s="39">
        <v>25.805</v>
      </c>
      <c r="D2442">
        <v>25.902000000000001</v>
      </c>
      <c r="E2442">
        <v>25.902000000000001</v>
      </c>
      <c r="F2442">
        <v>26</v>
      </c>
      <c r="G2442">
        <v>25.902000000000001</v>
      </c>
      <c r="H2442">
        <v>26</v>
      </c>
      <c r="I2442">
        <v>25.902000000000001</v>
      </c>
      <c r="J2442">
        <v>25.902000000000001</v>
      </c>
    </row>
    <row r="2443" spans="1:10">
      <c r="A2443" s="76">
        <v>43441.645833333336</v>
      </c>
      <c r="C2443" s="39">
        <v>26.292222222222218</v>
      </c>
      <c r="D2443">
        <v>26.292000000000002</v>
      </c>
      <c r="E2443">
        <v>26.292000000000002</v>
      </c>
      <c r="F2443">
        <v>26.292000000000002</v>
      </c>
      <c r="G2443">
        <v>26.292000000000002</v>
      </c>
      <c r="H2443">
        <v>26.292000000000002</v>
      </c>
      <c r="I2443">
        <v>26.292000000000002</v>
      </c>
      <c r="J2443">
        <v>26.195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EE94-A8CD-4F4C-9DD7-5218718E94D0}">
  <dimension ref="A1:G15"/>
  <sheetViews>
    <sheetView tabSelected="1" workbookViewId="0">
      <selection sqref="A1:G9"/>
    </sheetView>
  </sheetViews>
  <sheetFormatPr baseColWidth="10" defaultColWidth="14" defaultRowHeight="16"/>
  <cols>
    <col min="1" max="1" width="17.33203125" style="160" customWidth="1"/>
    <col min="2" max="2" width="22.33203125" style="159" customWidth="1"/>
    <col min="3" max="3" width="30.6640625" style="159" customWidth="1"/>
    <col min="4" max="4" width="26.33203125" style="159" customWidth="1"/>
    <col min="5" max="5" width="29.83203125" style="159" customWidth="1"/>
    <col min="6" max="6" width="25.83203125" style="159" customWidth="1"/>
    <col min="7" max="7" width="27.1640625" style="159" customWidth="1"/>
    <col min="8" max="16384" width="14" style="159"/>
  </cols>
  <sheetData>
    <row r="1" spans="1:7" s="158" customFormat="1" ht="39" thickBot="1">
      <c r="A1" s="183" t="s">
        <v>259</v>
      </c>
      <c r="B1" s="184" t="s">
        <v>256</v>
      </c>
      <c r="C1" s="185" t="s">
        <v>328</v>
      </c>
      <c r="D1" s="186" t="s">
        <v>330</v>
      </c>
      <c r="E1" s="186" t="s">
        <v>331</v>
      </c>
      <c r="F1" s="186" t="s">
        <v>34</v>
      </c>
      <c r="G1" s="187" t="s">
        <v>332</v>
      </c>
    </row>
    <row r="2" spans="1:7" s="162" customFormat="1" ht="30">
      <c r="A2" s="163"/>
      <c r="B2" s="164" t="s">
        <v>43</v>
      </c>
      <c r="C2" s="165" t="s">
        <v>281</v>
      </c>
      <c r="D2" s="166" t="s">
        <v>270</v>
      </c>
      <c r="E2" s="166" t="s">
        <v>288</v>
      </c>
      <c r="F2" s="166" t="s">
        <v>262</v>
      </c>
      <c r="G2" s="167" t="s">
        <v>295</v>
      </c>
    </row>
    <row r="3" spans="1:7" s="162" customFormat="1" ht="30">
      <c r="A3" s="168" t="s">
        <v>261</v>
      </c>
      <c r="B3" s="169" t="s">
        <v>37</v>
      </c>
      <c r="C3" s="170" t="s">
        <v>282</v>
      </c>
      <c r="D3" s="171" t="s">
        <v>273</v>
      </c>
      <c r="E3" s="171" t="s">
        <v>290</v>
      </c>
      <c r="F3" s="172" t="s">
        <v>264</v>
      </c>
      <c r="G3" s="173" t="s">
        <v>297</v>
      </c>
    </row>
    <row r="4" spans="1:7" s="162" customFormat="1" ht="30">
      <c r="A4" s="168"/>
      <c r="B4" s="169" t="s">
        <v>329</v>
      </c>
      <c r="C4" s="170" t="s">
        <v>283</v>
      </c>
      <c r="D4" s="172" t="s">
        <v>272</v>
      </c>
      <c r="E4" s="172" t="s">
        <v>291</v>
      </c>
      <c r="F4" s="172" t="s">
        <v>265</v>
      </c>
      <c r="G4" s="173" t="s">
        <v>298</v>
      </c>
    </row>
    <row r="5" spans="1:7" s="162" customFormat="1" ht="31" thickBot="1">
      <c r="A5" s="174"/>
      <c r="B5" s="175" t="s">
        <v>44</v>
      </c>
      <c r="C5" s="170" t="s">
        <v>281</v>
      </c>
      <c r="D5" s="172" t="s">
        <v>271</v>
      </c>
      <c r="E5" s="171" t="s">
        <v>289</v>
      </c>
      <c r="F5" s="172" t="s">
        <v>263</v>
      </c>
      <c r="G5" s="173" t="s">
        <v>296</v>
      </c>
    </row>
    <row r="6" spans="1:7" s="162" customFormat="1" ht="30">
      <c r="A6" s="168"/>
      <c r="B6" s="176" t="s">
        <v>43</v>
      </c>
      <c r="C6" s="165" t="s">
        <v>285</v>
      </c>
      <c r="D6" s="166" t="s">
        <v>277</v>
      </c>
      <c r="E6" s="166" t="s">
        <v>292</v>
      </c>
      <c r="F6" s="166" t="s">
        <v>266</v>
      </c>
      <c r="G6" s="167" t="s">
        <v>299</v>
      </c>
    </row>
    <row r="7" spans="1:7" s="162" customFormat="1" ht="30">
      <c r="A7" s="168" t="s">
        <v>260</v>
      </c>
      <c r="B7" s="176" t="s">
        <v>37</v>
      </c>
      <c r="C7" s="177" t="s">
        <v>286</v>
      </c>
      <c r="D7" s="171" t="s">
        <v>279</v>
      </c>
      <c r="E7" s="171" t="s">
        <v>294</v>
      </c>
      <c r="F7" s="171" t="s">
        <v>268</v>
      </c>
      <c r="G7" s="173" t="s">
        <v>301</v>
      </c>
    </row>
    <row r="8" spans="1:7" s="162" customFormat="1" ht="30">
      <c r="A8" s="168"/>
      <c r="B8" s="176" t="s">
        <v>329</v>
      </c>
      <c r="C8" s="170" t="s">
        <v>285</v>
      </c>
      <c r="D8" s="172" t="s">
        <v>280</v>
      </c>
      <c r="E8" s="172" t="s">
        <v>293</v>
      </c>
      <c r="F8" s="172" t="s">
        <v>269</v>
      </c>
      <c r="G8" s="173" t="s">
        <v>302</v>
      </c>
    </row>
    <row r="9" spans="1:7" s="162" customFormat="1" ht="31" thickBot="1">
      <c r="A9" s="178"/>
      <c r="B9" s="179" t="s">
        <v>44</v>
      </c>
      <c r="C9" s="180" t="s">
        <v>284</v>
      </c>
      <c r="D9" s="181" t="s">
        <v>278</v>
      </c>
      <c r="E9" s="181" t="s">
        <v>293</v>
      </c>
      <c r="F9" s="181" t="s">
        <v>267</v>
      </c>
      <c r="G9" s="182" t="s">
        <v>300</v>
      </c>
    </row>
    <row r="13" spans="1:7">
      <c r="A13" s="160" t="s">
        <v>287</v>
      </c>
      <c r="B13" s="161" t="s">
        <v>274</v>
      </c>
    </row>
    <row r="14" spans="1:7">
      <c r="B14" s="161" t="s">
        <v>275</v>
      </c>
    </row>
    <row r="15" spans="1:7">
      <c r="B15" s="161" t="s">
        <v>276</v>
      </c>
    </row>
  </sheetData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1616-C547-A54B-833C-9AA653BD444F}">
  <dimension ref="A1:K72"/>
  <sheetViews>
    <sheetView workbookViewId="0">
      <pane ySplit="1" topLeftCell="A3" activePane="bottomLeft" state="frozen"/>
      <selection pane="bottomLeft" activeCell="K73" sqref="K73"/>
    </sheetView>
  </sheetViews>
  <sheetFormatPr baseColWidth="10" defaultRowHeight="16"/>
  <cols>
    <col min="2" max="2" width="8" customWidth="1"/>
    <col min="3" max="4" width="7.83203125" customWidth="1"/>
    <col min="5" max="5" width="6.6640625" customWidth="1"/>
    <col min="6" max="6" width="6.1640625" customWidth="1"/>
    <col min="7" max="7" width="7.33203125" customWidth="1"/>
    <col min="10" max="10" width="7.83203125" customWidth="1"/>
    <col min="11" max="11" width="46.6640625" customWidth="1"/>
  </cols>
  <sheetData>
    <row r="1" spans="1:11">
      <c r="A1" t="s">
        <v>312</v>
      </c>
      <c r="B1" t="s">
        <v>315</v>
      </c>
      <c r="C1" t="s">
        <v>145</v>
      </c>
      <c r="D1" t="s">
        <v>311</v>
      </c>
      <c r="E1" t="s">
        <v>303</v>
      </c>
      <c r="F1" t="s">
        <v>310</v>
      </c>
      <c r="G1" t="s">
        <v>304</v>
      </c>
      <c r="H1" t="s">
        <v>308</v>
      </c>
      <c r="I1" t="s">
        <v>309</v>
      </c>
      <c r="J1" t="s">
        <v>307</v>
      </c>
    </row>
    <row r="2" spans="1:11">
      <c r="A2" t="s">
        <v>313</v>
      </c>
      <c r="B2" s="8" t="s">
        <v>43</v>
      </c>
      <c r="C2" t="s">
        <v>314</v>
      </c>
      <c r="D2" t="s">
        <v>314</v>
      </c>
      <c r="E2">
        <v>1</v>
      </c>
      <c r="F2">
        <v>1</v>
      </c>
      <c r="G2" t="s">
        <v>305</v>
      </c>
      <c r="H2">
        <v>401352</v>
      </c>
      <c r="I2">
        <v>723888</v>
      </c>
      <c r="J2">
        <f t="shared" ref="J2:J30" si="0">I2/H2</f>
        <v>1.8036237517191891</v>
      </c>
    </row>
    <row r="3" spans="1:11">
      <c r="A3" t="s">
        <v>313</v>
      </c>
      <c r="B3" s="8" t="s">
        <v>43</v>
      </c>
      <c r="C3" t="s">
        <v>314</v>
      </c>
      <c r="D3" t="s">
        <v>314</v>
      </c>
      <c r="E3">
        <v>1</v>
      </c>
      <c r="F3">
        <v>1</v>
      </c>
      <c r="G3" t="s">
        <v>306</v>
      </c>
      <c r="H3">
        <v>419804</v>
      </c>
      <c r="I3">
        <v>920440</v>
      </c>
      <c r="J3">
        <f t="shared" si="0"/>
        <v>2.1925469981229337</v>
      </c>
    </row>
    <row r="4" spans="1:11">
      <c r="A4" t="s">
        <v>313</v>
      </c>
      <c r="B4" s="8" t="s">
        <v>43</v>
      </c>
      <c r="C4" t="s">
        <v>314</v>
      </c>
      <c r="D4" t="s">
        <v>314</v>
      </c>
      <c r="E4">
        <v>1</v>
      </c>
      <c r="F4">
        <v>2</v>
      </c>
      <c r="G4" t="s">
        <v>305</v>
      </c>
      <c r="H4">
        <v>660910</v>
      </c>
      <c r="I4">
        <v>915873</v>
      </c>
      <c r="J4">
        <f t="shared" si="0"/>
        <v>1.3857756729358006</v>
      </c>
    </row>
    <row r="5" spans="1:11">
      <c r="A5" t="s">
        <v>313</v>
      </c>
      <c r="B5" s="8" t="s">
        <v>43</v>
      </c>
      <c r="C5" t="s">
        <v>314</v>
      </c>
      <c r="D5" t="s">
        <v>314</v>
      </c>
      <c r="E5">
        <v>1</v>
      </c>
      <c r="F5">
        <v>2</v>
      </c>
      <c r="G5" t="s">
        <v>306</v>
      </c>
      <c r="H5">
        <v>274261</v>
      </c>
      <c r="I5">
        <v>467386</v>
      </c>
      <c r="J5">
        <f t="shared" si="0"/>
        <v>1.7041650107014852</v>
      </c>
      <c r="K5" t="s">
        <v>316</v>
      </c>
    </row>
    <row r="6" spans="1:11">
      <c r="A6" t="s">
        <v>313</v>
      </c>
      <c r="B6" s="6" t="s">
        <v>174</v>
      </c>
      <c r="C6" t="s">
        <v>257</v>
      </c>
      <c r="D6" t="s">
        <v>258</v>
      </c>
      <c r="E6">
        <v>2</v>
      </c>
      <c r="F6">
        <v>1</v>
      </c>
      <c r="G6" t="s">
        <v>305</v>
      </c>
      <c r="H6">
        <v>583742</v>
      </c>
      <c r="I6">
        <v>699082</v>
      </c>
      <c r="J6">
        <f t="shared" si="0"/>
        <v>1.1975872902754985</v>
      </c>
    </row>
    <row r="7" spans="1:11">
      <c r="A7" t="s">
        <v>313</v>
      </c>
      <c r="B7" s="6" t="s">
        <v>174</v>
      </c>
      <c r="C7" t="s">
        <v>257</v>
      </c>
      <c r="D7" t="s">
        <v>258</v>
      </c>
      <c r="E7">
        <v>2</v>
      </c>
      <c r="F7">
        <v>1</v>
      </c>
      <c r="G7" t="s">
        <v>306</v>
      </c>
      <c r="H7">
        <v>635395</v>
      </c>
      <c r="I7">
        <v>937146</v>
      </c>
      <c r="J7">
        <f t="shared" si="0"/>
        <v>1.4749030130863479</v>
      </c>
    </row>
    <row r="8" spans="1:11">
      <c r="A8" t="s">
        <v>313</v>
      </c>
      <c r="B8" s="6" t="s">
        <v>174</v>
      </c>
      <c r="C8" t="s">
        <v>257</v>
      </c>
      <c r="D8" t="s">
        <v>258</v>
      </c>
      <c r="E8">
        <v>2</v>
      </c>
      <c r="F8">
        <v>2</v>
      </c>
      <c r="G8" t="s">
        <v>305</v>
      </c>
      <c r="H8">
        <v>413086</v>
      </c>
      <c r="I8">
        <v>597746</v>
      </c>
      <c r="J8">
        <f t="shared" si="0"/>
        <v>1.4470255588424685</v>
      </c>
      <c r="K8" t="s">
        <v>316</v>
      </c>
    </row>
    <row r="9" spans="1:11">
      <c r="A9" t="s">
        <v>313</v>
      </c>
      <c r="B9" s="6" t="s">
        <v>174</v>
      </c>
      <c r="C9" t="s">
        <v>257</v>
      </c>
      <c r="D9" t="s">
        <v>258</v>
      </c>
      <c r="E9">
        <v>2</v>
      </c>
      <c r="F9">
        <v>2</v>
      </c>
      <c r="G9" t="s">
        <v>306</v>
      </c>
      <c r="H9">
        <v>333107</v>
      </c>
      <c r="I9">
        <v>734741</v>
      </c>
      <c r="J9">
        <f t="shared" si="0"/>
        <v>2.2057206843446702</v>
      </c>
    </row>
    <row r="10" spans="1:11">
      <c r="A10" t="s">
        <v>313</v>
      </c>
      <c r="B10" s="6" t="s">
        <v>174</v>
      </c>
      <c r="C10" t="s">
        <v>257</v>
      </c>
      <c r="D10" t="s">
        <v>258</v>
      </c>
      <c r="E10">
        <v>2</v>
      </c>
      <c r="F10">
        <v>3</v>
      </c>
      <c r="G10" t="s">
        <v>305</v>
      </c>
      <c r="H10">
        <v>610292</v>
      </c>
      <c r="I10">
        <v>853141</v>
      </c>
      <c r="J10">
        <f t="shared" si="0"/>
        <v>1.3979226337556447</v>
      </c>
    </row>
    <row r="11" spans="1:11">
      <c r="A11" t="s">
        <v>313</v>
      </c>
      <c r="B11" s="6" t="s">
        <v>174</v>
      </c>
      <c r="C11" t="s">
        <v>257</v>
      </c>
      <c r="D11" t="s">
        <v>258</v>
      </c>
      <c r="E11">
        <v>2</v>
      </c>
      <c r="F11">
        <v>3</v>
      </c>
      <c r="G11" t="s">
        <v>306</v>
      </c>
      <c r="H11">
        <v>498071</v>
      </c>
      <c r="I11">
        <v>640489</v>
      </c>
      <c r="J11">
        <f t="shared" si="0"/>
        <v>1.2859391532532511</v>
      </c>
    </row>
    <row r="12" spans="1:11">
      <c r="A12" t="s">
        <v>313</v>
      </c>
      <c r="B12" s="7" t="s">
        <v>37</v>
      </c>
      <c r="C12" t="s">
        <v>314</v>
      </c>
      <c r="D12" t="s">
        <v>258</v>
      </c>
      <c r="E12">
        <v>3</v>
      </c>
      <c r="F12">
        <v>1</v>
      </c>
      <c r="G12" t="s">
        <v>305</v>
      </c>
      <c r="H12">
        <v>356387</v>
      </c>
      <c r="I12">
        <v>607919</v>
      </c>
      <c r="J12">
        <f t="shared" si="0"/>
        <v>1.705783319818063</v>
      </c>
    </row>
    <row r="13" spans="1:11">
      <c r="A13" t="s">
        <v>313</v>
      </c>
      <c r="B13" s="7" t="s">
        <v>37</v>
      </c>
      <c r="C13" t="s">
        <v>314</v>
      </c>
      <c r="D13" t="s">
        <v>258</v>
      </c>
      <c r="E13">
        <v>3</v>
      </c>
      <c r="F13">
        <v>1</v>
      </c>
      <c r="G13" t="s">
        <v>306</v>
      </c>
      <c r="H13">
        <v>263586</v>
      </c>
      <c r="I13">
        <v>636241</v>
      </c>
      <c r="J13">
        <f t="shared" si="0"/>
        <v>2.4137890479767514</v>
      </c>
    </row>
    <row r="14" spans="1:11">
      <c r="A14" t="s">
        <v>313</v>
      </c>
      <c r="B14" s="7" t="s">
        <v>37</v>
      </c>
      <c r="C14" t="s">
        <v>314</v>
      </c>
      <c r="D14" t="s">
        <v>258</v>
      </c>
      <c r="E14">
        <v>3</v>
      </c>
      <c r="F14">
        <v>2</v>
      </c>
      <c r="G14" t="s">
        <v>305</v>
      </c>
      <c r="H14">
        <v>372130</v>
      </c>
      <c r="I14">
        <v>604889</v>
      </c>
      <c r="J14">
        <f t="shared" si="0"/>
        <v>1.6254776556579691</v>
      </c>
      <c r="K14" t="s">
        <v>316</v>
      </c>
    </row>
    <row r="15" spans="1:11">
      <c r="A15" t="s">
        <v>313</v>
      </c>
      <c r="B15" s="7" t="s">
        <v>37</v>
      </c>
      <c r="C15" t="s">
        <v>314</v>
      </c>
      <c r="D15" t="s">
        <v>258</v>
      </c>
      <c r="E15">
        <v>3</v>
      </c>
      <c r="F15">
        <v>2</v>
      </c>
      <c r="G15" t="s">
        <v>305</v>
      </c>
      <c r="H15">
        <v>515892</v>
      </c>
      <c r="I15">
        <v>915853</v>
      </c>
      <c r="J15">
        <f t="shared" si="0"/>
        <v>1.775280485062765</v>
      </c>
      <c r="K15" t="s">
        <v>317</v>
      </c>
    </row>
    <row r="16" spans="1:11">
      <c r="A16" t="s">
        <v>313</v>
      </c>
      <c r="B16" s="7" t="s">
        <v>37</v>
      </c>
      <c r="C16" t="s">
        <v>314</v>
      </c>
      <c r="D16" t="s">
        <v>258</v>
      </c>
      <c r="E16">
        <v>3</v>
      </c>
      <c r="F16">
        <v>2</v>
      </c>
      <c r="G16" t="s">
        <v>306</v>
      </c>
      <c r="H16">
        <v>287449</v>
      </c>
      <c r="I16">
        <v>796631</v>
      </c>
      <c r="J16">
        <f t="shared" si="0"/>
        <v>2.7713820538599889</v>
      </c>
    </row>
    <row r="17" spans="1:11">
      <c r="A17" t="s">
        <v>313</v>
      </c>
      <c r="B17" s="7" t="s">
        <v>37</v>
      </c>
      <c r="C17" t="s">
        <v>314</v>
      </c>
      <c r="D17" t="s">
        <v>258</v>
      </c>
      <c r="E17">
        <v>3</v>
      </c>
      <c r="F17">
        <v>3</v>
      </c>
      <c r="G17" t="s">
        <v>305</v>
      </c>
      <c r="H17">
        <v>457253</v>
      </c>
      <c r="I17">
        <v>867271</v>
      </c>
      <c r="J17">
        <f t="shared" si="0"/>
        <v>1.8966983267468993</v>
      </c>
    </row>
    <row r="18" spans="1:11">
      <c r="A18" t="s">
        <v>313</v>
      </c>
      <c r="B18" s="7" t="s">
        <v>37</v>
      </c>
      <c r="C18" t="s">
        <v>314</v>
      </c>
      <c r="D18" t="s">
        <v>258</v>
      </c>
      <c r="E18">
        <v>3</v>
      </c>
      <c r="F18">
        <v>3</v>
      </c>
      <c r="G18" t="s">
        <v>306</v>
      </c>
      <c r="H18">
        <v>302121</v>
      </c>
      <c r="I18">
        <v>1000827</v>
      </c>
      <c r="J18">
        <f t="shared" si="0"/>
        <v>3.3126694271500492</v>
      </c>
    </row>
    <row r="19" spans="1:11">
      <c r="A19" t="s">
        <v>313</v>
      </c>
      <c r="B19" s="9" t="s">
        <v>44</v>
      </c>
      <c r="C19" t="s">
        <v>257</v>
      </c>
      <c r="D19" t="s">
        <v>314</v>
      </c>
      <c r="E19">
        <v>4</v>
      </c>
      <c r="F19">
        <v>1</v>
      </c>
      <c r="G19" t="s">
        <v>305</v>
      </c>
      <c r="H19">
        <v>702514</v>
      </c>
      <c r="I19">
        <v>834707</v>
      </c>
      <c r="J19">
        <f t="shared" si="0"/>
        <v>1.1881713389341708</v>
      </c>
    </row>
    <row r="20" spans="1:11">
      <c r="A20" t="s">
        <v>313</v>
      </c>
      <c r="B20" s="9" t="s">
        <v>44</v>
      </c>
      <c r="C20" t="s">
        <v>257</v>
      </c>
      <c r="D20" t="s">
        <v>314</v>
      </c>
      <c r="E20">
        <v>4</v>
      </c>
      <c r="F20">
        <v>1</v>
      </c>
      <c r="G20" t="s">
        <v>306</v>
      </c>
      <c r="H20">
        <v>543617</v>
      </c>
      <c r="I20">
        <v>954256</v>
      </c>
      <c r="J20">
        <f t="shared" si="0"/>
        <v>1.7553829258466898</v>
      </c>
    </row>
    <row r="21" spans="1:11">
      <c r="A21" t="s">
        <v>313</v>
      </c>
      <c r="B21" s="9" t="s">
        <v>44</v>
      </c>
      <c r="C21" t="s">
        <v>257</v>
      </c>
      <c r="D21" t="s">
        <v>314</v>
      </c>
      <c r="E21">
        <v>4</v>
      </c>
      <c r="F21">
        <v>2</v>
      </c>
      <c r="G21" t="s">
        <v>305</v>
      </c>
      <c r="H21">
        <v>731122</v>
      </c>
      <c r="I21">
        <v>985442</v>
      </c>
      <c r="J21">
        <f t="shared" si="0"/>
        <v>1.3478489226148302</v>
      </c>
    </row>
    <row r="22" spans="1:11">
      <c r="A22" t="s">
        <v>313</v>
      </c>
      <c r="B22" s="9" t="s">
        <v>44</v>
      </c>
      <c r="C22" t="s">
        <v>257</v>
      </c>
      <c r="D22" t="s">
        <v>314</v>
      </c>
      <c r="E22">
        <v>4</v>
      </c>
      <c r="F22">
        <v>2</v>
      </c>
      <c r="G22" t="s">
        <v>306</v>
      </c>
      <c r="H22">
        <v>418914</v>
      </c>
      <c r="I22">
        <v>727232</v>
      </c>
      <c r="J22">
        <f t="shared" si="0"/>
        <v>1.735993545214531</v>
      </c>
    </row>
    <row r="23" spans="1:11">
      <c r="A23" t="s">
        <v>313</v>
      </c>
      <c r="B23" s="9" t="s">
        <v>44</v>
      </c>
      <c r="C23" t="s">
        <v>257</v>
      </c>
      <c r="D23" t="s">
        <v>314</v>
      </c>
      <c r="E23">
        <v>4</v>
      </c>
      <c r="F23">
        <v>3</v>
      </c>
      <c r="G23" t="s">
        <v>305</v>
      </c>
      <c r="H23">
        <v>432709</v>
      </c>
      <c r="I23">
        <v>720402</v>
      </c>
      <c r="J23">
        <f t="shared" si="0"/>
        <v>1.6648648398808437</v>
      </c>
    </row>
    <row r="24" spans="1:11">
      <c r="A24" t="s">
        <v>313</v>
      </c>
      <c r="B24" s="9" t="s">
        <v>44</v>
      </c>
      <c r="C24" t="s">
        <v>257</v>
      </c>
      <c r="D24" t="s">
        <v>314</v>
      </c>
      <c r="E24">
        <v>4</v>
      </c>
      <c r="F24">
        <v>3</v>
      </c>
      <c r="G24" t="s">
        <v>306</v>
      </c>
      <c r="H24">
        <v>703359</v>
      </c>
      <c r="I24">
        <v>660718</v>
      </c>
      <c r="J24">
        <f t="shared" si="0"/>
        <v>0.93937519815627579</v>
      </c>
    </row>
    <row r="25" spans="1:11">
      <c r="A25" t="s">
        <v>313</v>
      </c>
      <c r="B25" s="8" t="s">
        <v>43</v>
      </c>
      <c r="C25" t="s">
        <v>314</v>
      </c>
      <c r="D25" t="s">
        <v>314</v>
      </c>
      <c r="E25">
        <v>5</v>
      </c>
      <c r="F25">
        <v>1</v>
      </c>
      <c r="G25" t="s">
        <v>305</v>
      </c>
      <c r="H25">
        <v>418792</v>
      </c>
      <c r="I25">
        <v>475058</v>
      </c>
      <c r="J25">
        <f t="shared" si="0"/>
        <v>1.1343530917496036</v>
      </c>
    </row>
    <row r="26" spans="1:11">
      <c r="A26" t="s">
        <v>313</v>
      </c>
      <c r="B26" s="8" t="s">
        <v>43</v>
      </c>
      <c r="C26" t="s">
        <v>314</v>
      </c>
      <c r="D26" t="s">
        <v>314</v>
      </c>
      <c r="E26">
        <v>5</v>
      </c>
      <c r="F26">
        <v>1</v>
      </c>
      <c r="G26" t="s">
        <v>306</v>
      </c>
      <c r="H26">
        <v>381850</v>
      </c>
      <c r="I26">
        <v>775274</v>
      </c>
      <c r="J26">
        <f t="shared" si="0"/>
        <v>2.0303103312819171</v>
      </c>
    </row>
    <row r="27" spans="1:11">
      <c r="A27" t="s">
        <v>313</v>
      </c>
      <c r="B27" s="8" t="s">
        <v>43</v>
      </c>
      <c r="C27" t="s">
        <v>314</v>
      </c>
      <c r="D27" t="s">
        <v>314</v>
      </c>
      <c r="E27">
        <v>5</v>
      </c>
      <c r="F27">
        <v>2</v>
      </c>
      <c r="G27" t="s">
        <v>305</v>
      </c>
      <c r="H27">
        <v>647874</v>
      </c>
      <c r="I27">
        <v>899415</v>
      </c>
      <c r="J27">
        <f t="shared" si="0"/>
        <v>1.3882560497874588</v>
      </c>
    </row>
    <row r="28" spans="1:11">
      <c r="A28" t="s">
        <v>313</v>
      </c>
      <c r="B28" s="8" t="s">
        <v>43</v>
      </c>
      <c r="C28" t="s">
        <v>314</v>
      </c>
      <c r="D28" t="s">
        <v>314</v>
      </c>
      <c r="E28">
        <v>5</v>
      </c>
      <c r="F28">
        <v>2</v>
      </c>
      <c r="G28" t="s">
        <v>306</v>
      </c>
      <c r="H28">
        <v>267504</v>
      </c>
      <c r="I28">
        <v>339255</v>
      </c>
      <c r="J28">
        <f t="shared" si="0"/>
        <v>1.2682240265566123</v>
      </c>
      <c r="K28" t="s">
        <v>318</v>
      </c>
    </row>
    <row r="29" spans="1:11">
      <c r="A29" t="s">
        <v>313</v>
      </c>
      <c r="B29" s="8" t="s">
        <v>43</v>
      </c>
      <c r="C29" t="s">
        <v>314</v>
      </c>
      <c r="D29" t="s">
        <v>314</v>
      </c>
      <c r="E29">
        <v>5</v>
      </c>
      <c r="F29">
        <v>3</v>
      </c>
      <c r="G29" t="s">
        <v>305</v>
      </c>
      <c r="H29">
        <v>614506</v>
      </c>
      <c r="I29">
        <v>770812</v>
      </c>
      <c r="J29">
        <f t="shared" si="0"/>
        <v>1.2543604130797747</v>
      </c>
    </row>
    <row r="30" spans="1:11">
      <c r="A30" t="s">
        <v>313</v>
      </c>
      <c r="B30" s="8" t="s">
        <v>43</v>
      </c>
      <c r="C30" t="s">
        <v>314</v>
      </c>
      <c r="D30" t="s">
        <v>314</v>
      </c>
      <c r="E30">
        <v>5</v>
      </c>
      <c r="F30">
        <v>3</v>
      </c>
      <c r="G30" t="s">
        <v>306</v>
      </c>
      <c r="H30">
        <v>325957</v>
      </c>
      <c r="I30">
        <v>701431</v>
      </c>
      <c r="J30">
        <f t="shared" si="0"/>
        <v>2.1519126755983149</v>
      </c>
    </row>
    <row r="31" spans="1:11">
      <c r="A31" t="s">
        <v>313</v>
      </c>
      <c r="B31" s="9" t="s">
        <v>44</v>
      </c>
      <c r="C31" t="s">
        <v>257</v>
      </c>
      <c r="D31" t="s">
        <v>314</v>
      </c>
      <c r="E31">
        <v>6</v>
      </c>
      <c r="F31">
        <v>1</v>
      </c>
      <c r="G31" t="s">
        <v>305</v>
      </c>
      <c r="K31" t="s">
        <v>321</v>
      </c>
    </row>
    <row r="32" spans="1:11">
      <c r="A32" t="s">
        <v>313</v>
      </c>
      <c r="B32" s="9" t="s">
        <v>44</v>
      </c>
      <c r="C32" t="s">
        <v>257</v>
      </c>
      <c r="D32" t="s">
        <v>314</v>
      </c>
      <c r="E32">
        <v>6</v>
      </c>
      <c r="F32">
        <v>1</v>
      </c>
      <c r="G32" t="s">
        <v>306</v>
      </c>
      <c r="H32">
        <v>482499</v>
      </c>
      <c r="I32">
        <v>613056</v>
      </c>
      <c r="J32">
        <f t="shared" ref="J32:J34" si="1">I32/H32</f>
        <v>1.2705850167565114</v>
      </c>
    </row>
    <row r="33" spans="1:11">
      <c r="A33" t="s">
        <v>313</v>
      </c>
      <c r="B33" s="9" t="s">
        <v>44</v>
      </c>
      <c r="C33" t="s">
        <v>257</v>
      </c>
      <c r="D33" t="s">
        <v>314</v>
      </c>
      <c r="E33">
        <v>6</v>
      </c>
      <c r="F33">
        <v>2</v>
      </c>
      <c r="G33" t="s">
        <v>305</v>
      </c>
      <c r="H33">
        <v>762050</v>
      </c>
      <c r="I33">
        <v>600748</v>
      </c>
      <c r="J33">
        <f t="shared" si="1"/>
        <v>0.78833147431270911</v>
      </c>
    </row>
    <row r="34" spans="1:11">
      <c r="A34" t="s">
        <v>313</v>
      </c>
      <c r="B34" s="9" t="s">
        <v>44</v>
      </c>
      <c r="C34" t="s">
        <v>257</v>
      </c>
      <c r="D34" t="s">
        <v>314</v>
      </c>
      <c r="E34">
        <v>6</v>
      </c>
      <c r="F34">
        <v>2</v>
      </c>
      <c r="G34" t="s">
        <v>306</v>
      </c>
      <c r="H34">
        <v>468372</v>
      </c>
      <c r="I34">
        <v>592322</v>
      </c>
      <c r="J34">
        <f t="shared" si="1"/>
        <v>1.2646400724210669</v>
      </c>
    </row>
    <row r="35" spans="1:11">
      <c r="A35" t="s">
        <v>313</v>
      </c>
      <c r="B35" s="9" t="s">
        <v>44</v>
      </c>
      <c r="C35" t="s">
        <v>257</v>
      </c>
      <c r="D35" t="s">
        <v>314</v>
      </c>
      <c r="E35">
        <v>6</v>
      </c>
      <c r="F35">
        <v>3</v>
      </c>
      <c r="G35" t="s">
        <v>305</v>
      </c>
      <c r="K35" t="s">
        <v>320</v>
      </c>
    </row>
    <row r="36" spans="1:11">
      <c r="A36" t="s">
        <v>313</v>
      </c>
      <c r="B36" s="9" t="s">
        <v>44</v>
      </c>
      <c r="C36" t="s">
        <v>257</v>
      </c>
      <c r="D36" t="s">
        <v>314</v>
      </c>
      <c r="E36">
        <v>6</v>
      </c>
      <c r="F36">
        <v>3</v>
      </c>
      <c r="G36" t="s">
        <v>306</v>
      </c>
      <c r="K36" t="s">
        <v>320</v>
      </c>
    </row>
    <row r="37" spans="1:11">
      <c r="A37" t="s">
        <v>313</v>
      </c>
      <c r="B37" s="6" t="s">
        <v>174</v>
      </c>
      <c r="C37" t="s">
        <v>257</v>
      </c>
      <c r="D37" t="s">
        <v>258</v>
      </c>
      <c r="E37">
        <v>7</v>
      </c>
      <c r="F37">
        <v>1</v>
      </c>
      <c r="G37" t="s">
        <v>305</v>
      </c>
      <c r="H37">
        <v>688760</v>
      </c>
      <c r="I37">
        <v>634610</v>
      </c>
      <c r="J37">
        <f t="shared" ref="J37:J71" si="2">I37/H37</f>
        <v>0.92138045182647077</v>
      </c>
    </row>
    <row r="38" spans="1:11">
      <c r="A38" t="s">
        <v>313</v>
      </c>
      <c r="B38" s="6" t="s">
        <v>174</v>
      </c>
      <c r="C38" t="s">
        <v>257</v>
      </c>
      <c r="D38" t="s">
        <v>258</v>
      </c>
      <c r="E38">
        <v>7</v>
      </c>
      <c r="F38">
        <v>1</v>
      </c>
      <c r="G38" t="s">
        <v>306</v>
      </c>
      <c r="H38">
        <v>352600</v>
      </c>
      <c r="I38">
        <v>758639</v>
      </c>
      <c r="J38">
        <f t="shared" si="2"/>
        <v>2.1515570051049346</v>
      </c>
    </row>
    <row r="39" spans="1:11">
      <c r="A39" t="s">
        <v>313</v>
      </c>
      <c r="B39" s="6" t="s">
        <v>174</v>
      </c>
      <c r="C39" t="s">
        <v>257</v>
      </c>
      <c r="D39" t="s">
        <v>258</v>
      </c>
      <c r="E39">
        <v>7</v>
      </c>
      <c r="F39">
        <v>2</v>
      </c>
      <c r="G39" t="s">
        <v>305</v>
      </c>
      <c r="H39">
        <v>534589</v>
      </c>
      <c r="I39">
        <v>691142</v>
      </c>
      <c r="J39">
        <f t="shared" si="2"/>
        <v>1.2928474023969816</v>
      </c>
    </row>
    <row r="40" spans="1:11">
      <c r="A40" t="s">
        <v>313</v>
      </c>
      <c r="B40" s="6" t="s">
        <v>174</v>
      </c>
      <c r="C40" t="s">
        <v>257</v>
      </c>
      <c r="D40" t="s">
        <v>258</v>
      </c>
      <c r="E40">
        <v>7</v>
      </c>
      <c r="F40">
        <v>2</v>
      </c>
      <c r="G40" t="s">
        <v>306</v>
      </c>
      <c r="H40">
        <v>345215</v>
      </c>
      <c r="I40">
        <v>502466</v>
      </c>
      <c r="J40">
        <f t="shared" si="2"/>
        <v>1.455516127630607</v>
      </c>
    </row>
    <row r="41" spans="1:11">
      <c r="A41" t="s">
        <v>313</v>
      </c>
      <c r="B41" s="6" t="s">
        <v>174</v>
      </c>
      <c r="C41" t="s">
        <v>257</v>
      </c>
      <c r="D41" t="s">
        <v>258</v>
      </c>
      <c r="E41">
        <v>7</v>
      </c>
      <c r="F41">
        <v>3</v>
      </c>
      <c r="G41" t="s">
        <v>305</v>
      </c>
      <c r="H41">
        <v>578430</v>
      </c>
      <c r="I41">
        <v>741427</v>
      </c>
      <c r="J41">
        <f t="shared" si="2"/>
        <v>1.2817920923880159</v>
      </c>
    </row>
    <row r="42" spans="1:11">
      <c r="A42" t="s">
        <v>313</v>
      </c>
      <c r="B42" s="6" t="s">
        <v>174</v>
      </c>
      <c r="C42" t="s">
        <v>257</v>
      </c>
      <c r="D42" t="s">
        <v>258</v>
      </c>
      <c r="E42">
        <v>7</v>
      </c>
      <c r="F42">
        <v>3</v>
      </c>
      <c r="G42" t="s">
        <v>306</v>
      </c>
      <c r="H42">
        <v>345176</v>
      </c>
      <c r="I42">
        <v>615483</v>
      </c>
      <c r="J42">
        <f t="shared" si="2"/>
        <v>1.7830990567130971</v>
      </c>
    </row>
    <row r="43" spans="1:11">
      <c r="A43" t="s">
        <v>313</v>
      </c>
      <c r="B43" s="7" t="s">
        <v>37</v>
      </c>
      <c r="C43" t="s">
        <v>314</v>
      </c>
      <c r="D43" t="s">
        <v>258</v>
      </c>
      <c r="E43">
        <v>8</v>
      </c>
      <c r="F43">
        <v>1</v>
      </c>
      <c r="G43" t="s">
        <v>305</v>
      </c>
      <c r="H43">
        <v>726158</v>
      </c>
      <c r="I43">
        <v>890083</v>
      </c>
      <c r="J43">
        <f t="shared" si="2"/>
        <v>1.2257428824030032</v>
      </c>
      <c r="K43" t="s">
        <v>322</v>
      </c>
    </row>
    <row r="44" spans="1:11">
      <c r="A44" t="s">
        <v>313</v>
      </c>
      <c r="B44" s="7" t="s">
        <v>37</v>
      </c>
      <c r="C44" t="s">
        <v>314</v>
      </c>
      <c r="D44" t="s">
        <v>258</v>
      </c>
      <c r="E44">
        <v>8</v>
      </c>
      <c r="F44">
        <v>1</v>
      </c>
      <c r="G44" t="s">
        <v>306</v>
      </c>
      <c r="H44">
        <v>291991</v>
      </c>
      <c r="I44">
        <v>677640</v>
      </c>
      <c r="J44">
        <f t="shared" si="2"/>
        <v>2.3207564616717637</v>
      </c>
    </row>
    <row r="45" spans="1:11">
      <c r="A45" t="s">
        <v>313</v>
      </c>
      <c r="B45" s="7" t="s">
        <v>37</v>
      </c>
      <c r="C45" t="s">
        <v>314</v>
      </c>
      <c r="D45" t="s">
        <v>258</v>
      </c>
      <c r="E45">
        <v>8</v>
      </c>
      <c r="F45">
        <v>2</v>
      </c>
      <c r="G45" t="s">
        <v>305</v>
      </c>
      <c r="H45">
        <v>646723</v>
      </c>
      <c r="I45">
        <v>818611</v>
      </c>
      <c r="J45">
        <f t="shared" si="2"/>
        <v>1.265783032302856</v>
      </c>
    </row>
    <row r="46" spans="1:11">
      <c r="A46" t="s">
        <v>313</v>
      </c>
      <c r="B46" s="7" t="s">
        <v>37</v>
      </c>
      <c r="C46" t="s">
        <v>314</v>
      </c>
      <c r="D46" t="s">
        <v>258</v>
      </c>
      <c r="E46">
        <v>8</v>
      </c>
      <c r="F46">
        <v>2</v>
      </c>
      <c r="G46" t="s">
        <v>306</v>
      </c>
      <c r="H46">
        <v>269131</v>
      </c>
      <c r="I46">
        <v>728901</v>
      </c>
      <c r="J46">
        <f t="shared" si="2"/>
        <v>2.7083502086344566</v>
      </c>
    </row>
    <row r="47" spans="1:11">
      <c r="A47" t="s">
        <v>313</v>
      </c>
      <c r="B47" s="7" t="s">
        <v>37</v>
      </c>
      <c r="C47" t="s">
        <v>314</v>
      </c>
      <c r="D47" t="s">
        <v>258</v>
      </c>
      <c r="E47">
        <v>8</v>
      </c>
      <c r="F47">
        <v>3</v>
      </c>
      <c r="G47" t="s">
        <v>305</v>
      </c>
      <c r="H47">
        <v>628033</v>
      </c>
      <c r="I47">
        <v>800706</v>
      </c>
      <c r="J47">
        <f t="shared" si="2"/>
        <v>1.2749425587508936</v>
      </c>
      <c r="K47" t="s">
        <v>319</v>
      </c>
    </row>
    <row r="48" spans="1:11">
      <c r="A48" t="s">
        <v>313</v>
      </c>
      <c r="B48" s="7" t="s">
        <v>37</v>
      </c>
      <c r="C48" t="s">
        <v>314</v>
      </c>
      <c r="D48" t="s">
        <v>258</v>
      </c>
      <c r="E48">
        <v>8</v>
      </c>
      <c r="F48">
        <v>3</v>
      </c>
      <c r="G48" t="s">
        <v>306</v>
      </c>
      <c r="H48">
        <v>335168</v>
      </c>
      <c r="I48">
        <v>538431</v>
      </c>
      <c r="J48">
        <f t="shared" si="2"/>
        <v>1.6064510931831202</v>
      </c>
      <c r="K48" t="s">
        <v>319</v>
      </c>
    </row>
    <row r="49" spans="1:11">
      <c r="A49" t="s">
        <v>313</v>
      </c>
      <c r="B49" s="8" t="s">
        <v>43</v>
      </c>
      <c r="C49" t="s">
        <v>314</v>
      </c>
      <c r="D49" t="s">
        <v>314</v>
      </c>
      <c r="E49">
        <v>9</v>
      </c>
      <c r="F49">
        <v>1</v>
      </c>
      <c r="G49" t="s">
        <v>305</v>
      </c>
      <c r="H49">
        <v>606701</v>
      </c>
      <c r="I49">
        <v>816667</v>
      </c>
      <c r="J49">
        <f t="shared" si="2"/>
        <v>1.3460782164525853</v>
      </c>
    </row>
    <row r="50" spans="1:11">
      <c r="A50" t="s">
        <v>313</v>
      </c>
      <c r="B50" s="8" t="s">
        <v>43</v>
      </c>
      <c r="C50" t="s">
        <v>314</v>
      </c>
      <c r="D50" t="s">
        <v>314</v>
      </c>
      <c r="E50">
        <v>9</v>
      </c>
      <c r="F50">
        <v>1</v>
      </c>
      <c r="G50" t="s">
        <v>306</v>
      </c>
      <c r="H50">
        <v>343473</v>
      </c>
      <c r="I50">
        <v>865404</v>
      </c>
      <c r="J50">
        <f t="shared" si="2"/>
        <v>2.5195692237817822</v>
      </c>
    </row>
    <row r="51" spans="1:11">
      <c r="A51" t="s">
        <v>313</v>
      </c>
      <c r="B51" s="8" t="s">
        <v>43</v>
      </c>
      <c r="C51" t="s">
        <v>314</v>
      </c>
      <c r="D51" t="s">
        <v>314</v>
      </c>
      <c r="E51">
        <v>9</v>
      </c>
      <c r="F51">
        <v>2</v>
      </c>
      <c r="G51" t="s">
        <v>305</v>
      </c>
      <c r="H51">
        <v>685845</v>
      </c>
      <c r="I51">
        <v>894810</v>
      </c>
      <c r="J51">
        <f t="shared" si="2"/>
        <v>1.3046825448898804</v>
      </c>
    </row>
    <row r="52" spans="1:11">
      <c r="A52" t="s">
        <v>313</v>
      </c>
      <c r="B52" s="8" t="s">
        <v>43</v>
      </c>
      <c r="C52" t="s">
        <v>314</v>
      </c>
      <c r="D52" t="s">
        <v>314</v>
      </c>
      <c r="E52">
        <v>9</v>
      </c>
      <c r="F52">
        <v>2</v>
      </c>
      <c r="G52" t="s">
        <v>306</v>
      </c>
      <c r="H52">
        <v>376764</v>
      </c>
      <c r="I52">
        <v>892067</v>
      </c>
      <c r="J52">
        <f t="shared" si="2"/>
        <v>2.3677076366107164</v>
      </c>
      <c r="K52" t="s">
        <v>323</v>
      </c>
    </row>
    <row r="53" spans="1:11">
      <c r="A53" t="s">
        <v>313</v>
      </c>
      <c r="B53" s="8" t="s">
        <v>43</v>
      </c>
      <c r="C53" t="s">
        <v>314</v>
      </c>
      <c r="D53" t="s">
        <v>314</v>
      </c>
      <c r="E53">
        <v>9</v>
      </c>
      <c r="F53">
        <v>3</v>
      </c>
      <c r="G53" t="s">
        <v>305</v>
      </c>
      <c r="H53">
        <v>631306</v>
      </c>
      <c r="I53">
        <v>800247</v>
      </c>
      <c r="J53">
        <f t="shared" si="2"/>
        <v>1.2676055668724835</v>
      </c>
    </row>
    <row r="54" spans="1:11">
      <c r="A54" t="s">
        <v>313</v>
      </c>
      <c r="B54" s="8" t="s">
        <v>43</v>
      </c>
      <c r="C54" t="s">
        <v>314</v>
      </c>
      <c r="D54" t="s">
        <v>314</v>
      </c>
      <c r="E54">
        <v>9</v>
      </c>
      <c r="F54">
        <v>3</v>
      </c>
      <c r="G54" t="s">
        <v>306</v>
      </c>
      <c r="H54">
        <v>378522</v>
      </c>
      <c r="I54">
        <v>840094</v>
      </c>
      <c r="J54">
        <f t="shared" si="2"/>
        <v>2.2194060054633549</v>
      </c>
    </row>
    <row r="55" spans="1:11">
      <c r="A55" t="s">
        <v>313</v>
      </c>
      <c r="B55" s="7" t="s">
        <v>37</v>
      </c>
      <c r="C55" t="s">
        <v>314</v>
      </c>
      <c r="D55" t="s">
        <v>258</v>
      </c>
      <c r="E55">
        <v>10</v>
      </c>
      <c r="F55">
        <v>1</v>
      </c>
      <c r="G55" t="s">
        <v>305</v>
      </c>
      <c r="H55">
        <v>702919</v>
      </c>
      <c r="I55">
        <v>854554</v>
      </c>
      <c r="J55">
        <f t="shared" si="2"/>
        <v>1.2157218683802828</v>
      </c>
    </row>
    <row r="56" spans="1:11">
      <c r="A56" t="s">
        <v>313</v>
      </c>
      <c r="B56" s="7" t="s">
        <v>37</v>
      </c>
      <c r="C56" t="s">
        <v>314</v>
      </c>
      <c r="D56" t="s">
        <v>258</v>
      </c>
      <c r="E56">
        <v>10</v>
      </c>
      <c r="F56">
        <v>1</v>
      </c>
      <c r="G56" t="s">
        <v>306</v>
      </c>
      <c r="H56">
        <v>421821</v>
      </c>
      <c r="I56">
        <v>756763</v>
      </c>
      <c r="J56">
        <f t="shared" si="2"/>
        <v>1.7940382294859667</v>
      </c>
    </row>
    <row r="57" spans="1:11">
      <c r="A57" t="s">
        <v>313</v>
      </c>
      <c r="B57" s="7" t="s">
        <v>37</v>
      </c>
      <c r="C57" t="s">
        <v>314</v>
      </c>
      <c r="D57" t="s">
        <v>258</v>
      </c>
      <c r="E57">
        <v>10</v>
      </c>
      <c r="F57">
        <v>2</v>
      </c>
      <c r="G57" t="s">
        <v>305</v>
      </c>
      <c r="H57">
        <v>672500</v>
      </c>
      <c r="I57">
        <v>790450</v>
      </c>
      <c r="J57">
        <f t="shared" si="2"/>
        <v>1.1753903345724908</v>
      </c>
    </row>
    <row r="58" spans="1:11">
      <c r="A58" t="s">
        <v>313</v>
      </c>
      <c r="B58" s="7" t="s">
        <v>37</v>
      </c>
      <c r="C58" t="s">
        <v>314</v>
      </c>
      <c r="D58" t="s">
        <v>258</v>
      </c>
      <c r="E58">
        <v>10</v>
      </c>
      <c r="F58">
        <v>2</v>
      </c>
      <c r="G58" t="s">
        <v>306</v>
      </c>
      <c r="H58">
        <v>423226</v>
      </c>
      <c r="I58">
        <v>658924</v>
      </c>
      <c r="J58">
        <f t="shared" si="2"/>
        <v>1.5569081294627456</v>
      </c>
      <c r="K58" t="s">
        <v>324</v>
      </c>
    </row>
    <row r="59" spans="1:11">
      <c r="A59" t="s">
        <v>313</v>
      </c>
      <c r="B59" s="7" t="s">
        <v>37</v>
      </c>
      <c r="C59" t="s">
        <v>314</v>
      </c>
      <c r="D59" t="s">
        <v>258</v>
      </c>
      <c r="E59">
        <v>10</v>
      </c>
      <c r="F59">
        <v>3</v>
      </c>
      <c r="G59" t="s">
        <v>305</v>
      </c>
      <c r="H59">
        <v>757811</v>
      </c>
      <c r="I59">
        <v>900831</v>
      </c>
      <c r="J59">
        <f t="shared" si="2"/>
        <v>1.18872779624471</v>
      </c>
    </row>
    <row r="60" spans="1:11">
      <c r="A60" t="s">
        <v>313</v>
      </c>
      <c r="B60" s="7" t="s">
        <v>37</v>
      </c>
      <c r="C60" t="s">
        <v>314</v>
      </c>
      <c r="D60" t="s">
        <v>258</v>
      </c>
      <c r="E60">
        <v>10</v>
      </c>
      <c r="F60">
        <v>3</v>
      </c>
      <c r="G60" t="s">
        <v>306</v>
      </c>
      <c r="H60">
        <v>377618</v>
      </c>
      <c r="I60">
        <v>829907</v>
      </c>
      <c r="J60">
        <f t="shared" si="2"/>
        <v>2.1977421627147011</v>
      </c>
    </row>
    <row r="61" spans="1:11">
      <c r="A61" t="s">
        <v>313</v>
      </c>
      <c r="B61" s="6" t="s">
        <v>174</v>
      </c>
      <c r="C61" t="s">
        <v>257</v>
      </c>
      <c r="D61" t="s">
        <v>258</v>
      </c>
      <c r="E61">
        <v>11</v>
      </c>
      <c r="F61">
        <v>1</v>
      </c>
      <c r="G61" t="s">
        <v>305</v>
      </c>
      <c r="H61">
        <v>728998</v>
      </c>
      <c r="I61">
        <v>925067</v>
      </c>
      <c r="J61">
        <f t="shared" si="2"/>
        <v>1.268956842131254</v>
      </c>
    </row>
    <row r="62" spans="1:11">
      <c r="A62" t="s">
        <v>313</v>
      </c>
      <c r="B62" s="6" t="s">
        <v>174</v>
      </c>
      <c r="C62" t="s">
        <v>257</v>
      </c>
      <c r="D62" t="s">
        <v>258</v>
      </c>
      <c r="E62">
        <v>11</v>
      </c>
      <c r="F62">
        <v>1</v>
      </c>
      <c r="G62" t="s">
        <v>306</v>
      </c>
      <c r="H62">
        <v>367521</v>
      </c>
      <c r="I62">
        <v>715127</v>
      </c>
      <c r="J62">
        <f t="shared" si="2"/>
        <v>1.9458126202312249</v>
      </c>
    </row>
    <row r="63" spans="1:11">
      <c r="A63" t="s">
        <v>313</v>
      </c>
      <c r="B63" s="6" t="s">
        <v>174</v>
      </c>
      <c r="C63" t="s">
        <v>257</v>
      </c>
      <c r="D63" t="s">
        <v>258</v>
      </c>
      <c r="E63">
        <v>11</v>
      </c>
      <c r="F63">
        <v>2</v>
      </c>
      <c r="G63" t="s">
        <v>305</v>
      </c>
      <c r="H63">
        <v>662234</v>
      </c>
      <c r="I63">
        <v>939680</v>
      </c>
      <c r="J63">
        <f t="shared" si="2"/>
        <v>1.418954629330418</v>
      </c>
    </row>
    <row r="64" spans="1:11">
      <c r="A64" t="s">
        <v>313</v>
      </c>
      <c r="B64" s="6" t="s">
        <v>174</v>
      </c>
      <c r="C64" t="s">
        <v>257</v>
      </c>
      <c r="D64" t="s">
        <v>258</v>
      </c>
      <c r="E64">
        <v>11</v>
      </c>
      <c r="F64">
        <v>2</v>
      </c>
      <c r="G64" t="s">
        <v>306</v>
      </c>
      <c r="H64">
        <v>348638</v>
      </c>
      <c r="I64">
        <v>848758</v>
      </c>
      <c r="J64">
        <f t="shared" si="2"/>
        <v>2.4344965264830569</v>
      </c>
    </row>
    <row r="65" spans="1:11">
      <c r="A65" t="s">
        <v>313</v>
      </c>
      <c r="B65" s="6" t="s">
        <v>174</v>
      </c>
      <c r="C65" t="s">
        <v>257</v>
      </c>
      <c r="D65" t="s">
        <v>258</v>
      </c>
      <c r="E65">
        <v>11</v>
      </c>
      <c r="F65">
        <v>3</v>
      </c>
      <c r="G65" t="s">
        <v>305</v>
      </c>
      <c r="H65">
        <v>647542</v>
      </c>
      <c r="I65">
        <v>890700</v>
      </c>
      <c r="J65">
        <f t="shared" si="2"/>
        <v>1.3755092333779122</v>
      </c>
    </row>
    <row r="66" spans="1:11">
      <c r="A66" t="s">
        <v>313</v>
      </c>
      <c r="B66" s="6" t="s">
        <v>174</v>
      </c>
      <c r="C66" t="s">
        <v>257</v>
      </c>
      <c r="D66" t="s">
        <v>258</v>
      </c>
      <c r="E66">
        <v>11</v>
      </c>
      <c r="F66">
        <v>3</v>
      </c>
      <c r="G66" t="s">
        <v>306</v>
      </c>
      <c r="H66">
        <v>346985</v>
      </c>
      <c r="I66">
        <v>779358</v>
      </c>
      <c r="J66">
        <f t="shared" si="2"/>
        <v>2.2460855656584577</v>
      </c>
    </row>
    <row r="67" spans="1:11">
      <c r="A67" t="s">
        <v>313</v>
      </c>
      <c r="B67" s="9" t="s">
        <v>44</v>
      </c>
      <c r="C67" t="s">
        <v>257</v>
      </c>
      <c r="D67" t="s">
        <v>314</v>
      </c>
      <c r="E67">
        <v>12</v>
      </c>
      <c r="F67">
        <v>1</v>
      </c>
      <c r="G67" t="s">
        <v>305</v>
      </c>
      <c r="H67">
        <v>662339</v>
      </c>
      <c r="I67">
        <v>552657</v>
      </c>
      <c r="J67">
        <f t="shared" si="2"/>
        <v>0.83440202071748759</v>
      </c>
      <c r="K67" t="s">
        <v>325</v>
      </c>
    </row>
    <row r="68" spans="1:11">
      <c r="A68" t="s">
        <v>313</v>
      </c>
      <c r="B68" s="9" t="s">
        <v>44</v>
      </c>
      <c r="C68" t="s">
        <v>257</v>
      </c>
      <c r="D68" t="s">
        <v>314</v>
      </c>
      <c r="E68">
        <v>12</v>
      </c>
      <c r="F68">
        <v>1</v>
      </c>
      <c r="G68" t="s">
        <v>306</v>
      </c>
      <c r="H68">
        <v>278287</v>
      </c>
      <c r="I68">
        <v>674850</v>
      </c>
      <c r="J68">
        <f t="shared" si="2"/>
        <v>2.4250144634855384</v>
      </c>
    </row>
    <row r="69" spans="1:11">
      <c r="A69" t="s">
        <v>313</v>
      </c>
      <c r="B69" s="9" t="s">
        <v>44</v>
      </c>
      <c r="C69" t="s">
        <v>257</v>
      </c>
      <c r="D69" t="s">
        <v>314</v>
      </c>
      <c r="E69">
        <v>12</v>
      </c>
      <c r="F69">
        <v>2</v>
      </c>
      <c r="G69" t="s">
        <v>305</v>
      </c>
      <c r="H69">
        <v>517432</v>
      </c>
      <c r="I69">
        <v>650122</v>
      </c>
      <c r="J69">
        <f t="shared" si="2"/>
        <v>1.2564394934986627</v>
      </c>
    </row>
    <row r="70" spans="1:11">
      <c r="A70" t="s">
        <v>313</v>
      </c>
      <c r="B70" s="9" t="s">
        <v>44</v>
      </c>
      <c r="C70" t="s">
        <v>257</v>
      </c>
      <c r="D70" t="s">
        <v>314</v>
      </c>
      <c r="E70">
        <v>12</v>
      </c>
      <c r="F70">
        <v>2</v>
      </c>
      <c r="G70" t="s">
        <v>306</v>
      </c>
      <c r="H70">
        <v>443350</v>
      </c>
      <c r="I70">
        <v>975853</v>
      </c>
      <c r="J70">
        <f t="shared" si="2"/>
        <v>2.201089432728093</v>
      </c>
      <c r="K70" t="s">
        <v>326</v>
      </c>
    </row>
    <row r="71" spans="1:11">
      <c r="A71" t="s">
        <v>313</v>
      </c>
      <c r="B71" s="9" t="s">
        <v>44</v>
      </c>
      <c r="C71" t="s">
        <v>257</v>
      </c>
      <c r="D71" t="s">
        <v>314</v>
      </c>
      <c r="E71">
        <v>12</v>
      </c>
      <c r="F71">
        <v>3</v>
      </c>
      <c r="G71" t="s">
        <v>305</v>
      </c>
      <c r="H71">
        <v>538162</v>
      </c>
      <c r="I71">
        <v>699932</v>
      </c>
      <c r="J71">
        <f t="shared" si="2"/>
        <v>1.3005972179380929</v>
      </c>
    </row>
    <row r="72" spans="1:11">
      <c r="A72" t="s">
        <v>313</v>
      </c>
      <c r="B72" s="9" t="s">
        <v>44</v>
      </c>
      <c r="C72" t="s">
        <v>257</v>
      </c>
      <c r="D72" t="s">
        <v>314</v>
      </c>
      <c r="E72">
        <v>12</v>
      </c>
      <c r="F72">
        <v>3</v>
      </c>
      <c r="G72" t="s">
        <v>306</v>
      </c>
      <c r="K72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Measurements_FINAL</vt:lpstr>
      <vt:lpstr>Titrations</vt:lpstr>
      <vt:lpstr>pH Spec</vt:lpstr>
      <vt:lpstr>pH Master</vt:lpstr>
      <vt:lpstr>HoboT</vt:lpstr>
      <vt:lpstr>Results</vt:lpstr>
      <vt:lpstr>Spines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sesno</dc:creator>
  <cp:lastModifiedBy>emily sesno</cp:lastModifiedBy>
  <dcterms:created xsi:type="dcterms:W3CDTF">2018-10-08T20:03:57Z</dcterms:created>
  <dcterms:modified xsi:type="dcterms:W3CDTF">2019-04-09T20:36:11Z</dcterms:modified>
</cp:coreProperties>
</file>