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eronikamihalova/Desktop/"/>
    </mc:Choice>
  </mc:AlternateContent>
  <xr:revisionPtr revIDLastSave="0" documentId="13_ncr:1_{894341F0-561D-E549-9CDA-C87E66D0BD67}" xr6:coauthVersionLast="47" xr6:coauthVersionMax="47" xr10:uidLastSave="{00000000-0000-0000-0000-000000000000}"/>
  <bookViews>
    <workbookView xWindow="1820" yWindow="540" windowWidth="26760" windowHeight="16320" activeTab="1" xr2:uid="{00000000-000D-0000-FFFF-FFFF00000000}"/>
  </bookViews>
  <sheets>
    <sheet name="NASE FMEA" sheetId="3" r:id="rId1"/>
    <sheet name="STUPNICE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3" l="1"/>
  <c r="P6" i="3"/>
  <c r="P7" i="3"/>
  <c r="P8" i="3"/>
  <c r="P9" i="3"/>
  <c r="P10" i="3"/>
  <c r="P11" i="3"/>
  <c r="P12" i="3"/>
  <c r="P13" i="3"/>
  <c r="P14" i="3"/>
  <c r="P15" i="3"/>
  <c r="P16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P46" i="3"/>
  <c r="P47" i="3"/>
  <c r="P48" i="3"/>
  <c r="P49" i="3"/>
  <c r="P50" i="3"/>
  <c r="J46" i="3"/>
  <c r="J47" i="3"/>
  <c r="J48" i="3"/>
  <c r="J49" i="3"/>
  <c r="J50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C63" i="3"/>
  <c r="P23" i="3"/>
  <c r="P24" i="3"/>
  <c r="P25" i="3"/>
  <c r="P26" i="3"/>
  <c r="P27" i="3"/>
  <c r="P28" i="3"/>
  <c r="P29" i="3"/>
  <c r="P30" i="3"/>
  <c r="P31" i="3"/>
  <c r="P32" i="3"/>
  <c r="J23" i="3"/>
  <c r="J24" i="3"/>
  <c r="J25" i="3"/>
  <c r="J26" i="3"/>
  <c r="J27" i="3"/>
  <c r="J28" i="3"/>
  <c r="J29" i="3"/>
  <c r="J30" i="3"/>
  <c r="J31" i="3"/>
  <c r="J32" i="3"/>
  <c r="P18" i="3"/>
  <c r="P19" i="3"/>
  <c r="P20" i="3"/>
  <c r="P21" i="3"/>
  <c r="P22" i="3"/>
  <c r="P17" i="3"/>
</calcChain>
</file>

<file path=xl/sharedStrings.xml><?xml version="1.0" encoding="utf-8"?>
<sst xmlns="http://schemas.openxmlformats.org/spreadsheetml/2006/main" count="289" uniqueCount="246">
  <si>
    <t>Závažnost</t>
  </si>
  <si>
    <t>Výskyt</t>
  </si>
  <si>
    <t>Detekce</t>
  </si>
  <si>
    <t>RPN</t>
  </si>
  <si>
    <t>Kontrolní a preventivní opatření</t>
  </si>
  <si>
    <t>Atribut</t>
  </si>
  <si>
    <t>Potencionální chyba</t>
  </si>
  <si>
    <t>Potencionální následek</t>
  </si>
  <si>
    <t>Příčina</t>
  </si>
  <si>
    <t>lidský faktor</t>
  </si>
  <si>
    <t>Nedodržení deadlinu</t>
  </si>
  <si>
    <t>Nedodržení průběžných časově ohraničených cílů</t>
  </si>
  <si>
    <t>Finance</t>
  </si>
  <si>
    <t>Nedostatek financí</t>
  </si>
  <si>
    <t>Předčasné vyčerpání financí</t>
  </si>
  <si>
    <t>Technika</t>
  </si>
  <si>
    <t>Výpověd klíčovách zaměstnanců</t>
  </si>
  <si>
    <t>Nemožnost rozjet systém</t>
  </si>
  <si>
    <t>Nedostatečný software, hardware</t>
  </si>
  <si>
    <t>Software</t>
  </si>
  <si>
    <t>Nedorozumění v rámci projektového týmu</t>
  </si>
  <si>
    <t>Neúplné sdělování informací v rámci projektového týmu</t>
  </si>
  <si>
    <t>Ztráta dokumentů a dat</t>
  </si>
  <si>
    <t>Volba nevhodných členů týmu pro jednotlivé úkoly</t>
  </si>
  <si>
    <t>Nerentabilita projektu</t>
  </si>
  <si>
    <t>Neschopnost uživatele s aplikací pracovat</t>
  </si>
  <si>
    <t>Hackerský útok</t>
  </si>
  <si>
    <t>Chyba architektury</t>
  </si>
  <si>
    <t>Zavirování aplikace</t>
  </si>
  <si>
    <t>Buffer overflow</t>
  </si>
  <si>
    <t>špatná analýza, nezkušenost týmu, inflace, nákup drahé techniky, přeplácení personálu</t>
  </si>
  <si>
    <t>Zpronevěra peněz</t>
  </si>
  <si>
    <t>Špatné nadefinování harmonogramu, nezkušený tým, nemoc člena týmu, zranění člena týmu, chyba personálu</t>
  </si>
  <si>
    <t xml:space="preserve">Poškození dobrého jména firmy, finanční ztráta, ztráta zaměstnanců, </t>
  </si>
  <si>
    <t>Nespokojenost investora, nedodržení celkového deadlinu</t>
  </si>
  <si>
    <t>Zkrachování organizace, ztráta zakázek, poškození dobrého jména firmy</t>
  </si>
  <si>
    <t>špatné zmapování konkurence, špatná finanční analýza, přeplácení personálu</t>
  </si>
  <si>
    <t>Poškození dobrého jména firmy, finanční ztráta</t>
  </si>
  <si>
    <t>Špatný management</t>
  </si>
  <si>
    <t>Neschopnost plnit cíle projektu</t>
  </si>
  <si>
    <t>Špatný management, malé platové ohodnocení</t>
  </si>
  <si>
    <t>Neschopnost plnit cíle projektu, krach firmy, finanční ztráta</t>
  </si>
  <si>
    <t>Špatná komunikace</t>
  </si>
  <si>
    <t>Napjatá atmosféra na pracovišti, nesplnění požadovaných úkolů</t>
  </si>
  <si>
    <t>Nesplnění požadovaných úkolů</t>
  </si>
  <si>
    <t>Volba nevhodného kanálu pro komunikaci, lidský faktor, špatný management</t>
  </si>
  <si>
    <t>Finační ztráta, poškození dobrého jména firmy, neodevzdání projektu</t>
  </si>
  <si>
    <t>lidský faktor, nezálohování dat</t>
  </si>
  <si>
    <t>Zálohování dat, školení zaměstnanců</t>
  </si>
  <si>
    <t>Neplnění dílčích cílů projektu, poškození dobrého jména firmy</t>
  </si>
  <si>
    <t>Poškození dobrého jména firmy, finanční ztráta, ztráta zakázek</t>
  </si>
  <si>
    <t xml:space="preserve">Poškození dobrého jména firmy, finanční ztráta, časové zpoždění </t>
  </si>
  <si>
    <t>Přepisování dat v paměti systému, nerozjetí aplikace, finanční ztráta, časové zpoždění</t>
  </si>
  <si>
    <t>Zvolení špatného rozhraní systému, Nedostatečné školení</t>
  </si>
  <si>
    <t>Průběžné meetinky o postupu</t>
  </si>
  <si>
    <t>Pojištění, finanční rezerva, finanční analýza</t>
  </si>
  <si>
    <t xml:space="preserve">Pojištění </t>
  </si>
  <si>
    <t>Zaučení pracovnníků, rozdělení úkolů top managementem na základě kvalit jednotlivých zaměstnanců</t>
  </si>
  <si>
    <t>Více kvalifikovaných zaměstnanců, ošetření výpovědi zaměstnanců smlouvou (výpovědní lhůta)</t>
  </si>
  <si>
    <t>Teambuilding, řízení komunikace vrcholovým managementem</t>
  </si>
  <si>
    <t>Nákup moderní technologie</t>
  </si>
  <si>
    <t>Školení na práci s aplikací</t>
  </si>
  <si>
    <t>Antivirový systém</t>
  </si>
  <si>
    <t>Volba vhodné architektury</t>
  </si>
  <si>
    <t>Nepochopenie zadania zákazníka</t>
  </si>
  <si>
    <t>Nesprávne pochopená špecifikácia</t>
  </si>
  <si>
    <t>Zmena zadania zákazníkom</t>
  </si>
  <si>
    <t>Nevhodný návrh</t>
  </si>
  <si>
    <t>Nevhodný design</t>
  </si>
  <si>
    <t>Nevhodná jazyková lokalizácia</t>
  </si>
  <si>
    <t>Nevhodná platforma</t>
  </si>
  <si>
    <t>Chýbajúca činnosť v projekte</t>
  </si>
  <si>
    <t>Nedodržiavanie termínov</t>
  </si>
  <si>
    <t>Oneskorenie v pláne</t>
  </si>
  <si>
    <t>Nedodržanie termínu odovzdania zákazky</t>
  </si>
  <si>
    <t>Nesprávne vymedzenie rozsahu práce</t>
  </si>
  <si>
    <t>Nesprávna prioritizácie činností</t>
  </si>
  <si>
    <t>Problém pri inštalizácií vývojových produktov</t>
  </si>
  <si>
    <t>Nesprávna implementácia</t>
  </si>
  <si>
    <t>Nefunkčná funkcionalita</t>
  </si>
  <si>
    <t>Lidský faktor a komunikace</t>
  </si>
  <si>
    <t>Harmonogram a Plánování</t>
  </si>
  <si>
    <t xml:space="preserve">Indispozícia člena týmu </t>
  </si>
  <si>
    <t>Nezáujem člena týmu</t>
  </si>
  <si>
    <t>Nerovnomerné rozdelenie práce</t>
  </si>
  <si>
    <t>Zlé vedenie vedúcim</t>
  </si>
  <si>
    <t>Neznalosť produktu</t>
  </si>
  <si>
    <t>Specifikace a návrh</t>
  </si>
  <si>
    <t>Realizace</t>
  </si>
  <si>
    <t>Choroba, pracovné vyťaženie</t>
  </si>
  <si>
    <t>Pracovné vyťaženie, prerušenie štúdia</t>
  </si>
  <si>
    <t>Osobné nezhody</t>
  </si>
  <si>
    <t>Zlé rozdelnie úloh, zlá schopnosť delegovania</t>
  </si>
  <si>
    <t>Chýbajúce znalosti</t>
  </si>
  <si>
    <t>Rozdielne názory, rozdielne osobnostné typy</t>
  </si>
  <si>
    <t>Oneskorenie zahájania, predlženie trvania projektu</t>
  </si>
  <si>
    <t>Predlženie trvania projektu</t>
  </si>
  <si>
    <t xml:space="preserve">Plytvanie pracovnými zdrojmi, Predlženie trvania projektu	</t>
  </si>
  <si>
    <t xml:space="preserve">Plytvanie zdrojmi, Predlženie trvania projektu	</t>
  </si>
  <si>
    <t>Nespokojenost investora, zákazníka</t>
  </si>
  <si>
    <t>Neprebranie zákazky zákazníkom</t>
  </si>
  <si>
    <t>Nemožnosť práce členov týmu</t>
  </si>
  <si>
    <t>Nefunkčný produkt</t>
  </si>
  <si>
    <t>Nesprávne fungujúci produkt</t>
  </si>
  <si>
    <t>No.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</si>
  <si>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</si>
  <si>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</si>
  <si>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</si>
  <si>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</si>
  <si>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</si>
  <si>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</si>
  <si>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</si>
  <si>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</si>
  <si>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</si>
  <si>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</si>
  <si>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2.1</t>
  </si>
  <si>
    <t>2.2</t>
  </si>
  <si>
    <t>2.3</t>
  </si>
  <si>
    <t>2.4</t>
  </si>
  <si>
    <t>2.5</t>
  </si>
  <si>
    <t>2.6</t>
  </si>
  <si>
    <t>2.7</t>
  </si>
  <si>
    <t>2.8</t>
  </si>
  <si>
    <t>3.1</t>
  </si>
  <si>
    <t>3.2</t>
  </si>
  <si>
    <t>3.3</t>
  </si>
  <si>
    <t>3.5</t>
  </si>
  <si>
    <t>3.6</t>
  </si>
  <si>
    <t>3.7</t>
  </si>
  <si>
    <t>3.8</t>
  </si>
  <si>
    <t>4.1</t>
  </si>
  <si>
    <t>4.3</t>
  </si>
  <si>
    <t>5.1</t>
  </si>
  <si>
    <t>5.2</t>
  </si>
  <si>
    <t>5.3</t>
  </si>
  <si>
    <t>6.1</t>
  </si>
  <si>
    <t>6.2</t>
  </si>
  <si>
    <t>7.1</t>
  </si>
  <si>
    <t>7.2</t>
  </si>
  <si>
    <t>7.3</t>
  </si>
  <si>
    <t>Špatné nadefinování harmonogramu</t>
  </si>
  <si>
    <t>Špatné nadefinování harmonogramu, nezkušený tým, chyba týmu</t>
  </si>
  <si>
    <t>Komunikačná chyba</t>
  </si>
  <si>
    <t>Zmena preferencí zákazníka</t>
  </si>
  <si>
    <t>Komunikačná chyba, nepochopenie požiadaviek zákazníka</t>
  </si>
  <si>
    <t>Nesprávny výber vývojových produktov</t>
  </si>
  <si>
    <t>EXTERNÉ VPLYVY</t>
  </si>
  <si>
    <t>Prírodné živly</t>
  </si>
  <si>
    <t>Prerušenei dodávok energií</t>
  </si>
  <si>
    <t>Platobná neschopnosť zákazníka</t>
  </si>
  <si>
    <t>Kybernetický útok</t>
  </si>
  <si>
    <t>Pomalé internetové pripojenie</t>
  </si>
  <si>
    <t>Poškodenie zariadenia</t>
  </si>
  <si>
    <t>Strata zariadenia</t>
  </si>
  <si>
    <t>Nesprávne odhadnutie potrebných financií pre projekt</t>
  </si>
  <si>
    <t>Navýšenie celkovej ceny projektu</t>
  </si>
  <si>
    <t>8.1</t>
  </si>
  <si>
    <t>8.2</t>
  </si>
  <si>
    <t>8.3</t>
  </si>
  <si>
    <t>8.4</t>
  </si>
  <si>
    <t>8.5</t>
  </si>
  <si>
    <t>5.4</t>
  </si>
  <si>
    <t>5.5</t>
  </si>
  <si>
    <t>6.3</t>
  </si>
  <si>
    <t>6.4</t>
  </si>
  <si>
    <t>6.5</t>
  </si>
  <si>
    <t>Výpadok energie, strata uložených dát, predlženie doby projektu</t>
  </si>
  <si>
    <t>Zmena politickej situácie, zmena v legislatíve</t>
  </si>
  <si>
    <t>Zmena v zadaní projektu</t>
  </si>
  <si>
    <t>Navýšenie ceny projektu, Výpadok energie, strata uložených dát, predlženie doby projektu</t>
  </si>
  <si>
    <t>Strata uložených dát, predlženie doby projektu, krádež informácií</t>
  </si>
  <si>
    <t>Vývoj geopolitickej situácie</t>
  </si>
  <si>
    <t>Neočakávané zmeny v počasí</t>
  </si>
  <si>
    <t>Vývoj geopolitickej situácie, Zmena ceny energií, Vojna</t>
  </si>
  <si>
    <t>Strata financí vložených do zákazky</t>
  </si>
  <si>
    <t>Nedostatok financí, ekonomický vývoj</t>
  </si>
  <si>
    <t>Lidský faktor, finančný zisk</t>
  </si>
  <si>
    <t>Chyba vo vývoji</t>
  </si>
  <si>
    <t>Chyba v impelemntácií</t>
  </si>
  <si>
    <t>Výskyt spôsobu poruchy</t>
  </si>
  <si>
    <t>Klasifikácia</t>
  </si>
  <si>
    <t>Početnosť</t>
  </si>
  <si>
    <t>Odhad pravdepodobnosti</t>
  </si>
  <si>
    <r>
      <t>Veľmi slabý</t>
    </r>
    <r>
      <rPr>
        <sz val="12"/>
        <color rgb="FF000000"/>
        <rFont val="Times New Roman"/>
        <family val="1"/>
      </rPr>
      <t>:</t>
    </r>
  </si>
  <si>
    <t>problém je nepravdepodobný</t>
  </si>
  <si>
    <t>0,1 z 100</t>
  </si>
  <si>
    <r>
      <t>Nízky</t>
    </r>
    <r>
      <rPr>
        <sz val="12"/>
        <color rgb="FF000000"/>
        <rFont val="Times New Roman"/>
        <family val="1"/>
      </rPr>
      <t>: pomerne málo problémov</t>
    </r>
  </si>
  <si>
    <t>1 z 100</t>
  </si>
  <si>
    <t>2 z 100</t>
  </si>
  <si>
    <r>
      <t>Stredný</t>
    </r>
    <r>
      <rPr>
        <sz val="12"/>
        <color rgb="FF000000"/>
        <rFont val="Times New Roman"/>
        <family val="1"/>
      </rPr>
      <t>: občasné problémy</t>
    </r>
  </si>
  <si>
    <t>4 z 100</t>
  </si>
  <si>
    <t>6 z 100</t>
  </si>
  <si>
    <t>10 z 100</t>
  </si>
  <si>
    <r>
      <t>Vysoký</t>
    </r>
    <r>
      <rPr>
        <sz val="12"/>
        <color rgb="FF000000"/>
        <rFont val="Times New Roman"/>
        <family val="1"/>
      </rPr>
      <t>: opakujúce sa problémy</t>
    </r>
  </si>
  <si>
    <t>15 z 100</t>
  </si>
  <si>
    <t>20 z 100</t>
  </si>
  <si>
    <r>
      <t>Veľmi vysoký</t>
    </r>
    <r>
      <rPr>
        <sz val="12"/>
        <color rgb="FF000000"/>
        <rFont val="Times New Roman"/>
        <family val="1"/>
      </rPr>
      <t>:</t>
    </r>
  </si>
  <si>
    <t>30 z 100</t>
  </si>
  <si>
    <t>50 z 100</t>
  </si>
  <si>
    <t>Závažnosť</t>
  </si>
  <si>
    <t>Kritéria</t>
  </si>
  <si>
    <t>Klasifikácie</t>
  </si>
  <si>
    <t>Žiadna</t>
  </si>
  <si>
    <t>Veľmi málo významná</t>
  </si>
  <si>
    <t>Málo významná</t>
  </si>
  <si>
    <t>Veľmi nízka</t>
  </si>
  <si>
    <t>Nízka</t>
  </si>
  <si>
    <t>Stredný</t>
  </si>
  <si>
    <t>Vysoká</t>
  </si>
  <si>
    <t>Veľmi vysoká</t>
  </si>
  <si>
    <t>Závažná</t>
  </si>
  <si>
    <t>Kľúčová</t>
  </si>
  <si>
    <t>Detekcia</t>
  </si>
  <si>
    <t>Kritéria: Pravdepodobnosť detekcie pred odovzdaním</t>
  </si>
  <si>
    <t>Skoro istá</t>
  </si>
  <si>
    <t>Je skoro istá pravdepodobnosť detekcie problému</t>
  </si>
  <si>
    <t>Je veľmi vysoká pravdepodobnosť detekcie problému</t>
  </si>
  <si>
    <t>Je vysoká pravdepodobnosť detekcie problému</t>
  </si>
  <si>
    <t>Stredne vysoká</t>
  </si>
  <si>
    <t>Je stredne vysoká pravdepodobnosť detekcie problému</t>
  </si>
  <si>
    <t>Stredná</t>
  </si>
  <si>
    <t>Je stredná pravdepodobnosť detekcie problému</t>
  </si>
  <si>
    <t>Je nízka pravdepodobnosť detekcie problému</t>
  </si>
  <si>
    <t>Je veľmi nízka pravdepodobnosť detekcie problému</t>
  </si>
  <si>
    <t>Slabá</t>
  </si>
  <si>
    <t>Je slabá pravdepodobnosť detekcie problému</t>
  </si>
  <si>
    <t>Veľmi slabá</t>
  </si>
  <si>
    <t>Je veľmi slabá pravdepodobnosť detekcie problému</t>
  </si>
  <si>
    <t>Absolútne neistá</t>
  </si>
  <si>
    <t>Je absolútne neistá pravdepodobnosť detekcie problému</t>
  </si>
  <si>
    <t>2.</t>
  </si>
  <si>
    <t>Projekt je bez vád</t>
  </si>
  <si>
    <t>Projekt obsahuje malé nezhody, ktoré nemajú vplyv na celkové hodnotenie</t>
  </si>
  <si>
    <t>Projekt obsahuje malé nezhody, ktoré môžu mať minimálny vplyv na celkové hodnotenie</t>
  </si>
  <si>
    <t>Projekt obsahuje malé nezhody, ktoré môžu mať vplyv na celkové hodnotenie</t>
  </si>
  <si>
    <t>Projekt obsahuje malé nezhody, ktoré znižujú celkové hodnotenie</t>
  </si>
  <si>
    <t>Projekt obsahuje nezhody, ktoré znižujú kvalitu práce, ale sú v súlade s kritériami</t>
  </si>
  <si>
    <t>Projekt splňuje zadané atribúty s výhradami</t>
  </si>
  <si>
    <t>Proejkt je ohrozený, zákazka nesplňuje potrebné atribúty</t>
  </si>
  <si>
    <t>Projekt obsahuje nedostatky, ktoré  ale významne neznížia celkové hodnotenie</t>
  </si>
  <si>
    <t>Projekt obsahuje nedostatky, ktoré ale významne znížia celkové hodnotenie</t>
  </si>
  <si>
    <t>Problém je skoro neodvratný</t>
  </si>
  <si>
    <t xml:space="preserve">Nemožnosť práce členov týmu, Predlženie trvania projektu	</t>
  </si>
  <si>
    <t>Krádež</t>
  </si>
  <si>
    <t>Zastaralé vybavenie, hackerský útok</t>
  </si>
  <si>
    <t>Více kvalifikovaných zaměstnanců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</si>
</sst>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sz val="11"/>
      <color rgb="FF000000"/>
      <name val="FZSongTi"/>
      <family val="2"/>
    </font>
    <font>
      <b/>
      <sz val="12"/>
      <color theme="1"/>
      <name val="Times Roman"/>
      <charset val="238"/>
    </font>
    <font>
      <sz val="12"/>
      <color theme="1"/>
      <name val="Times Roman"/>
      <charset val="238"/>
    </font>
    <font>
      <sz val="12"/>
      <color rgb="FF000000"/>
      <name val="Times Roman"/>
      <charset val="238"/>
    </font>
    <font>
      <sz val="12"/>
      <color theme="1"/>
      <name val="Times New Roman"/>
      <family val="1"/>
    </font>
    <font>
      <sz val="8"/>
      <name val="Calibri"/>
      <family val="2"/>
      <charset val="238"/>
      <scheme val="minor"/>
    </font>
    <font>
      <sz val="20"/>
      <color theme="1"/>
      <name val="Times Roman"/>
      <charset val="238"/>
    </font>
    <font>
      <sz val="11"/>
      <color theme="1"/>
      <name val="Times Roman"/>
      <charset val="238"/>
    </font>
    <font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7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 textRotation="90"/>
    </xf>
    <xf numFmtId="0" fontId="3" fillId="2" borderId="22" xfId="1" applyFont="1" applyFill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49" fontId="3" fillId="2" borderId="22" xfId="1" applyNumberFormat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textRotation="90"/>
    </xf>
    <xf numFmtId="0" fontId="3" fillId="2" borderId="22" xfId="1" applyFont="1" applyFill="1" applyBorder="1" applyAlignment="1">
      <alignment horizontal="center" vertical="center" textRotation="90" wrapText="1"/>
    </xf>
    <xf numFmtId="49" fontId="3" fillId="2" borderId="15" xfId="1" applyNumberFormat="1" applyFont="1" applyFill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textRotation="90"/>
    </xf>
    <xf numFmtId="0" fontId="3" fillId="2" borderId="15" xfId="1" applyFont="1" applyFill="1" applyBorder="1" applyAlignment="1">
      <alignment horizontal="center" vertical="center" textRotation="90" wrapText="1"/>
    </xf>
    <xf numFmtId="0" fontId="8" fillId="0" borderId="24" xfId="0" applyFont="1" applyBorder="1" applyAlignment="1">
      <alignment horizontal="center" vertical="center" textRotation="90" wrapText="1"/>
    </xf>
    <xf numFmtId="49" fontId="4" fillId="0" borderId="8" xfId="0" applyNumberFormat="1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textRotation="90" wrapText="1"/>
    </xf>
    <xf numFmtId="49" fontId="4" fillId="0" borderId="1" xfId="0" applyNumberFormat="1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textRotation="90" wrapText="1"/>
    </xf>
    <xf numFmtId="49" fontId="4" fillId="0" borderId="6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textRotation="90" wrapText="1"/>
    </xf>
    <xf numFmtId="49" fontId="9" fillId="0" borderId="1" xfId="0" applyNumberFormat="1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textRotation="90" wrapText="1"/>
    </xf>
    <xf numFmtId="0" fontId="4" fillId="0" borderId="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textRotation="90"/>
    </xf>
    <xf numFmtId="49" fontId="9" fillId="0" borderId="8" xfId="0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textRotation="90"/>
    </xf>
    <xf numFmtId="49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textRotation="90" wrapText="1"/>
    </xf>
    <xf numFmtId="49" fontId="9" fillId="0" borderId="2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textRotation="90"/>
    </xf>
    <xf numFmtId="0" fontId="5" fillId="0" borderId="6" xfId="2" applyFont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textRotation="90" wrapText="1"/>
    </xf>
    <xf numFmtId="0" fontId="4" fillId="0" borderId="20" xfId="0" applyFont="1" applyBorder="1" applyAlignment="1">
      <alignment horizontal="center" vertical="center" textRotation="90" wrapText="1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0" fontId="6" fillId="0" borderId="19" xfId="0" applyNumberFormat="1" applyFont="1" applyBorder="1" applyAlignment="1">
      <alignment horizontal="center" vertical="center" wrapText="1"/>
    </xf>
    <xf numFmtId="9" fontId="6" fillId="0" borderId="19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9" fontId="6" fillId="0" borderId="21" xfId="0" applyNumberFormat="1" applyFont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11" fillId="4" borderId="20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textRotation="90" wrapText="1"/>
    </xf>
    <xf numFmtId="49" fontId="4" fillId="0" borderId="7" xfId="0" applyNumberFormat="1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</cellXfs>
  <cellStyles count="3">
    <cellStyle name="Normálna" xfId="0" builtinId="0"/>
    <cellStyle name="Normální 2" xfId="1" xr:uid="{00000000-0005-0000-0000-000001000000}"/>
    <cellStyle name="Normální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2" zoomScale="82" workbookViewId="0">
      <selection activeCell="B8" sqref="B8:B10"/>
    </sheetView>
  </sheetViews>
  <sheetFormatPr baseColWidth="10" defaultColWidth="8.83203125" defaultRowHeight="16"/>
  <cols>
    <col min="1" max="1" width="15.83203125" style="1" customWidth="1"/>
    <col min="2" max="2" width="15.83203125" style="8" customWidth="1"/>
    <col min="3" max="3" width="29.1640625" style="3" customWidth="1"/>
    <col min="4" max="4" width="8.83203125" style="45"/>
    <col min="5" max="5" width="20.6640625" style="45" customWidth="1"/>
    <col min="6" max="6" width="24" style="45" customWidth="1"/>
    <col min="7" max="7" width="4.5" style="45" customWidth="1"/>
    <col min="8" max="8" width="4" style="45" customWidth="1"/>
    <col min="9" max="9" width="3.6640625" style="45" customWidth="1"/>
    <col min="10" max="10" width="5.5" style="45" customWidth="1"/>
    <col min="11" max="12" width="17.6640625" style="82" customWidth="1"/>
    <col min="13" max="14" width="3.83203125" style="45" customWidth="1"/>
    <col min="15" max="15" width="4" style="45" customWidth="1"/>
    <col min="16" max="16" width="4.6640625" style="45" customWidth="1"/>
  </cols>
  <sheetData>
    <row r="1" spans="1:16" ht="17" customHeight="1" thickTop="1">
      <c r="A1" s="6" t="s">
        <v>5</v>
      </c>
      <c r="B1" s="20" t="s">
        <v>104</v>
      </c>
      <c r="C1" s="6" t="s">
        <v>6</v>
      </c>
      <c r="D1" s="6" t="s">
        <v>7</v>
      </c>
      <c r="E1" s="6"/>
      <c r="F1" s="6" t="s">
        <v>8</v>
      </c>
      <c r="G1" s="21" t="s">
        <v>0</v>
      </c>
      <c r="H1" s="22" t="s">
        <v>1</v>
      </c>
      <c r="I1" s="22" t="s">
        <v>2</v>
      </c>
      <c r="J1" s="22" t="s">
        <v>3</v>
      </c>
      <c r="K1" s="6" t="s">
        <v>4</v>
      </c>
      <c r="L1" s="6"/>
      <c r="M1" s="21" t="s">
        <v>0</v>
      </c>
      <c r="N1" s="22" t="s">
        <v>1</v>
      </c>
      <c r="O1" s="22" t="s">
        <v>2</v>
      </c>
      <c r="P1" s="22" t="s">
        <v>3</v>
      </c>
    </row>
    <row r="2" spans="1:16" ht="15">
      <c r="A2" s="7"/>
      <c r="B2" s="23"/>
      <c r="C2" s="7"/>
      <c r="D2" s="7"/>
      <c r="E2" s="7"/>
      <c r="F2" s="7"/>
      <c r="G2" s="24"/>
      <c r="H2" s="25"/>
      <c r="I2" s="25"/>
      <c r="J2" s="25"/>
      <c r="K2" s="7"/>
      <c r="L2" s="7"/>
      <c r="M2" s="24"/>
      <c r="N2" s="25"/>
      <c r="O2" s="25"/>
      <c r="P2" s="25"/>
    </row>
    <row r="3" spans="1:16" ht="15">
      <c r="A3" s="7"/>
      <c r="B3" s="23"/>
      <c r="C3" s="7"/>
      <c r="D3" s="7"/>
      <c r="E3" s="7"/>
      <c r="F3" s="7"/>
      <c r="G3" s="24"/>
      <c r="H3" s="25"/>
      <c r="I3" s="25"/>
      <c r="J3" s="25"/>
      <c r="K3" s="7"/>
      <c r="L3" s="7"/>
      <c r="M3" s="24"/>
      <c r="N3" s="25"/>
      <c r="O3" s="25"/>
      <c r="P3" s="25"/>
    </row>
    <row r="4" spans="1:16" ht="25" customHeight="1" thickBot="1">
      <c r="A4" s="7"/>
      <c r="B4" s="23"/>
      <c r="C4" s="7"/>
      <c r="D4" s="7"/>
      <c r="E4" s="7"/>
      <c r="F4" s="7"/>
      <c r="G4" s="24"/>
      <c r="H4" s="25"/>
      <c r="I4" s="25"/>
      <c r="J4" s="25"/>
      <c r="K4" s="7"/>
      <c r="L4" s="7"/>
      <c r="M4" s="24"/>
      <c r="N4" s="25"/>
      <c r="O4" s="25"/>
      <c r="P4" s="25"/>
    </row>
    <row r="5" spans="1:16" ht="59" customHeight="1">
      <c r="A5" s="26" t="s">
        <v>80</v>
      </c>
      <c r="B5" s="27" t="s">
        <v>105</v>
      </c>
      <c r="C5" s="11" t="s">
        <v>23</v>
      </c>
      <c r="D5" s="36" t="s">
        <v>39</v>
      </c>
      <c r="E5" s="36"/>
      <c r="F5" s="11" t="s">
        <v>38</v>
      </c>
      <c r="G5" s="53">
        <v>7</v>
      </c>
      <c r="H5" s="53">
        <v>6</v>
      </c>
      <c r="I5" s="53">
        <v>7</v>
      </c>
      <c r="J5" s="53">
        <v>294</v>
      </c>
      <c r="K5" s="36" t="s">
        <v>57</v>
      </c>
      <c r="L5" s="36"/>
      <c r="M5" s="53">
        <v>7</v>
      </c>
      <c r="N5" s="53">
        <v>3</v>
      </c>
      <c r="O5" s="53">
        <v>7</v>
      </c>
      <c r="P5" s="55">
        <f t="shared" ref="P5:P8" si="0">M5*N5*O5</f>
        <v>147</v>
      </c>
    </row>
    <row r="6" spans="1:16" ht="47" customHeight="1">
      <c r="A6" s="28"/>
      <c r="B6" s="29" t="s">
        <v>106</v>
      </c>
      <c r="C6" s="10" t="s">
        <v>16</v>
      </c>
      <c r="D6" s="33" t="s">
        <v>41</v>
      </c>
      <c r="E6" s="33"/>
      <c r="F6" s="10" t="s">
        <v>40</v>
      </c>
      <c r="G6" s="54">
        <v>9</v>
      </c>
      <c r="H6" s="54">
        <v>4</v>
      </c>
      <c r="I6" s="54">
        <v>10</v>
      </c>
      <c r="J6" s="54">
        <v>360</v>
      </c>
      <c r="K6" s="33" t="s">
        <v>58</v>
      </c>
      <c r="L6" s="33"/>
      <c r="M6" s="54">
        <v>7</v>
      </c>
      <c r="N6" s="54">
        <v>2</v>
      </c>
      <c r="O6" s="54">
        <v>10</v>
      </c>
      <c r="P6" s="56">
        <f t="shared" si="0"/>
        <v>140</v>
      </c>
    </row>
    <row r="7" spans="1:16" ht="34">
      <c r="A7" s="28"/>
      <c r="B7" s="29" t="s">
        <v>107</v>
      </c>
      <c r="C7" s="10" t="s">
        <v>20</v>
      </c>
      <c r="D7" s="33" t="s">
        <v>43</v>
      </c>
      <c r="E7" s="33"/>
      <c r="F7" s="10" t="s">
        <v>42</v>
      </c>
      <c r="G7" s="54">
        <v>4</v>
      </c>
      <c r="H7" s="54">
        <v>5</v>
      </c>
      <c r="I7" s="54">
        <v>6</v>
      </c>
      <c r="J7" s="54">
        <v>120</v>
      </c>
      <c r="K7" s="33" t="s">
        <v>59</v>
      </c>
      <c r="L7" s="33"/>
      <c r="M7" s="54">
        <v>4</v>
      </c>
      <c r="N7" s="54">
        <v>3</v>
      </c>
      <c r="O7" s="54">
        <v>6</v>
      </c>
      <c r="P7" s="56">
        <f t="shared" si="0"/>
        <v>72</v>
      </c>
    </row>
    <row r="8" spans="1:16" ht="51">
      <c r="A8" s="28"/>
      <c r="B8" s="29" t="s">
        <v>108</v>
      </c>
      <c r="C8" s="10" t="s">
        <v>21</v>
      </c>
      <c r="D8" s="33" t="s">
        <v>44</v>
      </c>
      <c r="E8" s="33"/>
      <c r="F8" s="10" t="s">
        <v>45</v>
      </c>
      <c r="G8" s="54">
        <v>5</v>
      </c>
      <c r="H8" s="54">
        <v>5</v>
      </c>
      <c r="I8" s="54">
        <v>6</v>
      </c>
      <c r="J8" s="54">
        <v>150</v>
      </c>
      <c r="K8" s="33" t="s">
        <v>59</v>
      </c>
      <c r="L8" s="33"/>
      <c r="M8" s="54">
        <v>5</v>
      </c>
      <c r="N8" s="54">
        <v>3</v>
      </c>
      <c r="O8" s="54">
        <v>6</v>
      </c>
      <c r="P8" s="56">
        <f t="shared" si="0"/>
        <v>90</v>
      </c>
    </row>
    <row r="9" spans="1:16" ht="35" customHeight="1">
      <c r="A9" s="28"/>
      <c r="B9" s="29" t="s">
        <v>109</v>
      </c>
      <c r="C9" s="10" t="s">
        <v>82</v>
      </c>
      <c r="D9" s="33" t="s">
        <v>44</v>
      </c>
      <c r="E9" s="33"/>
      <c r="F9" s="17" t="s">
        <v>89</v>
      </c>
      <c r="G9" s="57">
        <v>5</v>
      </c>
      <c r="H9" s="17">
        <v>3</v>
      </c>
      <c r="I9" s="17">
        <v>7</v>
      </c>
      <c r="J9" s="54">
        <f t="shared" ref="J9:J22" si="1">G9*H9*I9</f>
        <v>105</v>
      </c>
      <c r="K9" s="59" t="s">
        <v>245</v>
      </c>
      <c r="L9" s="60"/>
      <c r="M9" s="57"/>
      <c r="N9" s="17"/>
      <c r="O9" s="17"/>
      <c r="P9" s="56">
        <f t="shared" ref="P9:P16" si="2">M9*N9*O9</f>
        <v>0</v>
      </c>
    </row>
    <row r="10" spans="1:16" ht="32" customHeight="1">
      <c r="A10" s="28"/>
      <c r="B10" s="29" t="s">
        <v>110</v>
      </c>
      <c r="C10" s="10" t="s">
        <v>83</v>
      </c>
      <c r="D10" s="33" t="s">
        <v>44</v>
      </c>
      <c r="E10" s="33"/>
      <c r="F10" s="17" t="s">
        <v>90</v>
      </c>
      <c r="G10" s="57">
        <v>7</v>
      </c>
      <c r="H10" s="17">
        <v>5</v>
      </c>
      <c r="I10" s="17">
        <v>2</v>
      </c>
      <c r="J10" s="54">
        <f t="shared" si="1"/>
        <v>70</v>
      </c>
      <c r="K10" s="59"/>
      <c r="L10" s="60"/>
      <c r="M10" s="57"/>
      <c r="N10" s="17"/>
      <c r="O10" s="17"/>
      <c r="P10" s="56">
        <f t="shared" si="2"/>
        <v>0</v>
      </c>
    </row>
    <row r="11" spans="1:16" ht="30" customHeight="1">
      <c r="A11" s="28"/>
      <c r="B11" s="29" t="s">
        <v>111</v>
      </c>
      <c r="C11" s="10" t="s">
        <v>91</v>
      </c>
      <c r="D11" s="33" t="s">
        <v>43</v>
      </c>
      <c r="E11" s="33"/>
      <c r="F11" s="17" t="s">
        <v>94</v>
      </c>
      <c r="G11" s="57">
        <v>5</v>
      </c>
      <c r="H11" s="17">
        <v>3</v>
      </c>
      <c r="I11" s="17">
        <v>3</v>
      </c>
      <c r="J11" s="54">
        <f t="shared" si="1"/>
        <v>45</v>
      </c>
      <c r="K11" s="59"/>
      <c r="L11" s="60"/>
      <c r="M11" s="57"/>
      <c r="N11" s="17"/>
      <c r="O11" s="17"/>
      <c r="P11" s="56">
        <f t="shared" si="2"/>
        <v>0</v>
      </c>
    </row>
    <row r="12" spans="1:16" ht="34" customHeight="1">
      <c r="A12" s="28"/>
      <c r="B12" s="29" t="s">
        <v>112</v>
      </c>
      <c r="C12" s="10" t="s">
        <v>84</v>
      </c>
      <c r="D12" s="33" t="s">
        <v>43</v>
      </c>
      <c r="E12" s="33"/>
      <c r="F12" s="17" t="s">
        <v>92</v>
      </c>
      <c r="G12" s="57">
        <v>4</v>
      </c>
      <c r="H12" s="17">
        <v>8</v>
      </c>
      <c r="I12" s="17">
        <v>2</v>
      </c>
      <c r="J12" s="54">
        <f t="shared" si="1"/>
        <v>64</v>
      </c>
      <c r="K12" s="59"/>
      <c r="L12" s="60"/>
      <c r="M12" s="57"/>
      <c r="N12" s="17"/>
      <c r="O12" s="17"/>
      <c r="P12" s="56">
        <f t="shared" si="2"/>
        <v>0</v>
      </c>
    </row>
    <row r="13" spans="1:16" ht="34">
      <c r="A13" s="28"/>
      <c r="B13" s="29" t="s">
        <v>113</v>
      </c>
      <c r="C13" s="10" t="s">
        <v>85</v>
      </c>
      <c r="D13" s="33" t="s">
        <v>44</v>
      </c>
      <c r="E13" s="33"/>
      <c r="F13" s="17" t="s">
        <v>92</v>
      </c>
      <c r="G13" s="57">
        <v>7</v>
      </c>
      <c r="H13" s="17">
        <v>4</v>
      </c>
      <c r="I13" s="17">
        <v>4</v>
      </c>
      <c r="J13" s="54">
        <f t="shared" si="1"/>
        <v>112</v>
      </c>
      <c r="K13" s="59"/>
      <c r="L13" s="60"/>
      <c r="M13" s="57"/>
      <c r="N13" s="17"/>
      <c r="O13" s="17"/>
      <c r="P13" s="56">
        <f t="shared" si="2"/>
        <v>0</v>
      </c>
    </row>
    <row r="14" spans="1:16" ht="32" customHeight="1" thickBot="1">
      <c r="A14" s="30"/>
      <c r="B14" s="29" t="s">
        <v>114</v>
      </c>
      <c r="C14" s="12" t="s">
        <v>86</v>
      </c>
      <c r="D14" s="40" t="s">
        <v>44</v>
      </c>
      <c r="E14" s="40"/>
      <c r="F14" s="18" t="s">
        <v>93</v>
      </c>
      <c r="G14" s="58">
        <v>9</v>
      </c>
      <c r="H14" s="18">
        <v>5</v>
      </c>
      <c r="I14" s="18">
        <v>4</v>
      </c>
      <c r="J14" s="77">
        <f t="shared" si="1"/>
        <v>180</v>
      </c>
      <c r="K14" s="61"/>
      <c r="L14" s="62"/>
      <c r="M14" s="58"/>
      <c r="N14" s="18"/>
      <c r="O14" s="18"/>
      <c r="P14" s="106">
        <f t="shared" si="2"/>
        <v>0</v>
      </c>
    </row>
    <row r="15" spans="1:16" ht="88.25" customHeight="1">
      <c r="A15" s="26" t="s">
        <v>81</v>
      </c>
      <c r="B15" s="27" t="s">
        <v>115</v>
      </c>
      <c r="C15" s="11" t="s">
        <v>10</v>
      </c>
      <c r="D15" s="36" t="s">
        <v>33</v>
      </c>
      <c r="E15" s="36"/>
      <c r="F15" s="11" t="s">
        <v>32</v>
      </c>
      <c r="G15" s="53">
        <v>8</v>
      </c>
      <c r="H15" s="53">
        <v>3</v>
      </c>
      <c r="I15" s="53">
        <v>10</v>
      </c>
      <c r="J15" s="53">
        <f t="shared" si="1"/>
        <v>240</v>
      </c>
      <c r="K15" s="36" t="s">
        <v>54</v>
      </c>
      <c r="L15" s="36"/>
      <c r="M15" s="53">
        <v>8</v>
      </c>
      <c r="N15" s="53">
        <v>2</v>
      </c>
      <c r="O15" s="53">
        <v>10</v>
      </c>
      <c r="P15" s="55">
        <f t="shared" si="2"/>
        <v>160</v>
      </c>
    </row>
    <row r="16" spans="1:16" ht="83.5" customHeight="1">
      <c r="A16" s="28"/>
      <c r="B16" s="29" t="s">
        <v>116</v>
      </c>
      <c r="C16" s="10" t="s">
        <v>11</v>
      </c>
      <c r="D16" s="33" t="s">
        <v>34</v>
      </c>
      <c r="E16" s="33"/>
      <c r="F16" s="10" t="s">
        <v>32</v>
      </c>
      <c r="G16" s="54">
        <v>5</v>
      </c>
      <c r="H16" s="54">
        <v>5</v>
      </c>
      <c r="I16" s="54">
        <v>10</v>
      </c>
      <c r="J16" s="54">
        <f t="shared" si="1"/>
        <v>250</v>
      </c>
      <c r="K16" s="33" t="s">
        <v>54</v>
      </c>
      <c r="L16" s="33"/>
      <c r="M16" s="54">
        <v>5</v>
      </c>
      <c r="N16" s="54">
        <v>3</v>
      </c>
      <c r="O16" s="54">
        <v>10</v>
      </c>
      <c r="P16" s="56">
        <f t="shared" si="2"/>
        <v>150</v>
      </c>
    </row>
    <row r="17" spans="1:16" ht="34">
      <c r="A17" s="28"/>
      <c r="B17" s="29" t="s">
        <v>117</v>
      </c>
      <c r="C17" s="10" t="s">
        <v>71</v>
      </c>
      <c r="D17" s="33" t="s">
        <v>95</v>
      </c>
      <c r="E17" s="33"/>
      <c r="F17" s="10" t="s">
        <v>140</v>
      </c>
      <c r="G17" s="54">
        <v>8</v>
      </c>
      <c r="H17" s="54">
        <v>5</v>
      </c>
      <c r="I17" s="54">
        <v>5</v>
      </c>
      <c r="J17" s="54">
        <f t="shared" si="1"/>
        <v>200</v>
      </c>
      <c r="K17" s="49"/>
      <c r="L17" s="50"/>
      <c r="M17" s="54"/>
      <c r="N17" s="54"/>
      <c r="O17" s="54"/>
      <c r="P17" s="56">
        <f>M17*N17*O17</f>
        <v>0</v>
      </c>
    </row>
    <row r="18" spans="1:16" ht="83.5" customHeight="1">
      <c r="A18" s="28"/>
      <c r="B18" s="29" t="s">
        <v>118</v>
      </c>
      <c r="C18" s="10" t="s">
        <v>72</v>
      </c>
      <c r="D18" s="33" t="s">
        <v>96</v>
      </c>
      <c r="E18" s="33"/>
      <c r="F18" s="10" t="s">
        <v>32</v>
      </c>
      <c r="G18" s="54">
        <v>8</v>
      </c>
      <c r="H18" s="54">
        <v>9</v>
      </c>
      <c r="I18" s="54">
        <v>5</v>
      </c>
      <c r="J18" s="54">
        <f t="shared" si="1"/>
        <v>360</v>
      </c>
      <c r="K18" s="49"/>
      <c r="L18" s="50"/>
      <c r="M18" s="54"/>
      <c r="N18" s="54"/>
      <c r="O18" s="54"/>
      <c r="P18" s="56">
        <f t="shared" ref="P18:P50" si="3">M18*N18*O18</f>
        <v>0</v>
      </c>
    </row>
    <row r="19" spans="1:16" ht="83.5" customHeight="1">
      <c r="A19" s="28"/>
      <c r="B19" s="29" t="s">
        <v>119</v>
      </c>
      <c r="C19" s="10" t="s">
        <v>73</v>
      </c>
      <c r="D19" s="33" t="s">
        <v>96</v>
      </c>
      <c r="E19" s="33"/>
      <c r="F19" s="10" t="s">
        <v>32</v>
      </c>
      <c r="G19" s="54">
        <v>8</v>
      </c>
      <c r="H19" s="54">
        <v>9</v>
      </c>
      <c r="I19" s="54">
        <v>4</v>
      </c>
      <c r="J19" s="54">
        <f t="shared" si="1"/>
        <v>288</v>
      </c>
      <c r="K19" s="49"/>
      <c r="L19" s="50"/>
      <c r="M19" s="54"/>
      <c r="N19" s="54"/>
      <c r="O19" s="54"/>
      <c r="P19" s="56">
        <f t="shared" si="3"/>
        <v>0</v>
      </c>
    </row>
    <row r="20" spans="1:16" ht="54" customHeight="1">
      <c r="A20" s="28"/>
      <c r="B20" s="29" t="s">
        <v>120</v>
      </c>
      <c r="C20" s="10" t="s">
        <v>74</v>
      </c>
      <c r="D20" s="33" t="s">
        <v>34</v>
      </c>
      <c r="E20" s="33"/>
      <c r="F20" s="10" t="s">
        <v>141</v>
      </c>
      <c r="G20" s="54">
        <v>9</v>
      </c>
      <c r="H20" s="54">
        <v>4</v>
      </c>
      <c r="I20" s="54">
        <v>4</v>
      </c>
      <c r="J20" s="54">
        <f t="shared" si="1"/>
        <v>144</v>
      </c>
      <c r="K20" s="49"/>
      <c r="L20" s="50"/>
      <c r="M20" s="54"/>
      <c r="N20" s="54"/>
      <c r="O20" s="54"/>
      <c r="P20" s="56">
        <f t="shared" si="3"/>
        <v>0</v>
      </c>
    </row>
    <row r="21" spans="1:16" ht="59" customHeight="1">
      <c r="A21" s="28"/>
      <c r="B21" s="29" t="s">
        <v>121</v>
      </c>
      <c r="C21" s="10" t="s">
        <v>75</v>
      </c>
      <c r="D21" s="33" t="s">
        <v>97</v>
      </c>
      <c r="E21" s="33"/>
      <c r="F21" s="10" t="s">
        <v>141</v>
      </c>
      <c r="G21" s="54">
        <v>6</v>
      </c>
      <c r="H21" s="54">
        <v>4</v>
      </c>
      <c r="I21" s="54">
        <v>3</v>
      </c>
      <c r="J21" s="54">
        <f t="shared" si="1"/>
        <v>72</v>
      </c>
      <c r="K21" s="49"/>
      <c r="L21" s="50"/>
      <c r="M21" s="54"/>
      <c r="N21" s="54"/>
      <c r="O21" s="54"/>
      <c r="P21" s="56">
        <f t="shared" si="3"/>
        <v>0</v>
      </c>
    </row>
    <row r="22" spans="1:16" ht="59" customHeight="1" thickBot="1">
      <c r="A22" s="30"/>
      <c r="B22" s="31" t="s">
        <v>122</v>
      </c>
      <c r="C22" s="12" t="s">
        <v>76</v>
      </c>
      <c r="D22" s="40" t="s">
        <v>98</v>
      </c>
      <c r="E22" s="40"/>
      <c r="F22" s="12" t="s">
        <v>141</v>
      </c>
      <c r="G22" s="77">
        <v>7</v>
      </c>
      <c r="H22" s="77">
        <v>7</v>
      </c>
      <c r="I22" s="77">
        <v>5</v>
      </c>
      <c r="J22" s="77">
        <f t="shared" si="1"/>
        <v>245</v>
      </c>
      <c r="K22" s="51"/>
      <c r="L22" s="52"/>
      <c r="M22" s="77"/>
      <c r="N22" s="77"/>
      <c r="O22" s="77"/>
      <c r="P22" s="106">
        <f t="shared" si="3"/>
        <v>0</v>
      </c>
    </row>
    <row r="23" spans="1:16" ht="51">
      <c r="A23" s="66" t="s">
        <v>87</v>
      </c>
      <c r="B23" s="74" t="s">
        <v>123</v>
      </c>
      <c r="C23" s="13" t="s">
        <v>64</v>
      </c>
      <c r="D23" s="32" t="s">
        <v>98</v>
      </c>
      <c r="E23" s="32"/>
      <c r="F23" s="13" t="s">
        <v>141</v>
      </c>
      <c r="G23" s="63">
        <v>9</v>
      </c>
      <c r="H23" s="63">
        <v>5</v>
      </c>
      <c r="I23" s="63">
        <v>5</v>
      </c>
      <c r="J23" s="63">
        <f t="shared" ref="J18:J50" si="4">G23*H23*I23</f>
        <v>225</v>
      </c>
      <c r="K23" s="70"/>
      <c r="L23" s="71"/>
      <c r="M23" s="63"/>
      <c r="N23" s="63"/>
      <c r="O23" s="63"/>
      <c r="P23" s="64">
        <f t="shared" si="3"/>
        <v>0</v>
      </c>
    </row>
    <row r="24" spans="1:16" ht="17">
      <c r="A24" s="37"/>
      <c r="B24" s="38" t="s">
        <v>124</v>
      </c>
      <c r="C24" s="10" t="s">
        <v>65</v>
      </c>
      <c r="D24" s="33" t="s">
        <v>96</v>
      </c>
      <c r="E24" s="33"/>
      <c r="F24" s="10" t="s">
        <v>142</v>
      </c>
      <c r="G24" s="54">
        <v>9</v>
      </c>
      <c r="H24" s="54">
        <v>6</v>
      </c>
      <c r="I24" s="54">
        <v>5</v>
      </c>
      <c r="J24" s="54">
        <f t="shared" si="4"/>
        <v>270</v>
      </c>
      <c r="K24" s="49"/>
      <c r="L24" s="50"/>
      <c r="M24" s="54"/>
      <c r="N24" s="54"/>
      <c r="O24" s="54"/>
      <c r="P24" s="56">
        <f t="shared" si="3"/>
        <v>0</v>
      </c>
    </row>
    <row r="25" spans="1:16" ht="17">
      <c r="A25" s="37"/>
      <c r="B25" s="38" t="s">
        <v>125</v>
      </c>
      <c r="C25" s="10" t="s">
        <v>66</v>
      </c>
      <c r="D25" s="33" t="s">
        <v>96</v>
      </c>
      <c r="E25" s="33"/>
      <c r="F25" s="10" t="s">
        <v>143</v>
      </c>
      <c r="G25" s="54">
        <v>6</v>
      </c>
      <c r="H25" s="54">
        <v>6</v>
      </c>
      <c r="I25" s="54">
        <v>6</v>
      </c>
      <c r="J25" s="54">
        <f t="shared" si="4"/>
        <v>216</v>
      </c>
      <c r="K25" s="49"/>
      <c r="L25" s="50"/>
      <c r="M25" s="54"/>
      <c r="N25" s="54"/>
      <c r="O25" s="54"/>
      <c r="P25" s="56">
        <f t="shared" si="3"/>
        <v>0</v>
      </c>
    </row>
    <row r="26" spans="1:16" ht="51">
      <c r="A26" s="37"/>
      <c r="B26" s="38" t="s">
        <v>126</v>
      </c>
      <c r="C26" s="10" t="s">
        <v>67</v>
      </c>
      <c r="D26" s="33" t="s">
        <v>99</v>
      </c>
      <c r="E26" s="33"/>
      <c r="F26" s="10" t="s">
        <v>144</v>
      </c>
      <c r="G26" s="54">
        <v>9</v>
      </c>
      <c r="H26" s="54">
        <v>3</v>
      </c>
      <c r="I26" s="54">
        <v>5</v>
      </c>
      <c r="J26" s="54">
        <f t="shared" si="4"/>
        <v>135</v>
      </c>
      <c r="K26" s="49"/>
      <c r="L26" s="50"/>
      <c r="M26" s="54"/>
      <c r="N26" s="54"/>
      <c r="O26" s="54"/>
      <c r="P26" s="56">
        <f t="shared" si="3"/>
        <v>0</v>
      </c>
    </row>
    <row r="27" spans="1:16" ht="51">
      <c r="A27" s="37"/>
      <c r="B27" s="38" t="s">
        <v>127</v>
      </c>
      <c r="C27" s="10" t="s">
        <v>68</v>
      </c>
      <c r="D27" s="33" t="s">
        <v>99</v>
      </c>
      <c r="E27" s="33"/>
      <c r="F27" s="10" t="s">
        <v>144</v>
      </c>
      <c r="G27" s="54">
        <v>9</v>
      </c>
      <c r="H27" s="54">
        <v>5</v>
      </c>
      <c r="I27" s="54">
        <v>3</v>
      </c>
      <c r="J27" s="54">
        <f t="shared" si="4"/>
        <v>135</v>
      </c>
      <c r="K27" s="49"/>
      <c r="L27" s="50"/>
      <c r="M27" s="54"/>
      <c r="N27" s="54"/>
      <c r="O27" s="54"/>
      <c r="P27" s="56">
        <f t="shared" si="3"/>
        <v>0</v>
      </c>
    </row>
    <row r="28" spans="1:16" ht="51">
      <c r="A28" s="37"/>
      <c r="B28" s="38" t="s">
        <v>128</v>
      </c>
      <c r="C28" s="10" t="s">
        <v>69</v>
      </c>
      <c r="D28" s="33" t="s">
        <v>99</v>
      </c>
      <c r="E28" s="33"/>
      <c r="F28" s="10" t="s">
        <v>144</v>
      </c>
      <c r="G28" s="54">
        <v>7</v>
      </c>
      <c r="H28" s="54">
        <v>6</v>
      </c>
      <c r="I28" s="54">
        <v>2</v>
      </c>
      <c r="J28" s="54">
        <f t="shared" si="4"/>
        <v>84</v>
      </c>
      <c r="K28" s="49"/>
      <c r="L28" s="50"/>
      <c r="M28" s="54"/>
      <c r="N28" s="54"/>
      <c r="O28" s="54"/>
      <c r="P28" s="56">
        <f t="shared" si="3"/>
        <v>0</v>
      </c>
    </row>
    <row r="29" spans="1:16" ht="52" thickBot="1">
      <c r="A29" s="39"/>
      <c r="B29" s="38" t="s">
        <v>129</v>
      </c>
      <c r="C29" s="12" t="s">
        <v>70</v>
      </c>
      <c r="D29" s="40" t="s">
        <v>100</v>
      </c>
      <c r="E29" s="40"/>
      <c r="F29" s="10" t="s">
        <v>144</v>
      </c>
      <c r="G29" s="77">
        <v>7</v>
      </c>
      <c r="H29" s="77">
        <v>5</v>
      </c>
      <c r="I29" s="77">
        <v>6</v>
      </c>
      <c r="J29" s="54">
        <f t="shared" si="4"/>
        <v>210</v>
      </c>
      <c r="K29" s="51"/>
      <c r="L29" s="52"/>
      <c r="M29" s="77"/>
      <c r="N29" s="77"/>
      <c r="O29" s="77"/>
      <c r="P29" s="56">
        <f t="shared" si="3"/>
        <v>0</v>
      </c>
    </row>
    <row r="30" spans="1:16" ht="34">
      <c r="A30" s="41" t="s">
        <v>88</v>
      </c>
      <c r="B30" s="42" t="s">
        <v>130</v>
      </c>
      <c r="C30" s="11" t="s">
        <v>77</v>
      </c>
      <c r="D30" s="36" t="s">
        <v>101</v>
      </c>
      <c r="E30" s="36"/>
      <c r="F30" s="11" t="s">
        <v>145</v>
      </c>
      <c r="G30" s="53">
        <v>7</v>
      </c>
      <c r="H30" s="53">
        <v>3</v>
      </c>
      <c r="I30" s="53">
        <v>3</v>
      </c>
      <c r="J30" s="54">
        <f t="shared" si="4"/>
        <v>63</v>
      </c>
      <c r="K30" s="46"/>
      <c r="L30" s="47"/>
      <c r="M30" s="53"/>
      <c r="N30" s="53"/>
      <c r="O30" s="53"/>
      <c r="P30" s="56">
        <f t="shared" si="3"/>
        <v>0</v>
      </c>
    </row>
    <row r="31" spans="1:16" ht="29" customHeight="1">
      <c r="A31" s="43"/>
      <c r="B31" s="44" t="s">
        <v>131</v>
      </c>
      <c r="C31" s="10" t="s">
        <v>78</v>
      </c>
      <c r="D31" s="33" t="s">
        <v>103</v>
      </c>
      <c r="E31" s="33"/>
      <c r="F31" s="10" t="s">
        <v>178</v>
      </c>
      <c r="G31" s="54">
        <v>8</v>
      </c>
      <c r="H31" s="54">
        <v>5</v>
      </c>
      <c r="I31" s="54">
        <v>5</v>
      </c>
      <c r="J31" s="54">
        <f t="shared" si="4"/>
        <v>200</v>
      </c>
      <c r="K31" s="49"/>
      <c r="L31" s="50"/>
      <c r="M31" s="54"/>
      <c r="N31" s="54"/>
      <c r="O31" s="54"/>
      <c r="P31" s="56">
        <f t="shared" si="3"/>
        <v>0</v>
      </c>
    </row>
    <row r="32" spans="1:16" ht="45" customHeight="1" thickBot="1">
      <c r="A32" s="72"/>
      <c r="B32" s="67" t="s">
        <v>131</v>
      </c>
      <c r="C32" s="14" t="s">
        <v>79</v>
      </c>
      <c r="D32" s="34" t="s">
        <v>102</v>
      </c>
      <c r="E32" s="34"/>
      <c r="F32" s="14" t="s">
        <v>177</v>
      </c>
      <c r="G32" s="65">
        <v>8</v>
      </c>
      <c r="H32" s="65">
        <v>8</v>
      </c>
      <c r="I32" s="65">
        <v>7</v>
      </c>
      <c r="J32" s="65">
        <f t="shared" si="4"/>
        <v>448</v>
      </c>
      <c r="K32" s="68"/>
      <c r="L32" s="69"/>
      <c r="M32" s="65"/>
      <c r="N32" s="65"/>
      <c r="O32" s="65"/>
      <c r="P32" s="104">
        <f t="shared" si="3"/>
        <v>0</v>
      </c>
    </row>
    <row r="33" spans="1:16" ht="64.75" customHeight="1">
      <c r="A33" s="35" t="s">
        <v>12</v>
      </c>
      <c r="B33" s="27" t="s">
        <v>132</v>
      </c>
      <c r="C33" s="11" t="s">
        <v>13</v>
      </c>
      <c r="D33" s="80" t="s">
        <v>14</v>
      </c>
      <c r="E33" s="80"/>
      <c r="F33" s="81" t="s">
        <v>30</v>
      </c>
      <c r="G33" s="53">
        <v>9</v>
      </c>
      <c r="H33" s="53">
        <v>2</v>
      </c>
      <c r="I33" s="53">
        <v>7</v>
      </c>
      <c r="J33" s="101">
        <f t="shared" si="4"/>
        <v>126</v>
      </c>
      <c r="K33" s="36" t="s">
        <v>55</v>
      </c>
      <c r="L33" s="36"/>
      <c r="M33" s="53">
        <v>7</v>
      </c>
      <c r="N33" s="53">
        <v>1</v>
      </c>
      <c r="O33" s="53">
        <v>6</v>
      </c>
      <c r="P33" s="105">
        <f t="shared" si="3"/>
        <v>42</v>
      </c>
    </row>
    <row r="34" spans="1:16" ht="64.75" customHeight="1">
      <c r="A34" s="66"/>
      <c r="B34" s="29" t="s">
        <v>133</v>
      </c>
      <c r="C34" s="10" t="s">
        <v>154</v>
      </c>
      <c r="D34" s="33" t="s">
        <v>14</v>
      </c>
      <c r="E34" s="33"/>
      <c r="F34" s="10" t="s">
        <v>30</v>
      </c>
      <c r="G34" s="54">
        <v>8</v>
      </c>
      <c r="H34" s="54">
        <v>4</v>
      </c>
      <c r="I34" s="54">
        <v>5</v>
      </c>
      <c r="J34" s="65">
        <f t="shared" si="4"/>
        <v>160</v>
      </c>
      <c r="K34" s="49"/>
      <c r="L34" s="50"/>
      <c r="M34" s="54"/>
      <c r="N34" s="54"/>
      <c r="O34" s="54"/>
      <c r="P34" s="104">
        <f t="shared" si="3"/>
        <v>0</v>
      </c>
    </row>
    <row r="35" spans="1:16" ht="64.75" customHeight="1">
      <c r="A35" s="66"/>
      <c r="B35" s="29" t="s">
        <v>134</v>
      </c>
      <c r="C35" s="10" t="s">
        <v>155</v>
      </c>
      <c r="D35" s="33" t="s">
        <v>14</v>
      </c>
      <c r="E35" s="33"/>
      <c r="F35" s="10" t="s">
        <v>30</v>
      </c>
      <c r="G35" s="54">
        <v>9</v>
      </c>
      <c r="H35" s="54">
        <v>5</v>
      </c>
      <c r="I35" s="54">
        <v>6</v>
      </c>
      <c r="J35" s="65">
        <f t="shared" si="4"/>
        <v>270</v>
      </c>
      <c r="K35" s="49"/>
      <c r="L35" s="50"/>
      <c r="M35" s="54"/>
      <c r="N35" s="54"/>
      <c r="O35" s="54"/>
      <c r="P35" s="104">
        <f t="shared" si="3"/>
        <v>0</v>
      </c>
    </row>
    <row r="36" spans="1:16" ht="64.75" customHeight="1">
      <c r="A36" s="37"/>
      <c r="B36" s="29" t="s">
        <v>161</v>
      </c>
      <c r="C36" s="10" t="s">
        <v>24</v>
      </c>
      <c r="D36" s="33" t="s">
        <v>35</v>
      </c>
      <c r="E36" s="33"/>
      <c r="F36" s="10" t="s">
        <v>36</v>
      </c>
      <c r="G36" s="54">
        <v>10</v>
      </c>
      <c r="H36" s="54">
        <v>3</v>
      </c>
      <c r="I36" s="54">
        <v>5</v>
      </c>
      <c r="J36" s="65">
        <f t="shared" si="4"/>
        <v>150</v>
      </c>
      <c r="K36" s="33" t="s">
        <v>56</v>
      </c>
      <c r="L36" s="33"/>
      <c r="M36" s="54">
        <v>7</v>
      </c>
      <c r="N36" s="54">
        <v>3</v>
      </c>
      <c r="O36" s="54">
        <v>5</v>
      </c>
      <c r="P36" s="104">
        <f t="shared" si="3"/>
        <v>105</v>
      </c>
    </row>
    <row r="37" spans="1:16" ht="49.25" customHeight="1" thickBot="1">
      <c r="A37" s="39"/>
      <c r="B37" s="31" t="s">
        <v>162</v>
      </c>
      <c r="C37" s="16" t="s">
        <v>31</v>
      </c>
      <c r="D37" s="73" t="s">
        <v>37</v>
      </c>
      <c r="E37" s="73"/>
      <c r="F37" s="12" t="s">
        <v>9</v>
      </c>
      <c r="G37" s="77">
        <v>8</v>
      </c>
      <c r="H37" s="77">
        <v>1</v>
      </c>
      <c r="I37" s="77">
        <v>2</v>
      </c>
      <c r="J37" s="77">
        <f t="shared" si="4"/>
        <v>16</v>
      </c>
      <c r="K37" s="40" t="s">
        <v>56</v>
      </c>
      <c r="L37" s="40"/>
      <c r="M37" s="77">
        <v>7</v>
      </c>
      <c r="N37" s="77">
        <v>1</v>
      </c>
      <c r="O37" s="77">
        <v>2</v>
      </c>
      <c r="P37" s="106">
        <f t="shared" si="3"/>
        <v>14</v>
      </c>
    </row>
    <row r="38" spans="1:16" ht="45" customHeight="1">
      <c r="A38" s="26" t="s">
        <v>15</v>
      </c>
      <c r="B38" s="27" t="s">
        <v>135</v>
      </c>
      <c r="C38" s="11" t="s">
        <v>17</v>
      </c>
      <c r="D38" s="36" t="s">
        <v>46</v>
      </c>
      <c r="E38" s="36"/>
      <c r="F38" s="11" t="s">
        <v>18</v>
      </c>
      <c r="G38" s="53">
        <v>8</v>
      </c>
      <c r="H38" s="53">
        <v>2</v>
      </c>
      <c r="I38" s="53">
        <v>10</v>
      </c>
      <c r="J38" s="101">
        <f t="shared" si="4"/>
        <v>160</v>
      </c>
      <c r="K38" s="36" t="s">
        <v>60</v>
      </c>
      <c r="L38" s="36"/>
      <c r="M38" s="53">
        <v>8</v>
      </c>
      <c r="N38" s="53">
        <v>1</v>
      </c>
      <c r="O38" s="53">
        <v>10</v>
      </c>
      <c r="P38" s="105">
        <f t="shared" si="3"/>
        <v>80</v>
      </c>
    </row>
    <row r="39" spans="1:16" ht="45" customHeight="1">
      <c r="A39" s="28"/>
      <c r="B39" s="29" t="s">
        <v>136</v>
      </c>
      <c r="C39" s="10" t="s">
        <v>151</v>
      </c>
      <c r="D39" s="33" t="s">
        <v>242</v>
      </c>
      <c r="E39" s="33"/>
      <c r="F39" s="10" t="s">
        <v>18</v>
      </c>
      <c r="G39" s="54">
        <v>3</v>
      </c>
      <c r="H39" s="54">
        <v>5</v>
      </c>
      <c r="I39" s="54">
        <v>2</v>
      </c>
      <c r="J39" s="65">
        <f t="shared" si="4"/>
        <v>30</v>
      </c>
      <c r="K39" s="33"/>
      <c r="L39" s="33"/>
      <c r="M39" s="54"/>
      <c r="N39" s="54"/>
      <c r="O39" s="54"/>
      <c r="P39" s="104">
        <f t="shared" si="3"/>
        <v>0</v>
      </c>
    </row>
    <row r="40" spans="1:16" ht="45" customHeight="1">
      <c r="A40" s="28"/>
      <c r="B40" s="29" t="s">
        <v>163</v>
      </c>
      <c r="C40" s="10" t="s">
        <v>152</v>
      </c>
      <c r="D40" s="33" t="s">
        <v>242</v>
      </c>
      <c r="E40" s="33"/>
      <c r="F40" s="10" t="s">
        <v>244</v>
      </c>
      <c r="G40" s="54">
        <v>9</v>
      </c>
      <c r="H40" s="54">
        <v>3</v>
      </c>
      <c r="I40" s="54">
        <v>7</v>
      </c>
      <c r="J40" s="65">
        <f t="shared" si="4"/>
        <v>189</v>
      </c>
      <c r="K40" s="33"/>
      <c r="L40" s="33"/>
      <c r="M40" s="54"/>
      <c r="N40" s="54"/>
      <c r="O40" s="54"/>
      <c r="P40" s="104">
        <f t="shared" si="3"/>
        <v>0</v>
      </c>
    </row>
    <row r="41" spans="1:16" ht="45" customHeight="1">
      <c r="A41" s="28"/>
      <c r="B41" s="29" t="s">
        <v>164</v>
      </c>
      <c r="C41" s="10" t="s">
        <v>153</v>
      </c>
      <c r="D41" s="33" t="s">
        <v>242</v>
      </c>
      <c r="E41" s="33"/>
      <c r="F41" s="10" t="s">
        <v>243</v>
      </c>
      <c r="G41" s="54">
        <v>9</v>
      </c>
      <c r="H41" s="54">
        <v>2</v>
      </c>
      <c r="I41" s="54">
        <v>7</v>
      </c>
      <c r="J41" s="65">
        <f t="shared" si="4"/>
        <v>126</v>
      </c>
      <c r="K41" s="33"/>
      <c r="L41" s="33"/>
      <c r="M41" s="54"/>
      <c r="N41" s="54"/>
      <c r="O41" s="54"/>
      <c r="P41" s="104">
        <f t="shared" si="3"/>
        <v>0</v>
      </c>
    </row>
    <row r="42" spans="1:16" ht="45" customHeight="1" thickBot="1">
      <c r="A42" s="30"/>
      <c r="B42" s="103" t="s">
        <v>165</v>
      </c>
      <c r="C42" s="18" t="s">
        <v>22</v>
      </c>
      <c r="D42" s="48" t="s">
        <v>49</v>
      </c>
      <c r="E42" s="48"/>
      <c r="F42" s="12" t="s">
        <v>47</v>
      </c>
      <c r="G42" s="77">
        <v>7</v>
      </c>
      <c r="H42" s="77">
        <v>4</v>
      </c>
      <c r="I42" s="77">
        <v>6</v>
      </c>
      <c r="J42" s="77">
        <f t="shared" si="4"/>
        <v>168</v>
      </c>
      <c r="K42" s="40" t="s">
        <v>48</v>
      </c>
      <c r="L42" s="40"/>
      <c r="M42" s="77">
        <v>5</v>
      </c>
      <c r="N42" s="77">
        <v>3</v>
      </c>
      <c r="O42" s="77">
        <v>6</v>
      </c>
      <c r="P42" s="106">
        <f t="shared" si="3"/>
        <v>90</v>
      </c>
    </row>
    <row r="43" spans="1:16" ht="48.5" customHeight="1">
      <c r="A43" s="26" t="s">
        <v>19</v>
      </c>
      <c r="B43" s="27" t="s">
        <v>137</v>
      </c>
      <c r="C43" s="19" t="s">
        <v>25</v>
      </c>
      <c r="D43" s="36" t="s">
        <v>50</v>
      </c>
      <c r="E43" s="36"/>
      <c r="F43" s="11" t="s">
        <v>53</v>
      </c>
      <c r="G43" s="53">
        <v>9</v>
      </c>
      <c r="H43" s="53">
        <v>5</v>
      </c>
      <c r="I43" s="53">
        <v>7</v>
      </c>
      <c r="J43" s="101">
        <f t="shared" si="4"/>
        <v>315</v>
      </c>
      <c r="K43" s="46" t="s">
        <v>61</v>
      </c>
      <c r="L43" s="47"/>
      <c r="M43" s="53">
        <v>9</v>
      </c>
      <c r="N43" s="53">
        <v>2</v>
      </c>
      <c r="O43" s="53">
        <v>7</v>
      </c>
      <c r="P43" s="105">
        <f t="shared" si="3"/>
        <v>126</v>
      </c>
    </row>
    <row r="44" spans="1:16" ht="31.25" customHeight="1">
      <c r="A44" s="28"/>
      <c r="B44" s="29" t="s">
        <v>138</v>
      </c>
      <c r="C44" s="15" t="s">
        <v>28</v>
      </c>
      <c r="D44" s="49" t="s">
        <v>51</v>
      </c>
      <c r="E44" s="50"/>
      <c r="F44" s="10" t="s">
        <v>26</v>
      </c>
      <c r="G44" s="54">
        <v>7</v>
      </c>
      <c r="H44" s="54">
        <v>6</v>
      </c>
      <c r="I44" s="54">
        <v>5</v>
      </c>
      <c r="J44" s="65">
        <f t="shared" si="4"/>
        <v>210</v>
      </c>
      <c r="K44" s="49" t="s">
        <v>62</v>
      </c>
      <c r="L44" s="50"/>
      <c r="M44" s="54">
        <v>5</v>
      </c>
      <c r="N44" s="54">
        <v>3</v>
      </c>
      <c r="O44" s="54">
        <v>5</v>
      </c>
      <c r="P44" s="104">
        <f t="shared" si="3"/>
        <v>75</v>
      </c>
    </row>
    <row r="45" spans="1:16" ht="58" customHeight="1" thickBot="1">
      <c r="A45" s="30"/>
      <c r="B45" s="31" t="s">
        <v>139</v>
      </c>
      <c r="C45" s="16" t="s">
        <v>29</v>
      </c>
      <c r="D45" s="51" t="s">
        <v>52</v>
      </c>
      <c r="E45" s="52"/>
      <c r="F45" s="12" t="s">
        <v>27</v>
      </c>
      <c r="G45" s="77">
        <v>5</v>
      </c>
      <c r="H45" s="77">
        <v>3</v>
      </c>
      <c r="I45" s="77">
        <v>3</v>
      </c>
      <c r="J45" s="77">
        <f t="shared" si="4"/>
        <v>45</v>
      </c>
      <c r="K45" s="51" t="s">
        <v>63</v>
      </c>
      <c r="L45" s="52"/>
      <c r="M45" s="77">
        <v>5</v>
      </c>
      <c r="N45" s="77">
        <v>2</v>
      </c>
      <c r="O45" s="77">
        <v>3</v>
      </c>
      <c r="P45" s="106">
        <f t="shared" si="3"/>
        <v>30</v>
      </c>
    </row>
    <row r="46" spans="1:16" ht="54" customHeight="1">
      <c r="A46" s="102" t="s">
        <v>146</v>
      </c>
      <c r="B46" s="27" t="s">
        <v>156</v>
      </c>
      <c r="C46" s="11" t="s">
        <v>147</v>
      </c>
      <c r="D46" s="46" t="s">
        <v>166</v>
      </c>
      <c r="E46" s="47"/>
      <c r="F46" s="11" t="s">
        <v>172</v>
      </c>
      <c r="G46" s="53">
        <v>10</v>
      </c>
      <c r="H46" s="53">
        <v>1</v>
      </c>
      <c r="I46" s="53">
        <v>5</v>
      </c>
      <c r="J46" s="101">
        <f t="shared" si="4"/>
        <v>50</v>
      </c>
      <c r="K46" s="46"/>
      <c r="L46" s="47"/>
      <c r="M46" s="53"/>
      <c r="N46" s="53"/>
      <c r="O46" s="53"/>
      <c r="P46" s="105">
        <f t="shared" si="3"/>
        <v>0</v>
      </c>
    </row>
    <row r="47" spans="1:16" ht="34">
      <c r="A47" s="75"/>
      <c r="B47" s="29" t="s">
        <v>157</v>
      </c>
      <c r="C47" s="10" t="s">
        <v>167</v>
      </c>
      <c r="D47" s="78" t="s">
        <v>168</v>
      </c>
      <c r="E47" s="79"/>
      <c r="F47" s="10" t="s">
        <v>171</v>
      </c>
      <c r="G47" s="54">
        <v>10</v>
      </c>
      <c r="H47" s="54">
        <v>2</v>
      </c>
      <c r="I47" s="54">
        <v>7</v>
      </c>
      <c r="J47" s="65">
        <f t="shared" si="4"/>
        <v>140</v>
      </c>
      <c r="K47" s="49"/>
      <c r="L47" s="50"/>
      <c r="M47" s="54"/>
      <c r="N47" s="54"/>
      <c r="O47" s="54"/>
      <c r="P47" s="104">
        <f t="shared" si="3"/>
        <v>0</v>
      </c>
    </row>
    <row r="48" spans="1:16" ht="49" customHeight="1">
      <c r="A48" s="75"/>
      <c r="B48" s="29" t="s">
        <v>158</v>
      </c>
      <c r="C48" s="10" t="s">
        <v>148</v>
      </c>
      <c r="D48" s="49" t="s">
        <v>169</v>
      </c>
      <c r="E48" s="50"/>
      <c r="F48" s="10" t="s">
        <v>173</v>
      </c>
      <c r="G48" s="54">
        <v>10</v>
      </c>
      <c r="H48" s="54">
        <v>4</v>
      </c>
      <c r="I48" s="54">
        <v>7</v>
      </c>
      <c r="J48" s="65">
        <f t="shared" si="4"/>
        <v>280</v>
      </c>
      <c r="K48" s="49"/>
      <c r="L48" s="50"/>
      <c r="M48" s="54"/>
      <c r="N48" s="54"/>
      <c r="O48" s="54"/>
      <c r="P48" s="104">
        <f t="shared" si="3"/>
        <v>0</v>
      </c>
    </row>
    <row r="49" spans="1:16" ht="32" customHeight="1">
      <c r="A49" s="75"/>
      <c r="B49" s="29" t="s">
        <v>159</v>
      </c>
      <c r="C49" s="10" t="s">
        <v>149</v>
      </c>
      <c r="D49" s="49" t="s">
        <v>174</v>
      </c>
      <c r="E49" s="50"/>
      <c r="F49" s="10" t="s">
        <v>175</v>
      </c>
      <c r="G49" s="54">
        <v>10</v>
      </c>
      <c r="H49" s="54">
        <v>9</v>
      </c>
      <c r="I49" s="54">
        <v>4</v>
      </c>
      <c r="J49" s="65">
        <f t="shared" si="4"/>
        <v>360</v>
      </c>
      <c r="K49" s="49"/>
      <c r="L49" s="50"/>
      <c r="M49" s="54"/>
      <c r="N49" s="54"/>
      <c r="O49" s="54"/>
      <c r="P49" s="104">
        <f t="shared" si="3"/>
        <v>0</v>
      </c>
    </row>
    <row r="50" spans="1:16" ht="53" customHeight="1" thickBot="1">
      <c r="A50" s="76"/>
      <c r="B50" s="31" t="s">
        <v>160</v>
      </c>
      <c r="C50" s="12" t="s">
        <v>150</v>
      </c>
      <c r="D50" s="51" t="s">
        <v>170</v>
      </c>
      <c r="E50" s="52"/>
      <c r="F50" s="12" t="s">
        <v>176</v>
      </c>
      <c r="G50" s="77">
        <v>9</v>
      </c>
      <c r="H50" s="77">
        <v>5</v>
      </c>
      <c r="I50" s="77">
        <v>5</v>
      </c>
      <c r="J50" s="77">
        <f t="shared" si="4"/>
        <v>225</v>
      </c>
      <c r="K50" s="51"/>
      <c r="L50" s="52"/>
      <c r="M50" s="77"/>
      <c r="N50" s="77"/>
      <c r="O50" s="77"/>
      <c r="P50" s="106">
        <f t="shared" si="3"/>
        <v>0</v>
      </c>
    </row>
    <row r="51" spans="1:16">
      <c r="A51" s="4"/>
      <c r="B51" s="1"/>
      <c r="C51" s="2"/>
    </row>
    <row r="52" spans="1:16">
      <c r="A52" s="4"/>
      <c r="B52" s="1"/>
      <c r="C52" s="2"/>
    </row>
    <row r="53" spans="1:16">
      <c r="A53" s="4"/>
      <c r="B53" s="1"/>
      <c r="C53" s="2"/>
    </row>
    <row r="54" spans="1:16">
      <c r="A54" s="4"/>
      <c r="B54" s="1"/>
      <c r="C54" s="2"/>
    </row>
    <row r="55" spans="1:16">
      <c r="A55" s="4"/>
      <c r="B55" s="1"/>
      <c r="C55" s="2"/>
    </row>
    <row r="56" spans="1:16">
      <c r="A56" s="5"/>
      <c r="B56" s="9"/>
      <c r="C56" s="2"/>
    </row>
    <row r="57" spans="1:16">
      <c r="A57" s="5"/>
      <c r="B57" s="9"/>
      <c r="C57" s="2"/>
    </row>
    <row r="58" spans="1:16">
      <c r="A58" s="5"/>
      <c r="B58" s="9"/>
      <c r="C58" s="2"/>
    </row>
    <row r="59" spans="1:16">
      <c r="A59" s="5"/>
      <c r="B59" s="9"/>
      <c r="C59" s="2"/>
    </row>
    <row r="63" spans="1:16">
      <c r="C63" s="3">
        <f>COUNTA(C5:C50)</f>
        <v>46</v>
      </c>
    </row>
  </sheetData>
  <mergeCells count="116">
    <mergeCell ref="D49:E49"/>
    <mergeCell ref="D50:E50"/>
    <mergeCell ref="K46:L46"/>
    <mergeCell ref="K47:L47"/>
    <mergeCell ref="K50:L50"/>
    <mergeCell ref="K48:L48"/>
    <mergeCell ref="K49:L49"/>
    <mergeCell ref="K32:L32"/>
    <mergeCell ref="A46:A50"/>
    <mergeCell ref="A51:A55"/>
    <mergeCell ref="K34:L34"/>
    <mergeCell ref="K35:L35"/>
    <mergeCell ref="D34:E34"/>
    <mergeCell ref="D35:E35"/>
    <mergeCell ref="D39:E39"/>
    <mergeCell ref="D41:E41"/>
    <mergeCell ref="D40:E40"/>
    <mergeCell ref="K39:L39"/>
    <mergeCell ref="K40:L40"/>
    <mergeCell ref="K41:L41"/>
    <mergeCell ref="D46:E46"/>
    <mergeCell ref="D47:E47"/>
    <mergeCell ref="D48:E48"/>
    <mergeCell ref="K27:L27"/>
    <mergeCell ref="K28:L28"/>
    <mergeCell ref="K29:L29"/>
    <mergeCell ref="K30:L30"/>
    <mergeCell ref="K31:L31"/>
    <mergeCell ref="K22:L22"/>
    <mergeCell ref="K23:L23"/>
    <mergeCell ref="K24:L24"/>
    <mergeCell ref="K25:L25"/>
    <mergeCell ref="K26:L26"/>
    <mergeCell ref="K17:L17"/>
    <mergeCell ref="K18:L18"/>
    <mergeCell ref="K19:L19"/>
    <mergeCell ref="K20:L20"/>
    <mergeCell ref="K21:L21"/>
    <mergeCell ref="D30:E30"/>
    <mergeCell ref="D31:E31"/>
    <mergeCell ref="D32:E32"/>
    <mergeCell ref="B1:B4"/>
    <mergeCell ref="D26:E26"/>
    <mergeCell ref="D27:E27"/>
    <mergeCell ref="D28:E28"/>
    <mergeCell ref="D29:E29"/>
    <mergeCell ref="D23:E23"/>
    <mergeCell ref="D24:E24"/>
    <mergeCell ref="D25:E25"/>
    <mergeCell ref="K43:L43"/>
    <mergeCell ref="K44:L44"/>
    <mergeCell ref="K45:L45"/>
    <mergeCell ref="D45:E45"/>
    <mergeCell ref="K5:L5"/>
    <mergeCell ref="K6:L6"/>
    <mergeCell ref="D44:E44"/>
    <mergeCell ref="D7:E7"/>
    <mergeCell ref="D8:E8"/>
    <mergeCell ref="K42:L42"/>
    <mergeCell ref="K33:L33"/>
    <mergeCell ref="K36:L36"/>
    <mergeCell ref="K37:L37"/>
    <mergeCell ref="K7:L7"/>
    <mergeCell ref="K8:L8"/>
    <mergeCell ref="K38:L38"/>
    <mergeCell ref="K15:L15"/>
    <mergeCell ref="K16:L16"/>
    <mergeCell ref="I1:I4"/>
    <mergeCell ref="J1:J4"/>
    <mergeCell ref="G1:G4"/>
    <mergeCell ref="H1:H4"/>
    <mergeCell ref="K9:L9"/>
    <mergeCell ref="K10:L10"/>
    <mergeCell ref="K11:L11"/>
    <mergeCell ref="K12:L12"/>
    <mergeCell ref="K13:L13"/>
    <mergeCell ref="K14:L14"/>
    <mergeCell ref="P1:P4"/>
    <mergeCell ref="K1:L4"/>
    <mergeCell ref="M1:M4"/>
    <mergeCell ref="N1:N4"/>
    <mergeCell ref="O1:O4"/>
    <mergeCell ref="F1:F4"/>
    <mergeCell ref="A33:A37"/>
    <mergeCell ref="A38:A42"/>
    <mergeCell ref="D42:E42"/>
    <mergeCell ref="A1:A4"/>
    <mergeCell ref="D15:E15"/>
    <mergeCell ref="D16:E16"/>
    <mergeCell ref="D38:E38"/>
    <mergeCell ref="D5:E5"/>
    <mergeCell ref="D6:E6"/>
    <mergeCell ref="D33:E33"/>
    <mergeCell ref="D36:E36"/>
    <mergeCell ref="D37:E37"/>
    <mergeCell ref="D9:E9"/>
    <mergeCell ref="D10:E10"/>
    <mergeCell ref="A56:A59"/>
    <mergeCell ref="C1:C4"/>
    <mergeCell ref="D1:E4"/>
    <mergeCell ref="A43:A45"/>
    <mergeCell ref="D43:E43"/>
    <mergeCell ref="D11:E11"/>
    <mergeCell ref="D13:E13"/>
    <mergeCell ref="D14:E14"/>
    <mergeCell ref="D12:E12"/>
    <mergeCell ref="D17:E17"/>
    <mergeCell ref="D18:E18"/>
    <mergeCell ref="D19:E19"/>
    <mergeCell ref="D20:E20"/>
    <mergeCell ref="D21:E21"/>
    <mergeCell ref="D22:E22"/>
    <mergeCell ref="A23:A29"/>
    <mergeCell ref="A30:A32"/>
    <mergeCell ref="A15:A22"/>
    <mergeCell ref="A5:A14"/>
  </mergeCells>
  <phoneticPr fontId="7" type="noConversion"/>
  <conditionalFormatting sqref="J5:J5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P5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C692-5140-3D42-8932-1F07FBDEFA2C}">
  <dimension ref="A2:E46"/>
  <sheetViews>
    <sheetView tabSelected="1" zoomScale="58" workbookViewId="0">
      <selection activeCell="F36" sqref="F36"/>
    </sheetView>
  </sheetViews>
  <sheetFormatPr baseColWidth="10" defaultRowHeight="15"/>
  <cols>
    <col min="2" max="2" width="27.5" bestFit="1" customWidth="1"/>
    <col min="3" max="3" width="56.5" customWidth="1"/>
    <col min="4" max="4" width="16.33203125" customWidth="1"/>
    <col min="5" max="5" width="18.5" customWidth="1"/>
  </cols>
  <sheetData>
    <row r="2" spans="1:5" ht="16" thickBot="1">
      <c r="A2" t="s">
        <v>230</v>
      </c>
    </row>
    <row r="3" spans="1:5" ht="34">
      <c r="B3" s="90" t="s">
        <v>179</v>
      </c>
      <c r="C3" s="91" t="s">
        <v>180</v>
      </c>
      <c r="D3" s="91" t="s">
        <v>181</v>
      </c>
      <c r="E3" s="92" t="s">
        <v>182</v>
      </c>
    </row>
    <row r="4" spans="1:5" ht="17">
      <c r="B4" s="93" t="s">
        <v>183</v>
      </c>
      <c r="C4" s="84">
        <v>1</v>
      </c>
      <c r="D4" s="84" t="s">
        <v>185</v>
      </c>
      <c r="E4" s="86">
        <v>1E-3</v>
      </c>
    </row>
    <row r="5" spans="1:5" ht="17">
      <c r="B5" s="94" t="s">
        <v>184</v>
      </c>
      <c r="C5" s="84"/>
      <c r="D5" s="84"/>
      <c r="E5" s="86"/>
    </row>
    <row r="6" spans="1:5" ht="46" customHeight="1">
      <c r="B6" s="95" t="s">
        <v>186</v>
      </c>
      <c r="C6" s="85">
        <v>2</v>
      </c>
      <c r="D6" s="85" t="s">
        <v>187</v>
      </c>
      <c r="E6" s="87">
        <v>0.01</v>
      </c>
    </row>
    <row r="7" spans="1:5" ht="17">
      <c r="B7" s="95"/>
      <c r="C7" s="85">
        <v>3</v>
      </c>
      <c r="D7" s="85" t="s">
        <v>188</v>
      </c>
      <c r="E7" s="87">
        <v>0.02</v>
      </c>
    </row>
    <row r="8" spans="1:5" ht="17">
      <c r="B8" s="95" t="s">
        <v>189</v>
      </c>
      <c r="C8" s="85">
        <v>4</v>
      </c>
      <c r="D8" s="85" t="s">
        <v>190</v>
      </c>
      <c r="E8" s="87">
        <v>0.04</v>
      </c>
    </row>
    <row r="9" spans="1:5" ht="17">
      <c r="B9" s="95"/>
      <c r="C9" s="85">
        <v>5</v>
      </c>
      <c r="D9" s="85" t="s">
        <v>191</v>
      </c>
      <c r="E9" s="87">
        <v>0.06</v>
      </c>
    </row>
    <row r="10" spans="1:5" ht="17">
      <c r="B10" s="95"/>
      <c r="C10" s="85">
        <v>6</v>
      </c>
      <c r="D10" s="85" t="s">
        <v>192</v>
      </c>
      <c r="E10" s="87">
        <v>0.1</v>
      </c>
    </row>
    <row r="11" spans="1:5" ht="30" customHeight="1">
      <c r="B11" s="95" t="s">
        <v>193</v>
      </c>
      <c r="C11" s="85">
        <v>7</v>
      </c>
      <c r="D11" s="85" t="s">
        <v>194</v>
      </c>
      <c r="E11" s="87">
        <v>0.15</v>
      </c>
    </row>
    <row r="12" spans="1:5" ht="17">
      <c r="B12" s="95"/>
      <c r="C12" s="85">
        <v>8</v>
      </c>
      <c r="D12" s="85" t="s">
        <v>195</v>
      </c>
      <c r="E12" s="87">
        <v>0.2</v>
      </c>
    </row>
    <row r="13" spans="1:5" ht="17">
      <c r="B13" s="93" t="s">
        <v>196</v>
      </c>
      <c r="C13" s="85">
        <v>9</v>
      </c>
      <c r="D13" s="85" t="s">
        <v>197</v>
      </c>
      <c r="E13" s="87">
        <v>0.3</v>
      </c>
    </row>
    <row r="14" spans="1:5" ht="18" thickBot="1">
      <c r="B14" s="96" t="s">
        <v>241</v>
      </c>
      <c r="C14" s="88">
        <v>10</v>
      </c>
      <c r="D14" s="88" t="s">
        <v>198</v>
      </c>
      <c r="E14" s="89">
        <v>0.5</v>
      </c>
    </row>
    <row r="20" spans="1:4" ht="16" thickBot="1">
      <c r="A20" s="83">
        <v>4.1666666666666664E-2</v>
      </c>
    </row>
    <row r="21" spans="1:4" ht="17">
      <c r="B21" s="90" t="s">
        <v>199</v>
      </c>
      <c r="C21" s="91" t="s">
        <v>200</v>
      </c>
      <c r="D21" s="92" t="s">
        <v>201</v>
      </c>
    </row>
    <row r="22" spans="1:4" ht="17">
      <c r="B22" s="99" t="s">
        <v>202</v>
      </c>
      <c r="C22" s="85" t="s">
        <v>231</v>
      </c>
      <c r="D22" s="97">
        <v>1</v>
      </c>
    </row>
    <row r="23" spans="1:4" ht="51">
      <c r="B23" s="99" t="s">
        <v>203</v>
      </c>
      <c r="C23" s="85" t="s">
        <v>232</v>
      </c>
      <c r="D23" s="97">
        <v>2</v>
      </c>
    </row>
    <row r="24" spans="1:4" ht="68">
      <c r="B24" s="99" t="s">
        <v>204</v>
      </c>
      <c r="C24" s="85" t="s">
        <v>233</v>
      </c>
      <c r="D24" s="97">
        <v>3</v>
      </c>
    </row>
    <row r="25" spans="1:4" ht="51">
      <c r="B25" s="99" t="s">
        <v>205</v>
      </c>
      <c r="C25" s="85" t="s">
        <v>234</v>
      </c>
      <c r="D25" s="97">
        <v>4</v>
      </c>
    </row>
    <row r="26" spans="1:4" ht="51">
      <c r="B26" s="99" t="s">
        <v>206</v>
      </c>
      <c r="C26" s="85" t="s">
        <v>235</v>
      </c>
      <c r="D26" s="97">
        <v>5</v>
      </c>
    </row>
    <row r="27" spans="1:4" ht="51">
      <c r="B27" s="99" t="s">
        <v>207</v>
      </c>
      <c r="C27" s="85" t="s">
        <v>236</v>
      </c>
      <c r="D27" s="97">
        <v>6</v>
      </c>
    </row>
    <row r="28" spans="1:4" ht="34">
      <c r="B28" s="99" t="s">
        <v>208</v>
      </c>
      <c r="C28" s="85" t="s">
        <v>237</v>
      </c>
      <c r="D28" s="97">
        <v>7</v>
      </c>
    </row>
    <row r="29" spans="1:4" ht="51">
      <c r="B29" s="99" t="s">
        <v>209</v>
      </c>
      <c r="C29" s="85" t="s">
        <v>239</v>
      </c>
      <c r="D29" s="97">
        <v>8</v>
      </c>
    </row>
    <row r="30" spans="1:4" ht="51">
      <c r="B30" s="99" t="s">
        <v>210</v>
      </c>
      <c r="C30" s="85" t="s">
        <v>240</v>
      </c>
      <c r="D30" s="97">
        <v>9</v>
      </c>
    </row>
    <row r="31" spans="1:4" ht="35" thickBot="1">
      <c r="B31" s="100" t="s">
        <v>211</v>
      </c>
      <c r="C31" s="88" t="s">
        <v>238</v>
      </c>
      <c r="D31" s="98">
        <v>10</v>
      </c>
    </row>
    <row r="35" spans="2:4" ht="16" thickBot="1"/>
    <row r="36" spans="2:4" ht="34">
      <c r="B36" s="90" t="s">
        <v>212</v>
      </c>
      <c r="C36" s="91" t="s">
        <v>213</v>
      </c>
      <c r="D36" s="92" t="s">
        <v>201</v>
      </c>
    </row>
    <row r="37" spans="2:4" ht="17">
      <c r="B37" s="99" t="s">
        <v>214</v>
      </c>
      <c r="C37" s="85" t="s">
        <v>215</v>
      </c>
      <c r="D37" s="97">
        <v>1</v>
      </c>
    </row>
    <row r="38" spans="2:4" ht="17">
      <c r="B38" s="99" t="s">
        <v>209</v>
      </c>
      <c r="C38" s="85" t="s">
        <v>216</v>
      </c>
      <c r="D38" s="97">
        <v>2</v>
      </c>
    </row>
    <row r="39" spans="2:4" ht="17">
      <c r="B39" s="99" t="s">
        <v>208</v>
      </c>
      <c r="C39" s="85" t="s">
        <v>217</v>
      </c>
      <c r="D39" s="97">
        <v>3</v>
      </c>
    </row>
    <row r="40" spans="2:4" ht="17">
      <c r="B40" s="99" t="s">
        <v>218</v>
      </c>
      <c r="C40" s="85" t="s">
        <v>219</v>
      </c>
      <c r="D40" s="97">
        <v>4</v>
      </c>
    </row>
    <row r="41" spans="2:4" ht="17">
      <c r="B41" s="99" t="s">
        <v>220</v>
      </c>
      <c r="C41" s="85" t="s">
        <v>221</v>
      </c>
      <c r="D41" s="97">
        <v>5</v>
      </c>
    </row>
    <row r="42" spans="2:4" ht="17">
      <c r="B42" s="99" t="s">
        <v>206</v>
      </c>
      <c r="C42" s="85" t="s">
        <v>222</v>
      </c>
      <c r="D42" s="97">
        <v>6</v>
      </c>
    </row>
    <row r="43" spans="2:4" ht="17">
      <c r="B43" s="99" t="s">
        <v>205</v>
      </c>
      <c r="C43" s="85" t="s">
        <v>223</v>
      </c>
      <c r="D43" s="97">
        <v>7</v>
      </c>
    </row>
    <row r="44" spans="2:4" ht="17">
      <c r="B44" s="99" t="s">
        <v>224</v>
      </c>
      <c r="C44" s="85" t="s">
        <v>225</v>
      </c>
      <c r="D44" s="97">
        <v>8</v>
      </c>
    </row>
    <row r="45" spans="2:4" ht="17">
      <c r="B45" s="99" t="s">
        <v>226</v>
      </c>
      <c r="C45" s="85" t="s">
        <v>227</v>
      </c>
      <c r="D45" s="97">
        <v>9</v>
      </c>
    </row>
    <row r="46" spans="2:4" ht="18" thickBot="1">
      <c r="B46" s="100" t="s">
        <v>228</v>
      </c>
      <c r="C46" s="88" t="s">
        <v>229</v>
      </c>
      <c r="D46" s="98">
        <v>10</v>
      </c>
    </row>
  </sheetData>
  <mergeCells count="6">
    <mergeCell ref="C4:C5"/>
    <mergeCell ref="D4:D5"/>
    <mergeCell ref="E4:E5"/>
    <mergeCell ref="B6:B7"/>
    <mergeCell ref="B8:B10"/>
    <mergeCell ref="B11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NASE FMEA</vt:lpstr>
      <vt:lpstr>STUPNICE</vt:lpstr>
    </vt:vector>
  </TitlesOfParts>
  <Company>Home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2013-11-19T18:05:50Z</dcterms:created>
  <dcterms:modified xsi:type="dcterms:W3CDTF">2023-03-19T12:47:09Z</dcterms:modified>
</cp:coreProperties>
</file>